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 Gobernación\Ciclo viabilidad y aprobacion Nuevo SGR\Ajustes\Regionales\2021003050100 - Pavimentación Andes\Documentos aprobación ajuste - 2021003050100\"/>
    </mc:Choice>
  </mc:AlternateContent>
  <xr:revisionPtr revIDLastSave="0" documentId="8_{AAF57F9D-35B4-4E8F-9A4A-956764ACB73E}" xr6:coauthVersionLast="47" xr6:coauthVersionMax="47" xr10:uidLastSave="{00000000-0000-0000-0000-000000000000}"/>
  <bookViews>
    <workbookView xWindow="-98" yWindow="-98" windowWidth="21795" windowHeight="12975" firstSheet="1" activeTab="1" xr2:uid="{00000000-000D-0000-FFFF-FFFF00000000}"/>
  </bookViews>
  <sheets>
    <sheet name="BALANCE" sheetId="5" state="hidden" r:id="rId1"/>
    <sheet name="BALANCE  (4)" sheetId="9" r:id="rId2"/>
    <sheet name="Ajustes_informados_OCAD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</externalReferences>
  <definedNames>
    <definedName name="\0" localSheetId="1">#REF!</definedName>
    <definedName name="\0">#REF!</definedName>
    <definedName name="\00" localSheetId="1">#REF!</definedName>
    <definedName name="\00">#REF!</definedName>
    <definedName name="\a" localSheetId="1">#REF!</definedName>
    <definedName name="\a">#REF!</definedName>
    <definedName name="\AA" localSheetId="1">[1]LIQUIDACION!#REF!</definedName>
    <definedName name="\AA">[1]LIQUIDACION!#REF!</definedName>
    <definedName name="\b" localSheetId="1">#REF!</definedName>
    <definedName name="\b">#REF!</definedName>
    <definedName name="\bb" localSheetId="1">[2]STRSUMM0!#REF!</definedName>
    <definedName name="\bb">[2]STRSUMM0!#REF!</definedName>
    <definedName name="\c" localSheetId="1">#REF!</definedName>
    <definedName name="\c">#REF!</definedName>
    <definedName name="\E" localSheetId="1">#REF!</definedName>
    <definedName name="\E">#REF!</definedName>
    <definedName name="\EE" localSheetId="1">#REF!</definedName>
    <definedName name="\EE">#REF!</definedName>
    <definedName name="\G">#REF!</definedName>
    <definedName name="\i" localSheetId="1">#REF!</definedName>
    <definedName name="\i">#REF!</definedName>
    <definedName name="\k" localSheetId="1">'[3]7422CW00'!#REF!</definedName>
    <definedName name="\k">'[3]7422CW00'!#REF!</definedName>
    <definedName name="\l" localSheetId="1">[4]STRSUMM0!#REF!</definedName>
    <definedName name="\l">[4]STRSUMM0!#REF!</definedName>
    <definedName name="\m" localSheetId="1">#REF!</definedName>
    <definedName name="\m">#REF!</definedName>
    <definedName name="\ñ" localSheetId="1">'[5]7422CW00'!#REF!</definedName>
    <definedName name="\ñ">'[5]7422CW00'!#REF!</definedName>
    <definedName name="\p">'[6]OPS&amp;OMS'!$Z$2:$AE$23</definedName>
    <definedName name="\r" localSheetId="1">[7]INSUMOS!#REF!</definedName>
    <definedName name="\r">[7]INSUMOS!#REF!</definedName>
    <definedName name="\s" localSheetId="1">#REF!</definedName>
    <definedName name="\s">#REF!</definedName>
    <definedName name="\t" localSheetId="1">#REF!</definedName>
    <definedName name="\t">#REF!</definedName>
    <definedName name="\V" localSheetId="1">#REF!</definedName>
    <definedName name="\V">#REF!</definedName>
    <definedName name="\x" localSheetId="1">#REF!</definedName>
    <definedName name="\x">#REF!</definedName>
    <definedName name="\z" localSheetId="1">#REF!</definedName>
    <definedName name="\z">#REF!</definedName>
    <definedName name="_______________INF1">#REF!</definedName>
    <definedName name="______________INF1">#REF!</definedName>
    <definedName name="_____________INF1">#REF!</definedName>
    <definedName name="___________INF1">#REF!</definedName>
    <definedName name="_________AFC1">[8]INV!$A$25:$D$28</definedName>
    <definedName name="_________AFC3">[8]INV!$F$25:$I$28</definedName>
    <definedName name="_________AFC5">[8]INV!$K$25:$N$28</definedName>
    <definedName name="_________BGC1">[8]INV!$A$5:$D$8</definedName>
    <definedName name="_________BGC3">[8]INV!$F$5:$I$8</definedName>
    <definedName name="_________BGC5">[8]INV!$K$5:$N$8</definedName>
    <definedName name="_________CAC1">[8]INV!$A$19:$D$22</definedName>
    <definedName name="_________CAC3">[8]INV!$F$19:$I$22</definedName>
    <definedName name="_________CAC5">[8]INV!$K$19:$N$22</definedName>
    <definedName name="_________INF1" localSheetId="1">#REF!</definedName>
    <definedName name="_________INF1">#REF!</definedName>
    <definedName name="_________key2" localSheetId="1" hidden="1">[9]INST!#REF!</definedName>
    <definedName name="_________key2" hidden="1">[9]INST!#REF!</definedName>
    <definedName name="_________PJ50" localSheetId="1">#REF!</definedName>
    <definedName name="_________PJ50">#REF!</definedName>
    <definedName name="_________SBC1">[8]INV!$A$12:$D$15</definedName>
    <definedName name="_________SBC3">[8]INV!$F$12:$I$15</definedName>
    <definedName name="_________SBC5">[8]INV!$K$12:$N$15</definedName>
    <definedName name="________AFC1">[8]INV!$A$25:$D$28</definedName>
    <definedName name="________AFC3">[8]INV!$F$25:$I$28</definedName>
    <definedName name="________AFC5">[8]INV!$K$25:$N$28</definedName>
    <definedName name="________BGC1">[8]INV!$A$5:$D$8</definedName>
    <definedName name="________BGC3">[8]INV!$F$5:$I$8</definedName>
    <definedName name="________BGC5">[8]INV!$K$5:$N$8</definedName>
    <definedName name="________CAC1">[8]INV!$A$19:$D$22</definedName>
    <definedName name="________CAC3">[8]INV!$F$19:$I$22</definedName>
    <definedName name="________CAC5">[8]INV!$K$19:$N$22</definedName>
    <definedName name="________INF1" localSheetId="1">#REF!</definedName>
    <definedName name="________INF1">#REF!</definedName>
    <definedName name="________key2" localSheetId="1" hidden="1">[10]INST!#REF!</definedName>
    <definedName name="________key2" hidden="1">[10]INST!#REF!</definedName>
    <definedName name="________key3" localSheetId="1" hidden="1">#REF!</definedName>
    <definedName name="________key3" hidden="1">#REF!</definedName>
    <definedName name="________MA2" localSheetId="1">#REF!</definedName>
    <definedName name="________MA2">#REF!</definedName>
    <definedName name="________PJ50" localSheetId="1">#REF!</definedName>
    <definedName name="________PJ50">#REF!</definedName>
    <definedName name="________SBC1">[8]INV!$A$12:$D$15</definedName>
    <definedName name="________SBC3">[8]INV!$F$12:$I$15</definedName>
    <definedName name="________SBC5">[8]INV!$K$12:$N$15</definedName>
    <definedName name="_______AFC1">[8]INV!$A$25:$D$28</definedName>
    <definedName name="_______AFC3">[8]INV!$F$25:$I$28</definedName>
    <definedName name="_______AFC5">[8]INV!$K$25:$N$28</definedName>
    <definedName name="_______BGC1">[8]INV!$A$5:$D$8</definedName>
    <definedName name="_______BGC3">[8]INV!$F$5:$I$8</definedName>
    <definedName name="_______BGC5">[8]INV!$K$5:$N$8</definedName>
    <definedName name="_______CAC1">[8]INV!$A$19:$D$22</definedName>
    <definedName name="_______CAC3">[8]INV!$F$19:$I$22</definedName>
    <definedName name="_______CAC5">[8]INV!$K$19:$N$22</definedName>
    <definedName name="_______INF1" localSheetId="1">#REF!</definedName>
    <definedName name="_______INF1">#REF!</definedName>
    <definedName name="_______MA2" localSheetId="1">#REF!</definedName>
    <definedName name="_______MA2">#REF!</definedName>
    <definedName name="_______PJ50" localSheetId="1">#REF!</definedName>
    <definedName name="_______PJ50">#REF!</definedName>
    <definedName name="_______SBC1">[8]INV!$A$12:$D$15</definedName>
    <definedName name="_______SBC3">[8]INV!$F$12:$I$15</definedName>
    <definedName name="_______SBC5">[8]INV!$K$12:$N$15</definedName>
    <definedName name="______AFC1">[8]INV!$A$25:$D$28</definedName>
    <definedName name="______AFC3">[8]INV!$F$25:$I$28</definedName>
    <definedName name="______AFC5">[8]INV!$K$25:$N$28</definedName>
    <definedName name="______BGC1">[8]INV!$A$5:$D$8</definedName>
    <definedName name="______BGC3">[8]INV!$F$5:$I$8</definedName>
    <definedName name="______BGC5">[8]INV!$K$5:$N$8</definedName>
    <definedName name="______CAC1">[8]INV!$A$19:$D$22</definedName>
    <definedName name="______CAC3">[8]INV!$F$19:$I$22</definedName>
    <definedName name="______CAC5">[8]INV!$K$19:$N$22</definedName>
    <definedName name="______INF1" localSheetId="1">#REF!</definedName>
    <definedName name="______INF1">#REF!</definedName>
    <definedName name="______MA2" localSheetId="1">#REF!</definedName>
    <definedName name="______MA2">#REF!</definedName>
    <definedName name="______PJ50" localSheetId="1">#REF!</definedName>
    <definedName name="______PJ50">#REF!</definedName>
    <definedName name="______Po2" localSheetId="1">[11]REAJUSTESACTA1PROVI!#REF!</definedName>
    <definedName name="______Po2">[11]REAJUSTESACTA1PROVI!#REF!</definedName>
    <definedName name="______pr01" localSheetId="1">#REF!</definedName>
    <definedName name="______pr01">#REF!</definedName>
    <definedName name="______pr02" localSheetId="1">#REF!</definedName>
    <definedName name="______pr02">#REF!</definedName>
    <definedName name="______pr03" localSheetId="1">#REF!</definedName>
    <definedName name="______pr03">#REF!</definedName>
    <definedName name="______pr04">#REF!</definedName>
    <definedName name="______pr05">#REF!</definedName>
    <definedName name="______pr06">#REF!</definedName>
    <definedName name="______pr07">#REF!</definedName>
    <definedName name="______pr08">#REF!</definedName>
    <definedName name="______pr09">#REF!</definedName>
    <definedName name="______pr10">#REF!</definedName>
    <definedName name="______pr11">#REF!</definedName>
    <definedName name="______pr12">#REF!</definedName>
    <definedName name="______pr13">#REF!</definedName>
    <definedName name="______pr14">#REF!</definedName>
    <definedName name="______pr15">#REF!</definedName>
    <definedName name="______pr16">#REF!</definedName>
    <definedName name="______pr17">#REF!</definedName>
    <definedName name="______pr18">#REF!</definedName>
    <definedName name="______pr19">#REF!</definedName>
    <definedName name="______pr20">#REF!</definedName>
    <definedName name="______pr21">#REF!</definedName>
    <definedName name="______pr22">#REF!</definedName>
    <definedName name="______pr23">#REF!</definedName>
    <definedName name="______pr24">#REF!</definedName>
    <definedName name="______pr25">#REF!</definedName>
    <definedName name="______pr26">#REF!</definedName>
    <definedName name="______pr27">#REF!</definedName>
    <definedName name="______pr28">#REF!</definedName>
    <definedName name="______pr29">#REF!</definedName>
    <definedName name="______pr30">#REF!</definedName>
    <definedName name="______pr31">#REF!</definedName>
    <definedName name="______pr32">#REF!</definedName>
    <definedName name="______pr33">#REF!</definedName>
    <definedName name="______pr34">#REF!</definedName>
    <definedName name="______pr35">#REF!</definedName>
    <definedName name="______pr36">#REF!</definedName>
    <definedName name="______pr37">#REF!</definedName>
    <definedName name="______pr38">#REF!</definedName>
    <definedName name="______pr39">#REF!</definedName>
    <definedName name="______pr40">#REF!</definedName>
    <definedName name="______pr41">#REF!</definedName>
    <definedName name="______pr42">#REF!</definedName>
    <definedName name="______pr43">#REF!</definedName>
    <definedName name="______pr44">#REF!</definedName>
    <definedName name="______pr45">#REF!</definedName>
    <definedName name="______pr46">#REF!</definedName>
    <definedName name="______pr47">#REF!</definedName>
    <definedName name="______pr48">#REF!</definedName>
    <definedName name="______pr49">#REF!</definedName>
    <definedName name="______pr50">#REF!</definedName>
    <definedName name="______pr51">#REF!</definedName>
    <definedName name="______pr52">#REF!</definedName>
    <definedName name="______pr53">#REF!</definedName>
    <definedName name="______pr54">#REF!</definedName>
    <definedName name="______pr55">#REF!</definedName>
    <definedName name="______pr56">#REF!</definedName>
    <definedName name="______pr57">#REF!</definedName>
    <definedName name="______pr58">#REF!</definedName>
    <definedName name="______pr59">#REF!</definedName>
    <definedName name="______pr60">#REF!</definedName>
    <definedName name="______pr61">#REF!</definedName>
    <definedName name="______pr62">#REF!</definedName>
    <definedName name="______pr63">#REF!</definedName>
    <definedName name="______pr64">#REF!</definedName>
    <definedName name="______pr65">#REF!</definedName>
    <definedName name="______pr66">#REF!</definedName>
    <definedName name="______pr67">#REF!</definedName>
    <definedName name="______pr68">#REF!</definedName>
    <definedName name="______pr69">#REF!</definedName>
    <definedName name="______pr70">#REF!</definedName>
    <definedName name="______pr71">#REF!</definedName>
    <definedName name="______pr72">#REF!</definedName>
    <definedName name="______SBC1">[8]INV!$A$12:$D$15</definedName>
    <definedName name="______SBC3">[8]INV!$F$12:$I$15</definedName>
    <definedName name="______SBC5">[8]INV!$K$12:$N$15</definedName>
    <definedName name="______TUZ22" localSheetId="1">#REF!</definedName>
    <definedName name="______TUZ22">#REF!</definedName>
    <definedName name="______TUZ36" localSheetId="1">#REF!</definedName>
    <definedName name="______TUZ36">#REF!</definedName>
    <definedName name="______TZ323" localSheetId="1">#REF!</definedName>
    <definedName name="______TZ323">#REF!</definedName>
    <definedName name="______TZ324">#REF!</definedName>
    <definedName name="_____AFC1">[8]INV!$A$25:$D$28</definedName>
    <definedName name="_____AFC3">[8]INV!$F$25:$I$28</definedName>
    <definedName name="_____AFC5">[8]INV!$K$25:$N$28</definedName>
    <definedName name="_____AIU2" localSheetId="1">#REF!</definedName>
    <definedName name="_____AIU2">#REF!</definedName>
    <definedName name="_____ane7" localSheetId="1">[12]!_xlbgnm.ane7</definedName>
    <definedName name="_____ane7">[12]!_xlbgnm.ane7</definedName>
    <definedName name="_____ane8" localSheetId="1">[12]!_xlbgnm.ane8</definedName>
    <definedName name="_____ane8">[12]!_xlbgnm.ane8</definedName>
    <definedName name="_____Atp2">[13]EMPRESA!$F$22</definedName>
    <definedName name="_____BGC1">[8]INV!$A$5:$D$8</definedName>
    <definedName name="_____BGC3">[8]INV!$F$5:$I$8</definedName>
    <definedName name="_____BGC5">[8]INV!$K$5:$N$8</definedName>
    <definedName name="_____CAC1">[8]INV!$A$19:$D$22</definedName>
    <definedName name="_____CAC3">[8]INV!$F$19:$I$22</definedName>
    <definedName name="_____CAC5">[8]INV!$K$19:$N$22</definedName>
    <definedName name="_____CAN28" localSheetId="1">#REF!</definedName>
    <definedName name="_____CAN28">#REF!</definedName>
    <definedName name="_____CUA44" localSheetId="1">#REF!</definedName>
    <definedName name="_____CUA44">#REF!</definedName>
    <definedName name="_____DCI1" localSheetId="1">[14]Tablas!#REF!</definedName>
    <definedName name="_____DCI1">[14]Tablas!#REF!</definedName>
    <definedName name="_____DDS1" localSheetId="1">[14]Tablas!#REF!</definedName>
    <definedName name="_____DDS1">[14]Tablas!#REF!</definedName>
    <definedName name="_____DGO1" localSheetId="1">[14]Tablas!#REF!</definedName>
    <definedName name="_____DGO1">[14]Tablas!#REF!</definedName>
    <definedName name="_____DGP1" localSheetId="1">[14]Tablas!#REF!</definedName>
    <definedName name="_____DGP1">[14]Tablas!#REF!</definedName>
    <definedName name="_____DIJ1">[14]Tablas!#REF!</definedName>
    <definedName name="_____DPI1">[14]Tablas!#REF!</definedName>
    <definedName name="_____DPY1">[14]Tablas!#REF!</definedName>
    <definedName name="_____DRI1">[14]Tablas!#REF!</definedName>
    <definedName name="_____DRL1">[14]Tablas!#REF!</definedName>
    <definedName name="_____DSP1">[14]Tablas!#REF!</definedName>
    <definedName name="_____ECP1">[14]Tablas!#REF!</definedName>
    <definedName name="_____ICP1">[14]Tablas!#REF!</definedName>
    <definedName name="_____INF1" localSheetId="1">#REF!</definedName>
    <definedName name="_____INF1">#REF!</definedName>
    <definedName name="_____LAC18" localSheetId="1">#REF!</definedName>
    <definedName name="_____LAC18">#REF!</definedName>
    <definedName name="_____MA2" localSheetId="1">#REF!</definedName>
    <definedName name="_____MA2">#REF!</definedName>
    <definedName name="_____OCD1" localSheetId="1">[14]Tablas!#REF!</definedName>
    <definedName name="_____OCD1">[14]Tablas!#REF!</definedName>
    <definedName name="_____OCI1" localSheetId="1">[14]Tablas!#REF!</definedName>
    <definedName name="_____OCI1">[14]Tablas!#REF!</definedName>
    <definedName name="_____Pa1">'[15]Paral. 1'!$E:$E</definedName>
    <definedName name="_____Pa2">'[15]Paral. 2'!$E:$E</definedName>
    <definedName name="_____Pa3">'[15]Paral. 3'!$E:$E</definedName>
    <definedName name="_____Pa4">[15]Paral.4!$E:$E</definedName>
    <definedName name="_____PJ50" localSheetId="1">#REF!</definedName>
    <definedName name="_____PJ50">#REF!</definedName>
    <definedName name="_____pr01" localSheetId="1">#REF!</definedName>
    <definedName name="_____pr01">#REF!</definedName>
    <definedName name="_____pr02" localSheetId="1">#REF!</definedName>
    <definedName name="_____pr02">#REF!</definedName>
    <definedName name="_____pr03">#REF!</definedName>
    <definedName name="_____pr04">#REF!</definedName>
    <definedName name="_____pr05">#REF!</definedName>
    <definedName name="_____pr06">#REF!</definedName>
    <definedName name="_____pr07">#REF!</definedName>
    <definedName name="_____pr08">#REF!</definedName>
    <definedName name="_____pr09">#REF!</definedName>
    <definedName name="_____pr10">#REF!</definedName>
    <definedName name="_____pr11">#REF!</definedName>
    <definedName name="_____pr12">#REF!</definedName>
    <definedName name="_____pr13">#REF!</definedName>
    <definedName name="_____pr14">#REF!</definedName>
    <definedName name="_____pr15">#REF!</definedName>
    <definedName name="_____pr16">#REF!</definedName>
    <definedName name="_____pr17">#REF!</definedName>
    <definedName name="_____pr18">#REF!</definedName>
    <definedName name="_____pr19">#REF!</definedName>
    <definedName name="_____pr20">#REF!</definedName>
    <definedName name="_____pr21">#REF!</definedName>
    <definedName name="_____pr22">#REF!</definedName>
    <definedName name="_____pr23">#REF!</definedName>
    <definedName name="_____pr24">#REF!</definedName>
    <definedName name="_____pr25">#REF!</definedName>
    <definedName name="_____pr26">#REF!</definedName>
    <definedName name="_____pr27">#REF!</definedName>
    <definedName name="_____pr28">#REF!</definedName>
    <definedName name="_____pr29">#REF!</definedName>
    <definedName name="_____pr30">#REF!</definedName>
    <definedName name="_____pr31">#REF!</definedName>
    <definedName name="_____pr32">#REF!</definedName>
    <definedName name="_____pr33">#REF!</definedName>
    <definedName name="_____pr34">#REF!</definedName>
    <definedName name="_____pr35">#REF!</definedName>
    <definedName name="_____pr36">#REF!</definedName>
    <definedName name="_____pr37">#REF!</definedName>
    <definedName name="_____pr38">#REF!</definedName>
    <definedName name="_____pr39">#REF!</definedName>
    <definedName name="_____pr40">#REF!</definedName>
    <definedName name="_____pr41">#REF!</definedName>
    <definedName name="_____pr42">#REF!</definedName>
    <definedName name="_____pr43">#REF!</definedName>
    <definedName name="_____pr44">#REF!</definedName>
    <definedName name="_____pr45">#REF!</definedName>
    <definedName name="_____pr46">#REF!</definedName>
    <definedName name="_____pr47">#REF!</definedName>
    <definedName name="_____pr48">#REF!</definedName>
    <definedName name="_____pr49">#REF!</definedName>
    <definedName name="_____pr50">#REF!</definedName>
    <definedName name="_____pr51">#REF!</definedName>
    <definedName name="_____pr52">#REF!</definedName>
    <definedName name="_____pr53">#REF!</definedName>
    <definedName name="_____pr54">#REF!</definedName>
    <definedName name="_____pr55">#REF!</definedName>
    <definedName name="_____pr56">#REF!</definedName>
    <definedName name="_____pr57">#REF!</definedName>
    <definedName name="_____pr58">#REF!</definedName>
    <definedName name="_____pr59">#REF!</definedName>
    <definedName name="_____pr60">#REF!</definedName>
    <definedName name="_____pr61">#REF!</definedName>
    <definedName name="_____pr62">#REF!</definedName>
    <definedName name="_____pr63">#REF!</definedName>
    <definedName name="_____pr64">#REF!</definedName>
    <definedName name="_____pr65">#REF!</definedName>
    <definedName name="_____pr66">#REF!</definedName>
    <definedName name="_____pr67">#REF!</definedName>
    <definedName name="_____pr68">#REF!</definedName>
    <definedName name="_____pr69">#REF!</definedName>
    <definedName name="_____pr70">#REF!</definedName>
    <definedName name="_____pr71">#REF!</definedName>
    <definedName name="_____pr72">#REF!</definedName>
    <definedName name="_____SBC1">[8]INV!$A$12:$D$15</definedName>
    <definedName name="_____SBC3">[8]INV!$F$12:$I$15</definedName>
    <definedName name="_____SBC5">[8]INV!$K$12:$N$15</definedName>
    <definedName name="_____TPE1132" localSheetId="1">#REF!</definedName>
    <definedName name="_____TPE1132">#REF!</definedName>
    <definedName name="_____TPE1331" localSheetId="1">#REF!</definedName>
    <definedName name="_____TPE1331">#REF!</definedName>
    <definedName name="_____TPE1702" localSheetId="1">#REF!</definedName>
    <definedName name="_____TPE1702">#REF!</definedName>
    <definedName name="_____TPE1703">#REF!</definedName>
    <definedName name="_____TPE1704">#REF!</definedName>
    <definedName name="_____TPE1706">#REF!</definedName>
    <definedName name="_____TPE1708">#REF!</definedName>
    <definedName name="_____TPE1710">#REF!</definedName>
    <definedName name="_____TPE1735">#REF!</definedName>
    <definedName name="_____TPE1763">#REF!</definedName>
    <definedName name="_____TPE1790">#REF!</definedName>
    <definedName name="_____VEX1">[14]Tablas!#REF!</definedName>
    <definedName name="_____VFA1">[14]Tablas!#REF!</definedName>
    <definedName name="_____VIT1">[14]Tablas!#REF!</definedName>
    <definedName name="_____VPR1">[14]Tablas!#REF!</definedName>
    <definedName name="_____VPR2">[16]Tablas!#REF!</definedName>
    <definedName name="_____VRP1">[14]Tablas!#REF!</definedName>
    <definedName name="_____VSM1">[14]Tablas!#REF!</definedName>
    <definedName name="____ADH12" localSheetId="1">#REF!</definedName>
    <definedName name="____ADH12">#REF!</definedName>
    <definedName name="____ADM12" localSheetId="1">#REF!</definedName>
    <definedName name="____ADM12">#REF!</definedName>
    <definedName name="____ADM3" localSheetId="1">#REF!</definedName>
    <definedName name="____ADM3">#REF!</definedName>
    <definedName name="____ADM4">#REF!</definedName>
    <definedName name="____AFC1">[8]INV!$A$25:$D$28</definedName>
    <definedName name="____AFC3">[8]INV!$F$25:$I$28</definedName>
    <definedName name="____AFC5">[8]INV!$K$25:$N$28</definedName>
    <definedName name="____AIU1" localSheetId="1">#REF!</definedName>
    <definedName name="____AIU1">#REF!</definedName>
    <definedName name="____ane7" localSheetId="1">[17]!_xlbgnm.ane7</definedName>
    <definedName name="____ane7">[17]!_xlbgnm.ane7</definedName>
    <definedName name="____ane8" localSheetId="1">[17]!_xlbgnm.ane8</definedName>
    <definedName name="____ane8">[17]!_xlbgnm.ane8</definedName>
    <definedName name="____Atp2">[18]EMPRESA!$F$22</definedName>
    <definedName name="____BAZ10" localSheetId="1">#REF!</definedName>
    <definedName name="____BAZ10">#REF!</definedName>
    <definedName name="____BGC1">[8]INV!$A$5:$D$8</definedName>
    <definedName name="____BGC3">[8]INV!$F$5:$I$8</definedName>
    <definedName name="____BGC5">[8]INV!$K$5:$N$8</definedName>
    <definedName name="____BLO20" localSheetId="1">#REF!</definedName>
    <definedName name="____BLO20">#REF!</definedName>
    <definedName name="____C2254JH" localSheetId="1">#REF!</definedName>
    <definedName name="____C2254JH">#REF!</definedName>
    <definedName name="____C452JH" localSheetId="1">#REF!</definedName>
    <definedName name="____C452JH">#REF!</definedName>
    <definedName name="____C903L">#REF!</definedName>
    <definedName name="____CAC1">[8]INV!$A$19:$D$22</definedName>
    <definedName name="____CAC3">[8]INV!$F$19:$I$22</definedName>
    <definedName name="____CAC5">[8]INV!$K$19:$N$22</definedName>
    <definedName name="____Cod1" localSheetId="1">#REF!</definedName>
    <definedName name="____Cod1">#REF!</definedName>
    <definedName name="____COM1" localSheetId="1">#REF!</definedName>
    <definedName name="____COM1">#REF!</definedName>
    <definedName name="____COM10" localSheetId="1">#REF!</definedName>
    <definedName name="____COM10">#REF!</definedName>
    <definedName name="____COM11">#REF!</definedName>
    <definedName name="____COM12">#REF!</definedName>
    <definedName name="____COM13">#REF!</definedName>
    <definedName name="____COM14">#REF!</definedName>
    <definedName name="____COM15">#REF!</definedName>
    <definedName name="____COM16">#REF!</definedName>
    <definedName name="____COM17">#REF!</definedName>
    <definedName name="____COM18">#REF!</definedName>
    <definedName name="____COM19">#REF!</definedName>
    <definedName name="____COM2">#REF!</definedName>
    <definedName name="____COM20">#REF!</definedName>
    <definedName name="____COM21">#REF!</definedName>
    <definedName name="____COM3">#REF!</definedName>
    <definedName name="____COM4">#REF!</definedName>
    <definedName name="____COM5">#REF!</definedName>
    <definedName name="____COM6">#REF!</definedName>
    <definedName name="____COM7">#REF!</definedName>
    <definedName name="____COM8">#REF!</definedName>
    <definedName name="____COM9">#REF!</definedName>
    <definedName name="____DCI1">[14]Tablas!#REF!</definedName>
    <definedName name="____DDS1">[14]Tablas!#REF!</definedName>
    <definedName name="____DGO1">[14]Tablas!#REF!</definedName>
    <definedName name="____DGP1">[14]Tablas!#REF!</definedName>
    <definedName name="____DIJ1">[14]Tablas!#REF!</definedName>
    <definedName name="____DPI1">[14]Tablas!#REF!</definedName>
    <definedName name="____DPY1">[14]Tablas!#REF!</definedName>
    <definedName name="____DRI1">[14]Tablas!#REF!</definedName>
    <definedName name="____DRL1">[14]Tablas!#REF!</definedName>
    <definedName name="____DSP1">[14]Tablas!#REF!</definedName>
    <definedName name="____ECP1">[14]Tablas!#REF!</definedName>
    <definedName name="____EST12" localSheetId="1">#REF!</definedName>
    <definedName name="____EST12">#REF!</definedName>
    <definedName name="____FYB03" localSheetId="1">#REF!</definedName>
    <definedName name="____FYB03">#REF!</definedName>
    <definedName name="____FYB08" localSheetId="1">#REF!</definedName>
    <definedName name="____FYB08">#REF!</definedName>
    <definedName name="____ICP1" localSheetId="1">[14]Tablas!#REF!</definedName>
    <definedName name="____ICP1">[14]Tablas!#REF!</definedName>
    <definedName name="____INF1" localSheetId="1">#REF!</definedName>
    <definedName name="____INF1">#REF!</definedName>
    <definedName name="____LA124" localSheetId="1">#REF!</definedName>
    <definedName name="____LA124">#REF!</definedName>
    <definedName name="____LEY80" localSheetId="1">#REF!</definedName>
    <definedName name="____LEY80">#REF!</definedName>
    <definedName name="____MA2">#REF!</definedName>
    <definedName name="____OCD1">[14]Tablas!#REF!</definedName>
    <definedName name="____OCI1">[14]Tablas!#REF!</definedName>
    <definedName name="____Pa1">'[15]Paral. 1'!$E:$E</definedName>
    <definedName name="____Pa2">'[15]Paral. 2'!$E:$E</definedName>
    <definedName name="____Pa3">'[15]Paral. 3'!$E:$E</definedName>
    <definedName name="____Pa4">[15]Paral.4!$E:$E</definedName>
    <definedName name="____PJ50" localSheetId="1">#REF!</definedName>
    <definedName name="____PJ50">#REF!</definedName>
    <definedName name="____pj51" localSheetId="1">#REF!</definedName>
    <definedName name="____pj51">#REF!</definedName>
    <definedName name="____Po2" localSheetId="1">[11]REAJUSTESACTA1PROVI!#REF!</definedName>
    <definedName name="____Po2">[11]REAJUSTESACTA1PROVI!#REF!</definedName>
    <definedName name="____pr01" localSheetId="1">#REF!</definedName>
    <definedName name="____pr01">#REF!</definedName>
    <definedName name="____pr02" localSheetId="1">#REF!</definedName>
    <definedName name="____pr02">#REF!</definedName>
    <definedName name="____pr03" localSheetId="1">#REF!</definedName>
    <definedName name="____pr03">#REF!</definedName>
    <definedName name="____pr04">#REF!</definedName>
    <definedName name="____pr05">#REF!</definedName>
    <definedName name="____pr06">#REF!</definedName>
    <definedName name="____pr07">#REF!</definedName>
    <definedName name="____pr08">#REF!</definedName>
    <definedName name="____pr09">#REF!</definedName>
    <definedName name="____pr10">#REF!</definedName>
    <definedName name="____pr11">#REF!</definedName>
    <definedName name="____pr12">#REF!</definedName>
    <definedName name="____pr13">#REF!</definedName>
    <definedName name="____pr14">#REF!</definedName>
    <definedName name="____pr15">#REF!</definedName>
    <definedName name="____pr16">#REF!</definedName>
    <definedName name="____pr17">#REF!</definedName>
    <definedName name="____pr18">#REF!</definedName>
    <definedName name="____pr19">#REF!</definedName>
    <definedName name="____pr20">#REF!</definedName>
    <definedName name="____pr21">#REF!</definedName>
    <definedName name="____pr22">#REF!</definedName>
    <definedName name="____pr23">#REF!</definedName>
    <definedName name="____pr24">#REF!</definedName>
    <definedName name="____pr25">#REF!</definedName>
    <definedName name="____pr26">#REF!</definedName>
    <definedName name="____pr27">#REF!</definedName>
    <definedName name="____pr28">#REF!</definedName>
    <definedName name="____pr29">#REF!</definedName>
    <definedName name="____pr30">#REF!</definedName>
    <definedName name="____pr31">#REF!</definedName>
    <definedName name="____pr32">#REF!</definedName>
    <definedName name="____pr33">#REF!</definedName>
    <definedName name="____pr34">#REF!</definedName>
    <definedName name="____pr35">#REF!</definedName>
    <definedName name="____pr36">#REF!</definedName>
    <definedName name="____pr37">#REF!</definedName>
    <definedName name="____pr38">#REF!</definedName>
    <definedName name="____pr39">#REF!</definedName>
    <definedName name="____pr40">#REF!</definedName>
    <definedName name="____pr41">#REF!</definedName>
    <definedName name="____pr42">#REF!</definedName>
    <definedName name="____pr43">#REF!</definedName>
    <definedName name="____pr44">#REF!</definedName>
    <definedName name="____pr45">#REF!</definedName>
    <definedName name="____pr46">#REF!</definedName>
    <definedName name="____pr47">#REF!</definedName>
    <definedName name="____pr48">#REF!</definedName>
    <definedName name="____pr49">#REF!</definedName>
    <definedName name="____pr50">#REF!</definedName>
    <definedName name="____pr51">#REF!</definedName>
    <definedName name="____pr52">#REF!</definedName>
    <definedName name="____pr53">#REF!</definedName>
    <definedName name="____pr54">#REF!</definedName>
    <definedName name="____pr55">#REF!</definedName>
    <definedName name="____pr56">#REF!</definedName>
    <definedName name="____pr57">#REF!</definedName>
    <definedName name="____pr58">#REF!</definedName>
    <definedName name="____pr59">#REF!</definedName>
    <definedName name="____pr60">#REF!</definedName>
    <definedName name="____pr61">#REF!</definedName>
    <definedName name="____pr62">#REF!</definedName>
    <definedName name="____pr63">#REF!</definedName>
    <definedName name="____pr64">#REF!</definedName>
    <definedName name="____pr65">#REF!</definedName>
    <definedName name="____pr66">#REF!</definedName>
    <definedName name="____pr67">#REF!</definedName>
    <definedName name="____pr68">#REF!</definedName>
    <definedName name="____pr69">#REF!</definedName>
    <definedName name="____pr70">#REF!</definedName>
    <definedName name="____pr71">#REF!</definedName>
    <definedName name="____pr72">#REF!</definedName>
    <definedName name="____R32JH">#REF!</definedName>
    <definedName name="____R43JH">#REF!</definedName>
    <definedName name="____R64BB">#REF!</definedName>
    <definedName name="____R64JH">#REF!</definedName>
    <definedName name="____REP43">[19]BASE!$D$136</definedName>
    <definedName name="____SBC1">[8]INV!$A$12:$D$15</definedName>
    <definedName name="____SBC3">[8]INV!$F$12:$I$15</definedName>
    <definedName name="____SBC5">[8]INV!$K$12:$N$15</definedName>
    <definedName name="____ST166">[20]BASE!$D$248</definedName>
    <definedName name="____TES44" localSheetId="1">#REF!</definedName>
    <definedName name="____TES44">#REF!</definedName>
    <definedName name="____TES66" localSheetId="1">#REF!</definedName>
    <definedName name="____TES66">#REF!</definedName>
    <definedName name="____TOP1" localSheetId="1">#REF!</definedName>
    <definedName name="____TOP1">#REF!</definedName>
    <definedName name="____TOP10">#REF!</definedName>
    <definedName name="____TOP2">#REF!</definedName>
    <definedName name="____TOP3">#REF!</definedName>
    <definedName name="____TOP4">#REF!</definedName>
    <definedName name="____TOP5">#REF!</definedName>
    <definedName name="____TOP6">#REF!</definedName>
    <definedName name="____TOP7">#REF!</definedName>
    <definedName name="____TOP8">#REF!</definedName>
    <definedName name="____TOP9">#REF!</definedName>
    <definedName name="____TPE1132">[21]BASE!#REF!</definedName>
    <definedName name="____TPE12" localSheetId="1">#REF!</definedName>
    <definedName name="____TPE12">#REF!</definedName>
    <definedName name="____TPE1331">[21]BASE!#REF!</definedName>
    <definedName name="____TPE1702">[21]BASE!#REF!</definedName>
    <definedName name="____TPE1703">[21]BASE!#REF!</definedName>
    <definedName name="____TPE1704">[21]BASE!#REF!</definedName>
    <definedName name="____TPE1706">[21]BASE!#REF!</definedName>
    <definedName name="____TPE1708">[21]BASE!#REF!</definedName>
    <definedName name="____TPE1710">[21]BASE!#REF!</definedName>
    <definedName name="____TPE1735">[21]BASE!#REF!</definedName>
    <definedName name="____TPE1763">[21]BASE!#REF!</definedName>
    <definedName name="____TPE1790">[21]BASE!#REF!</definedName>
    <definedName name="____TPE8016" localSheetId="1">#REF!</definedName>
    <definedName name="____TPE8016">#REF!</definedName>
    <definedName name="____TPE8020" localSheetId="1">#REF!</definedName>
    <definedName name="____TPE8020">#REF!</definedName>
    <definedName name="____TPE8025" localSheetId="1">#REF!</definedName>
    <definedName name="____TPE8025">#REF!</definedName>
    <definedName name="____TPF12">#REF!</definedName>
    <definedName name="____TPN1002">#REF!</definedName>
    <definedName name="____TPN1003">#REF!</definedName>
    <definedName name="____TPN1004">#REF!</definedName>
    <definedName name="____TPN1006">#REF!</definedName>
    <definedName name="____TPN1008">#REF!</definedName>
    <definedName name="____TPN1202">#REF!</definedName>
    <definedName name="____TPN1203">#REF!</definedName>
    <definedName name="____TPN1204">#REF!</definedName>
    <definedName name="____TPN1206">#REF!</definedName>
    <definedName name="____TPN1208">#REF!</definedName>
    <definedName name="____TPN16012">#REF!</definedName>
    <definedName name="____TPN1602">#REF!</definedName>
    <definedName name="____TPN1603">#REF!</definedName>
    <definedName name="____TPN1604">#REF!</definedName>
    <definedName name="____TPN1606">#REF!</definedName>
    <definedName name="____TPN1608">#REF!</definedName>
    <definedName name="____TUZ22">[21]BASE!#REF!</definedName>
    <definedName name="____TUZ36">[21]BASE!#REF!</definedName>
    <definedName name="____TZ212" localSheetId="1">#REF!</definedName>
    <definedName name="____TZ212">#REF!</definedName>
    <definedName name="____TZ213" localSheetId="1">#REF!</definedName>
    <definedName name="____TZ213">#REF!</definedName>
    <definedName name="____TZ214" localSheetId="1">#REF!</definedName>
    <definedName name="____TZ214">#REF!</definedName>
    <definedName name="____TZ216">#REF!</definedName>
    <definedName name="____TZ218">#REF!</definedName>
    <definedName name="____TZ262">#REF!</definedName>
    <definedName name="____TZ263">#REF!</definedName>
    <definedName name="____TZ264">#REF!</definedName>
    <definedName name="____TZ266">#REF!</definedName>
    <definedName name="____TZ323">[21]BASE!#REF!</definedName>
    <definedName name="____TZ324">[21]BASE!#REF!</definedName>
    <definedName name="____TZ3254" localSheetId="1">#REF!</definedName>
    <definedName name="____TZ3254">#REF!</definedName>
    <definedName name="____TZ3256" localSheetId="1">#REF!</definedName>
    <definedName name="____TZ3256">#REF!</definedName>
    <definedName name="____TZ414" localSheetId="1">#REF!</definedName>
    <definedName name="____TZ414">#REF!</definedName>
    <definedName name="____TZ416">#REF!</definedName>
    <definedName name="____TZ418">#REF!</definedName>
    <definedName name="____VEX1">[14]Tablas!#REF!</definedName>
    <definedName name="____VFA1">[14]Tablas!#REF!</definedName>
    <definedName name="____VIT1">[14]Tablas!#REF!</definedName>
    <definedName name="____VPR1">[14]Tablas!#REF!</definedName>
    <definedName name="____VPR2" localSheetId="1">#REF!</definedName>
    <definedName name="____VPR2">#REF!</definedName>
    <definedName name="____VRP1">[14]Tablas!#REF!</definedName>
    <definedName name="____VSM1">[14]Tablas!#REF!</definedName>
    <definedName name="___AFC1">[8]INV!$A$25:$D$28</definedName>
    <definedName name="___AFC3">[8]INV!$F$25:$I$28</definedName>
    <definedName name="___AFC5">[8]INV!$K$25:$N$28</definedName>
    <definedName name="___AIU1" localSheetId="1">#REF!</definedName>
    <definedName name="___AIU1">#REF!</definedName>
    <definedName name="___AIU2">[22]BASE!$C$5</definedName>
    <definedName name="___ane7" localSheetId="1">[23]!_xlbgnm.ane7</definedName>
    <definedName name="___ane7">[23]!_xlbgnm.ane7</definedName>
    <definedName name="___ane8" localSheetId="1">[23]!_xlbgnm.ane8</definedName>
    <definedName name="___ane8">[23]!_xlbgnm.ane8</definedName>
    <definedName name="___APU221" localSheetId="1">#REF!</definedName>
    <definedName name="___APU221">#REF!</definedName>
    <definedName name="___APU465" localSheetId="1">[24]!absc</definedName>
    <definedName name="___APU465">[24]!absc</definedName>
    <definedName name="___Atp2">[25]EMPRESA!$F$22</definedName>
    <definedName name="___BGC1">[8]INV!$A$5:$D$8</definedName>
    <definedName name="___BGC3">[8]INV!$F$5:$I$8</definedName>
    <definedName name="___BGC5">[8]INV!$K$5:$N$8</definedName>
    <definedName name="___CAC1">[8]INV!$A$19:$D$22</definedName>
    <definedName name="___CAC3">[8]INV!$F$19:$I$22</definedName>
    <definedName name="___CAC5">[8]INV!$K$19:$N$22</definedName>
    <definedName name="___CAN28">[26]BASE!$D$424</definedName>
    <definedName name="___Cod1" localSheetId="1">#REF!</definedName>
    <definedName name="___Cod1">#REF!</definedName>
    <definedName name="___COM1" localSheetId="1">#REF!</definedName>
    <definedName name="___COM1">#REF!</definedName>
    <definedName name="___COM10" localSheetId="1">#REF!</definedName>
    <definedName name="___COM10">#REF!</definedName>
    <definedName name="___COM11">#REF!</definedName>
    <definedName name="___COM12">#REF!</definedName>
    <definedName name="___COM13">#REF!</definedName>
    <definedName name="___COM14">#REF!</definedName>
    <definedName name="___COM15">#REF!</definedName>
    <definedName name="___COM16">#REF!</definedName>
    <definedName name="___COM17">#REF!</definedName>
    <definedName name="___COM18">#REF!</definedName>
    <definedName name="___COM19">#REF!</definedName>
    <definedName name="___COM2">#REF!</definedName>
    <definedName name="___COM20">#REF!</definedName>
    <definedName name="___COM21">#REF!</definedName>
    <definedName name="___COM3">#REF!</definedName>
    <definedName name="___COM4">#REF!</definedName>
    <definedName name="___COM5">#REF!</definedName>
    <definedName name="___COM6">#REF!</definedName>
    <definedName name="___COM7">#REF!</definedName>
    <definedName name="___COM8">#REF!</definedName>
    <definedName name="___COM9">#REF!</definedName>
    <definedName name="___CUA44">[26]BASE!$D$353</definedName>
    <definedName name="___DCI1">[14]Tablas!#REF!</definedName>
    <definedName name="___DDS1">[14]Tablas!#REF!</definedName>
    <definedName name="___DGO1">[14]Tablas!#REF!</definedName>
    <definedName name="___DGP1">[14]Tablas!#REF!</definedName>
    <definedName name="___DIJ1">[14]Tablas!#REF!</definedName>
    <definedName name="___DPI1">[14]Tablas!#REF!</definedName>
    <definedName name="___DPY1">[14]Tablas!#REF!</definedName>
    <definedName name="___DRI1">[14]Tablas!#REF!</definedName>
    <definedName name="___DRL1">[14]Tablas!#REF!</definedName>
    <definedName name="___DSP1">[14]Tablas!#REF!</definedName>
    <definedName name="___ECP1">[14]Tablas!#REF!</definedName>
    <definedName name="___EST1" localSheetId="1">#REF!</definedName>
    <definedName name="___EST1">#REF!</definedName>
    <definedName name="___EST10" localSheetId="1">#REF!</definedName>
    <definedName name="___EST10">#REF!</definedName>
    <definedName name="___EST11" localSheetId="1">#REF!</definedName>
    <definedName name="___EST11">#REF!</definedName>
    <definedName name="___EST12">#REF!</definedName>
    <definedName name="___EST13">#REF!</definedName>
    <definedName name="___EST14">#REF!</definedName>
    <definedName name="___EST15">#REF!</definedName>
    <definedName name="___EST16">#REF!</definedName>
    <definedName name="___EST17">#REF!</definedName>
    <definedName name="___EST18">#REF!</definedName>
    <definedName name="___EST19">#REF!</definedName>
    <definedName name="___EST2">#REF!</definedName>
    <definedName name="___EST3">#REF!</definedName>
    <definedName name="___EST4">#REF!</definedName>
    <definedName name="___EST5">#REF!</definedName>
    <definedName name="___EST6">#REF!</definedName>
    <definedName name="___EST7">#REF!</definedName>
    <definedName name="___EST8">#REF!</definedName>
    <definedName name="___EST9">#REF!</definedName>
    <definedName name="___EXC1">#REF!</definedName>
    <definedName name="___EXC10">#REF!</definedName>
    <definedName name="___EXC11">#REF!</definedName>
    <definedName name="___EXC12">#REF!</definedName>
    <definedName name="___EXC2">#REF!</definedName>
    <definedName name="___EXC3">#REF!</definedName>
    <definedName name="___EXC4">#REF!</definedName>
    <definedName name="___EXC5">#REF!</definedName>
    <definedName name="___EXC6">#REF!</definedName>
    <definedName name="___EXC7">#REF!</definedName>
    <definedName name="___EXC8">#REF!</definedName>
    <definedName name="___EXC9">#REF!</definedName>
    <definedName name="___ICP1">[14]Tablas!#REF!</definedName>
    <definedName name="___INF1" localSheetId="1">#REF!</definedName>
    <definedName name="___INF1">#REF!</definedName>
    <definedName name="___key2" hidden="1">[10]INST!#REF!</definedName>
    <definedName name="___key3" localSheetId="1" hidden="1">#REF!</definedName>
    <definedName name="___key3" hidden="1">#REF!</definedName>
    <definedName name="___key31" localSheetId="1" hidden="1">#REF!</definedName>
    <definedName name="___key31" hidden="1">#REF!</definedName>
    <definedName name="___LAC18">[26]BASE!$D$362</definedName>
    <definedName name="___LEY80" localSheetId="1">#REF!</definedName>
    <definedName name="___LEY80">#REF!</definedName>
    <definedName name="___MA2" localSheetId="1">#REF!</definedName>
    <definedName name="___MA2">#REF!</definedName>
    <definedName name="___MA3" localSheetId="1">#REF!</definedName>
    <definedName name="___MA3">#REF!</definedName>
    <definedName name="___MAMAM">#REF!</definedName>
    <definedName name="___OCD1">[14]Tablas!#REF!</definedName>
    <definedName name="___OCI1">[14]Tablas!#REF!</definedName>
    <definedName name="___Pa1">'[15]Paral. 1'!$E:$E</definedName>
    <definedName name="___Pa2">'[15]Paral. 2'!$E:$E</definedName>
    <definedName name="___Pa3">'[15]Paral. 3'!$E:$E</definedName>
    <definedName name="___Pa4">[15]Paral.4!$E:$E</definedName>
    <definedName name="___PJ50" localSheetId="1">#REF!</definedName>
    <definedName name="___PJ50">#REF!</definedName>
    <definedName name="___pj51" localSheetId="1">#REF!</definedName>
    <definedName name="___pj51">#REF!</definedName>
    <definedName name="___Po2" localSheetId="1">[11]REAJUSTESACTA1PROVI!#REF!</definedName>
    <definedName name="___Po2">[11]REAJUSTESACTA1PROVI!#REF!</definedName>
    <definedName name="___pr01" localSheetId="1">#REF!</definedName>
    <definedName name="___pr01">#REF!</definedName>
    <definedName name="___pr02" localSheetId="1">#REF!</definedName>
    <definedName name="___pr02">#REF!</definedName>
    <definedName name="___pr03" localSheetId="1">#REF!</definedName>
    <definedName name="___pr03">#REF!</definedName>
    <definedName name="___pr04">#REF!</definedName>
    <definedName name="___pr05">#REF!</definedName>
    <definedName name="___pr06">#REF!</definedName>
    <definedName name="___pr07">#REF!</definedName>
    <definedName name="___pr08">#REF!</definedName>
    <definedName name="___pr09">#REF!</definedName>
    <definedName name="___pr10">#REF!</definedName>
    <definedName name="___pr11">#REF!</definedName>
    <definedName name="___pr12">#REF!</definedName>
    <definedName name="___pr13">#REF!</definedName>
    <definedName name="___pr14">#REF!</definedName>
    <definedName name="___pr15">#REF!</definedName>
    <definedName name="___pr16">#REF!</definedName>
    <definedName name="___pr17">#REF!</definedName>
    <definedName name="___pr18">#REF!</definedName>
    <definedName name="___pr19">#REF!</definedName>
    <definedName name="___pr20">#REF!</definedName>
    <definedName name="___pr21">#REF!</definedName>
    <definedName name="___pr22">#REF!</definedName>
    <definedName name="___pr23">#REF!</definedName>
    <definedName name="___pr24">#REF!</definedName>
    <definedName name="___pr25">#REF!</definedName>
    <definedName name="___pr26">#REF!</definedName>
    <definedName name="___pr27">#REF!</definedName>
    <definedName name="___pr28">#REF!</definedName>
    <definedName name="___pr29">#REF!</definedName>
    <definedName name="___pr30">#REF!</definedName>
    <definedName name="___pr31">#REF!</definedName>
    <definedName name="___pr32">#REF!</definedName>
    <definedName name="___pr33">#REF!</definedName>
    <definedName name="___pr34">#REF!</definedName>
    <definedName name="___pr35">#REF!</definedName>
    <definedName name="___pr36">#REF!</definedName>
    <definedName name="___pr37">#REF!</definedName>
    <definedName name="___pr38">#REF!</definedName>
    <definedName name="___pr39">#REF!</definedName>
    <definedName name="___pr40">#REF!</definedName>
    <definedName name="___pr41">#REF!</definedName>
    <definedName name="___pr42">#REF!</definedName>
    <definedName name="___pr43">#REF!</definedName>
    <definedName name="___pr44">#REF!</definedName>
    <definedName name="___pr45">#REF!</definedName>
    <definedName name="___pr46">#REF!</definedName>
    <definedName name="___pr47">#REF!</definedName>
    <definedName name="___pr48">#REF!</definedName>
    <definedName name="___pr49">#REF!</definedName>
    <definedName name="___pr50">#REF!</definedName>
    <definedName name="___pr51">#REF!</definedName>
    <definedName name="___pr52">#REF!</definedName>
    <definedName name="___pr53">#REF!</definedName>
    <definedName name="___pr54">#REF!</definedName>
    <definedName name="___pr55">#REF!</definedName>
    <definedName name="___pr56">#REF!</definedName>
    <definedName name="___pr57">#REF!</definedName>
    <definedName name="___pr58">#REF!</definedName>
    <definedName name="___pr59">#REF!</definedName>
    <definedName name="___pr60">#REF!</definedName>
    <definedName name="___pr61">#REF!</definedName>
    <definedName name="___pr62">#REF!</definedName>
    <definedName name="___pr63">#REF!</definedName>
    <definedName name="___pr64">#REF!</definedName>
    <definedName name="___pr65">#REF!</definedName>
    <definedName name="___pr66">#REF!</definedName>
    <definedName name="___pr67">#REF!</definedName>
    <definedName name="___pr68">#REF!</definedName>
    <definedName name="___pr69">#REF!</definedName>
    <definedName name="___pr70">#REF!</definedName>
    <definedName name="___pr71">#REF!</definedName>
    <definedName name="___pr72">#REF!</definedName>
    <definedName name="___REP43">[19]BASE!$D$136</definedName>
    <definedName name="___SBC1">[8]INV!$A$12:$D$15</definedName>
    <definedName name="___SBC3">[8]INV!$F$12:$I$15</definedName>
    <definedName name="___SBC5">[8]INV!$K$12:$N$15</definedName>
    <definedName name="___ST106" localSheetId="1">#REF!</definedName>
    <definedName name="___ST106">#REF!</definedName>
    <definedName name="___ST126" localSheetId="1">#REF!</definedName>
    <definedName name="___ST126">#REF!</definedName>
    <definedName name="___ST146" localSheetId="1">#REF!</definedName>
    <definedName name="___ST146">#REF!</definedName>
    <definedName name="___ST166">[27]BASE!$D$248</definedName>
    <definedName name="___ST186" localSheetId="1">#REF!</definedName>
    <definedName name="___ST186">#REF!</definedName>
    <definedName name="___ST206" localSheetId="1">#REF!</definedName>
    <definedName name="___ST206">#REF!</definedName>
    <definedName name="___ST86" localSheetId="1">#REF!</definedName>
    <definedName name="___ST86">#REF!</definedName>
    <definedName name="___TOP1">#REF!</definedName>
    <definedName name="___TOP10">#REF!</definedName>
    <definedName name="___TOP2">#REF!</definedName>
    <definedName name="___TOP3">#REF!</definedName>
    <definedName name="___TOP4">#REF!</definedName>
    <definedName name="___TOP5">#REF!</definedName>
    <definedName name="___TOP6">#REF!</definedName>
    <definedName name="___TOP7">#REF!</definedName>
    <definedName name="___TOP8">#REF!</definedName>
    <definedName name="___TOP9">#REF!</definedName>
    <definedName name="___TPE1132">[21]BASE!#REF!</definedName>
    <definedName name="___TPE12" localSheetId="1">#REF!</definedName>
    <definedName name="___TPE12">#REF!</definedName>
    <definedName name="___TPE1331">[21]BASE!#REF!</definedName>
    <definedName name="___TPE1702">[21]BASE!#REF!</definedName>
    <definedName name="___TPE1703">[21]BASE!#REF!</definedName>
    <definedName name="___TPE1704">[21]BASE!#REF!</definedName>
    <definedName name="___TPE1706">[21]BASE!#REF!</definedName>
    <definedName name="___TPE1708">[21]BASE!#REF!</definedName>
    <definedName name="___TPE1710">[21]BASE!#REF!</definedName>
    <definedName name="___TPE1735">[21]BASE!#REF!</definedName>
    <definedName name="___TPE1763">[21]BASE!#REF!</definedName>
    <definedName name="___TPE1790">[21]BASE!#REF!</definedName>
    <definedName name="___TPE8016">[27]BASE!$D$146</definedName>
    <definedName name="___TPE8020">[27]BASE!$D$147</definedName>
    <definedName name="___TPE8025">[27]BASE!$D$148</definedName>
    <definedName name="___TPN1002">[27]BASE!$D$150</definedName>
    <definedName name="___TPN1003">[27]BASE!$D$151</definedName>
    <definedName name="___TPN1004">[27]BASE!$D$152</definedName>
    <definedName name="___TPN1006">[27]BASE!$D$153</definedName>
    <definedName name="___TPN1008">[27]BASE!$D$154</definedName>
    <definedName name="___TPN1202">[27]BASE!$D$160</definedName>
    <definedName name="___TPN1203">[27]BASE!$D$161</definedName>
    <definedName name="___TPN1204">[27]BASE!$D$162</definedName>
    <definedName name="___TPN1206">[27]BASE!$D$163</definedName>
    <definedName name="___TPN1208">[27]BASE!$D$164</definedName>
    <definedName name="___TPN16012">[27]BASE!$D$167</definedName>
    <definedName name="___TPN1602">[27]BASE!$D$168</definedName>
    <definedName name="___TPN1603">[27]BASE!$D$169</definedName>
    <definedName name="___TPN1604">[27]BASE!$D$170</definedName>
    <definedName name="___TPN1606">[27]BASE!$D$171</definedName>
    <definedName name="___TPN1608">[27]BASE!$D$172</definedName>
    <definedName name="___TR114" localSheetId="1">#REF!</definedName>
    <definedName name="___TR114">#REF!</definedName>
    <definedName name="___TUZ22" localSheetId="1">[21]BASE!#REF!</definedName>
    <definedName name="___TUZ22">[21]BASE!#REF!</definedName>
    <definedName name="___TUZ36" localSheetId="1">[21]BASE!#REF!</definedName>
    <definedName name="___TUZ36">[21]BASE!#REF!</definedName>
    <definedName name="___TZ323">[21]BASE!#REF!</definedName>
    <definedName name="___TZ324">[21]BASE!#REF!</definedName>
    <definedName name="___VEX1">[14]Tablas!#REF!</definedName>
    <definedName name="___VFA1">[14]Tablas!#REF!</definedName>
    <definedName name="___VIT1">[14]Tablas!#REF!</definedName>
    <definedName name="___VPR1">[14]Tablas!#REF!</definedName>
    <definedName name="___VPR2" localSheetId="1">#REF!</definedName>
    <definedName name="___VPR2">#REF!</definedName>
    <definedName name="___VRP1">[14]Tablas!#REF!</definedName>
    <definedName name="___VSM1">[14]Tablas!#REF!</definedName>
    <definedName name="__123Graph_A" localSheetId="1" hidden="1">#REF!</definedName>
    <definedName name="__123Graph_A" hidden="1">#REF!</definedName>
    <definedName name="__123Graph_B" localSheetId="1" hidden="1">#REF!</definedName>
    <definedName name="__123Graph_B" hidden="1">#REF!</definedName>
    <definedName name="__123Graph_F" localSheetId="1" hidden="1">[28]TODOITEM!#REF!</definedName>
    <definedName name="__123Graph_F" hidden="1">[28]TODOITEM!#REF!</definedName>
    <definedName name="__ADH12">[21]BASE!$D$358</definedName>
    <definedName name="__ADM12">[21]BASE!$D$359</definedName>
    <definedName name="__ADM2" localSheetId="1">#REF!</definedName>
    <definedName name="__ADM2">#REF!</definedName>
    <definedName name="__ADM3">[29]BASE!$D$126</definedName>
    <definedName name="__ADM4">[21]BASE!$D$151</definedName>
    <definedName name="__ADP1" localSheetId="1">#REF!</definedName>
    <definedName name="__ADP1">#REF!</definedName>
    <definedName name="__AFC1">[30]INV!$A$25:$D$28</definedName>
    <definedName name="__AFC3">[30]INV!$F$25:$I$28</definedName>
    <definedName name="__AFC5">[30]INV!$K$25:$N$28</definedName>
    <definedName name="__AIU1" localSheetId="1">#REF!</definedName>
    <definedName name="__AIU1">#REF!</definedName>
    <definedName name="__aiu2">[31]AIU!$J$105</definedName>
    <definedName name="__ane7" localSheetId="1">[17]!_xlbgnm.ane7</definedName>
    <definedName name="__ane7">[17]!_xlbgnm.ane7</definedName>
    <definedName name="__ane8" localSheetId="1">[17]!_xlbgnm.ane8</definedName>
    <definedName name="__ane8">[17]!_xlbgnm.ane8</definedName>
    <definedName name="__APU221" localSheetId="1">#REF!</definedName>
    <definedName name="__APU221">#REF!</definedName>
    <definedName name="__APU465" localSheetId="1">[24]!absc</definedName>
    <definedName name="__APU465">[24]!absc</definedName>
    <definedName name="__Atp2">[32]EMPRESA!$F$22</definedName>
    <definedName name="__BAZ10">[29]BASE!$D$370</definedName>
    <definedName name="__BGC1">[30]INV!$A$5:$D$8</definedName>
    <definedName name="__BGC3">[30]INV!$F$5:$I$8</definedName>
    <definedName name="__BGC5">[30]INV!$K$5:$N$8</definedName>
    <definedName name="__BLO20" localSheetId="1">#REF!</definedName>
    <definedName name="__BLO20">#REF!</definedName>
    <definedName name="__C2254JH">[29]BASE!$D$298</definedName>
    <definedName name="__C2256JH" localSheetId="1">#REF!</definedName>
    <definedName name="__C2256JH">#REF!</definedName>
    <definedName name="__C452JH">[29]BASE!$D$294</definedName>
    <definedName name="__C903L">[29]BASE!$D$376</definedName>
    <definedName name="__C908J" localSheetId="1">#REF!</definedName>
    <definedName name="__C908J">#REF!</definedName>
    <definedName name="__CAC1">[30]INV!$A$19:$D$22</definedName>
    <definedName name="__CAC3">[30]INV!$F$19:$I$22</definedName>
    <definedName name="__CAC5">[30]INV!$K$19:$N$22</definedName>
    <definedName name="__CAN28">[21]BASE!$D$468</definedName>
    <definedName name="__Cod1" localSheetId="1">#REF!</definedName>
    <definedName name="__Cod1">#REF!</definedName>
    <definedName name="__COM1" localSheetId="1">#REF!</definedName>
    <definedName name="__COM1">#REF!</definedName>
    <definedName name="__COM10" localSheetId="1">#REF!</definedName>
    <definedName name="__COM10">#REF!</definedName>
    <definedName name="__COM11">#REF!</definedName>
    <definedName name="__COM12">#REF!</definedName>
    <definedName name="__COM13">#REF!</definedName>
    <definedName name="__COM14">#REF!</definedName>
    <definedName name="__COM15">#REF!</definedName>
    <definedName name="__COM16">#REF!</definedName>
    <definedName name="__COM17">#REF!</definedName>
    <definedName name="__COM18">#REF!</definedName>
    <definedName name="__COM19">#REF!</definedName>
    <definedName name="__COM2">#REF!</definedName>
    <definedName name="__COM20">#REF!</definedName>
    <definedName name="__COM21">#REF!</definedName>
    <definedName name="__COM3">#REF!</definedName>
    <definedName name="__COM4">#REF!</definedName>
    <definedName name="__COM5">#REF!</definedName>
    <definedName name="__COM6">#REF!</definedName>
    <definedName name="__COM7">#REF!</definedName>
    <definedName name="__COM8">#REF!</definedName>
    <definedName name="__COM9">#REF!</definedName>
    <definedName name="__CUA44">[29]BASE!$D$353</definedName>
    <definedName name="__DCI1">[14]Tablas!#REF!</definedName>
    <definedName name="__DDS1">[14]Tablas!#REF!</definedName>
    <definedName name="__DGO1">[14]Tablas!#REF!</definedName>
    <definedName name="__DGP1">[14]Tablas!#REF!</definedName>
    <definedName name="__DIJ1">[14]Tablas!#REF!</definedName>
    <definedName name="__DPI1">[14]Tablas!#REF!</definedName>
    <definedName name="__DPY1">[14]Tablas!#REF!</definedName>
    <definedName name="__DRI1">[14]Tablas!#REF!</definedName>
    <definedName name="__DRL1">[14]Tablas!#REF!</definedName>
    <definedName name="__DSP1">[14]Tablas!#REF!</definedName>
    <definedName name="__ECP1">[14]Tablas!#REF!</definedName>
    <definedName name="__EEF110" localSheetId="1">#REF!</definedName>
    <definedName name="__EEF110">#REF!</definedName>
    <definedName name="__EST1" localSheetId="1">#REF!</definedName>
    <definedName name="__EST1">#REF!</definedName>
    <definedName name="__EST10" localSheetId="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23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TF315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F" localSheetId="1">'BALANCE  (4)'!ERR</definedName>
    <definedName name="__F">[0]!ERR</definedName>
    <definedName name="__FS01" localSheetId="1">'BALANCE  (4)'!ERR</definedName>
    <definedName name="__FS01">[0]!ERR</definedName>
    <definedName name="__FYB02" localSheetId="1">#REF!</definedName>
    <definedName name="__FYB02">#REF!</definedName>
    <definedName name="__FYB03">[29]BASE!$D$337</definedName>
    <definedName name="__FYB04" localSheetId="1">#REF!</definedName>
    <definedName name="__FYB04">#REF!</definedName>
    <definedName name="__FYB08">[29]BASE!$D$339</definedName>
    <definedName name="__FYB10" localSheetId="1">#REF!</definedName>
    <definedName name="__FYB10">#REF!</definedName>
    <definedName name="__ICP1" localSheetId="1">[14]Tablas!#REF!</definedName>
    <definedName name="__ICP1">[14]Tablas!#REF!</definedName>
    <definedName name="__INF1" localSheetId="1">#REF!</definedName>
    <definedName name="__INF1">#REF!</definedName>
    <definedName name="__key2" localSheetId="1" hidden="1">[33]INST!#REF!</definedName>
    <definedName name="__key2" hidden="1">[33]INST!#REF!</definedName>
    <definedName name="__key21" localSheetId="1" hidden="1">[10]INST!#REF!</definedName>
    <definedName name="__key21" hidden="1">[10]INST!#REF!</definedName>
    <definedName name="__key3" localSheetId="1" hidden="1">#REF!</definedName>
    <definedName name="__key3" hidden="1">#REF!</definedName>
    <definedName name="__key31" localSheetId="1" hidden="1">#REF!</definedName>
    <definedName name="__key31" hidden="1">#REF!</definedName>
    <definedName name="__LA124">[21]BASE!$D$72</definedName>
    <definedName name="__LAC18">[21]BASE!$D$403</definedName>
    <definedName name="__LAI25">[34]BASE!#REF!</definedName>
    <definedName name="__LEY80" localSheetId="1">#REF!</definedName>
    <definedName name="__LEY80">#REF!</definedName>
    <definedName name="__MA2" localSheetId="1">#REF!</definedName>
    <definedName name="__MA2">#REF!</definedName>
    <definedName name="__MA3" localSheetId="1">#REF!</definedName>
    <definedName name="__MA3">#REF!</definedName>
    <definedName name="__mun2" localSheetId="1">[35]PESOS!#REF!</definedName>
    <definedName name="__mun2">[35]PESOS!#REF!</definedName>
    <definedName name="__num10" localSheetId="1">#REF!</definedName>
    <definedName name="__num10">#REF!</definedName>
    <definedName name="__num2" localSheetId="1">#REF!</definedName>
    <definedName name="__num2">#REF!</definedName>
    <definedName name="__num3" localSheetId="1">#REF!</definedName>
    <definedName name="__num3">#REF!</definedName>
    <definedName name="__num4">#REF!</definedName>
    <definedName name="__num5">#REF!</definedName>
    <definedName name="__num6">#REF!</definedName>
    <definedName name="__num7">#REF!</definedName>
    <definedName name="__num8">#REF!</definedName>
    <definedName name="__num9">#REF!</definedName>
    <definedName name="__OCD1">[14]Tablas!#REF!</definedName>
    <definedName name="__OCI1">[14]Tablas!#REF!</definedName>
    <definedName name="__Pa1">'[15]Paral. 1'!$E:$E</definedName>
    <definedName name="__Pa2">'[15]Paral. 2'!$E:$E</definedName>
    <definedName name="__Pa3">'[15]Paral. 3'!$E:$E</definedName>
    <definedName name="__Pa4">[15]Paral.4!$E:$E</definedName>
    <definedName name="__PJ50" localSheetId="1">#REF!</definedName>
    <definedName name="__PJ50">#REF!</definedName>
    <definedName name="__pj51" localSheetId="1">#REF!</definedName>
    <definedName name="__pj51">#REF!</definedName>
    <definedName name="__Po2" localSheetId="1">[11]REAJUSTESACTA1PROVI!#REF!</definedName>
    <definedName name="__Po2">[11]REAJUSTESACTA1PROVI!#REF!</definedName>
    <definedName name="__pr01" localSheetId="1">#REF!</definedName>
    <definedName name="__pr01">#REF!</definedName>
    <definedName name="__pr02" localSheetId="1">#REF!</definedName>
    <definedName name="__pr02">#REF!</definedName>
    <definedName name="__pr03" localSheetId="1">#REF!</definedName>
    <definedName name="__pr03">#REF!</definedName>
    <definedName name="__pr04">#REF!</definedName>
    <definedName name="__pr05">#REF!</definedName>
    <definedName name="__pr06">#REF!</definedName>
    <definedName name="__pr07">#REF!</definedName>
    <definedName name="__pr08">#REF!</definedName>
    <definedName name="__pr09">#REF!</definedName>
    <definedName name="__pr10">#REF!</definedName>
    <definedName name="__pr11">#REF!</definedName>
    <definedName name="__pr12">#REF!</definedName>
    <definedName name="__pr13">#REF!</definedName>
    <definedName name="__pr14">#REF!</definedName>
    <definedName name="__pr15">#REF!</definedName>
    <definedName name="__pr16">#REF!</definedName>
    <definedName name="__pr17">#REF!</definedName>
    <definedName name="__pr18">#REF!</definedName>
    <definedName name="__pr19">#REF!</definedName>
    <definedName name="__pr20">#REF!</definedName>
    <definedName name="__pr21">#REF!</definedName>
    <definedName name="__pr22">#REF!</definedName>
    <definedName name="__pr23">#REF!</definedName>
    <definedName name="__pr24">#REF!</definedName>
    <definedName name="__pr25">#REF!</definedName>
    <definedName name="__pr26">#REF!</definedName>
    <definedName name="__pr27">#REF!</definedName>
    <definedName name="__pr28">#REF!</definedName>
    <definedName name="__pr29">#REF!</definedName>
    <definedName name="__pr30">#REF!</definedName>
    <definedName name="__pr31">#REF!</definedName>
    <definedName name="__pr32">#REF!</definedName>
    <definedName name="__pr33">#REF!</definedName>
    <definedName name="__pr34">#REF!</definedName>
    <definedName name="__pr35">#REF!</definedName>
    <definedName name="__pr36">#REF!</definedName>
    <definedName name="__pr37">#REF!</definedName>
    <definedName name="__pr38">#REF!</definedName>
    <definedName name="__pr39">#REF!</definedName>
    <definedName name="__pr40">#REF!</definedName>
    <definedName name="__pr41">#REF!</definedName>
    <definedName name="__pr42">#REF!</definedName>
    <definedName name="__pr43">#REF!</definedName>
    <definedName name="__pr44">#REF!</definedName>
    <definedName name="__pr45">#REF!</definedName>
    <definedName name="__pr46">#REF!</definedName>
    <definedName name="__pr47">#REF!</definedName>
    <definedName name="__pr48">#REF!</definedName>
    <definedName name="__pr49">#REF!</definedName>
    <definedName name="__pr50">#REF!</definedName>
    <definedName name="__pr51">#REF!</definedName>
    <definedName name="__pr52">#REF!</definedName>
    <definedName name="__pr53">#REF!</definedName>
    <definedName name="__pr54">#REF!</definedName>
    <definedName name="__pr55">#REF!</definedName>
    <definedName name="__pr56">#REF!</definedName>
    <definedName name="__pr57">#REF!</definedName>
    <definedName name="__pr58">#REF!</definedName>
    <definedName name="__pr59">#REF!</definedName>
    <definedName name="__pr60">#REF!</definedName>
    <definedName name="__pr61">#REF!</definedName>
    <definedName name="__pr62">#REF!</definedName>
    <definedName name="__pr63">#REF!</definedName>
    <definedName name="__pr64">#REF!</definedName>
    <definedName name="__pr65">#REF!</definedName>
    <definedName name="__pr66">#REF!</definedName>
    <definedName name="__pr67">#REF!</definedName>
    <definedName name="__pr68">#REF!</definedName>
    <definedName name="__pr69">#REF!</definedName>
    <definedName name="__pr70">#REF!</definedName>
    <definedName name="__pr71">#REF!</definedName>
    <definedName name="__pr72">#REF!</definedName>
    <definedName name="__R1210JH">#REF!</definedName>
    <definedName name="__R32EL">#REF!</definedName>
    <definedName name="__R32JH">[29]BASE!$D$275</definedName>
    <definedName name="__R42JH" localSheetId="1">#REF!</definedName>
    <definedName name="__R42JH">#REF!</definedName>
    <definedName name="__R43JH">[29]BASE!$D$273</definedName>
    <definedName name="__R63BB" localSheetId="1">#REF!</definedName>
    <definedName name="__R63BB">#REF!</definedName>
    <definedName name="__R63JH" localSheetId="1">#REF!</definedName>
    <definedName name="__R63JH">#REF!</definedName>
    <definedName name="__R64BB">[21]BASE!$D$318</definedName>
    <definedName name="__R64JH">[29]BASE!$D$271</definedName>
    <definedName name="__R83JH" localSheetId="1">#REF!</definedName>
    <definedName name="__R83JH">#REF!</definedName>
    <definedName name="__R84JH" localSheetId="1">#REF!</definedName>
    <definedName name="__R84JH">#REF!</definedName>
    <definedName name="__R86JH" localSheetId="1">#REF!</definedName>
    <definedName name="__R86JH">#REF!</definedName>
    <definedName name="__RED32">#REF!</definedName>
    <definedName name="__ref4">#REF!</definedName>
    <definedName name="__REP21">#REF!</definedName>
    <definedName name="__REP42">#REF!</definedName>
    <definedName name="__REP43">[19]BASE!$D$136</definedName>
    <definedName name="__RES64" localSheetId="1">#REF!</definedName>
    <definedName name="__RES64">#REF!</definedName>
    <definedName name="__SBC1">[30]INV!$A$12:$D$15</definedName>
    <definedName name="__SBC3">[30]INV!$F$12:$I$15</definedName>
    <definedName name="__SBC5">[30]INV!$K$12:$N$15</definedName>
    <definedName name="__ST106" localSheetId="1">#REF!</definedName>
    <definedName name="__ST106">#REF!</definedName>
    <definedName name="__ST166">[27]BASE!$D$248</definedName>
    <definedName name="__TAP2" localSheetId="1">#REF!</definedName>
    <definedName name="__TAP2">#REF!</definedName>
    <definedName name="__TEE1" localSheetId="1">#REF!</definedName>
    <definedName name="__TEE1">#REF!</definedName>
    <definedName name="__TEE2" localSheetId="1">#REF!</definedName>
    <definedName name="__TEE2">#REF!</definedName>
    <definedName name="__TEE32">#REF!</definedName>
    <definedName name="__TEE33">#REF!</definedName>
    <definedName name="__TEP44">#REF!</definedName>
    <definedName name="__TES44">#REF!</definedName>
    <definedName name="__TES64">#REF!</definedName>
    <definedName name="__TES66">[21]BASE!$D$224</definedName>
    <definedName name="__THF12" localSheetId="1">#REF!</definedName>
    <definedName name="__THF12">#REF!</definedName>
    <definedName name="__THF128">[29]BASE!$D$256</definedName>
    <definedName name="__TOP1" localSheetId="1">#REF!</definedName>
    <definedName name="__TOP1">#REF!</definedName>
    <definedName name="__TOP10" localSheetId="1">#REF!</definedName>
    <definedName name="__TOP10">#REF!</definedName>
    <definedName name="__TOP2" localSheetId="1">#REF!</definedName>
    <definedName name="__TOP2">#REF!</definedName>
    <definedName name="__TOP3">#REF!</definedName>
    <definedName name="__TOP4">#REF!</definedName>
    <definedName name="__TOP5">#REF!</definedName>
    <definedName name="__TOP6">#REF!</definedName>
    <definedName name="__TOP7">#REF!</definedName>
    <definedName name="__TOP8">#REF!</definedName>
    <definedName name="__TOP9">#REF!</definedName>
    <definedName name="__TOT1">#REF!</definedName>
    <definedName name="__TPE1132">[36]BASE!#REF!</definedName>
    <definedName name="__TPE12" localSheetId="1">#REF!</definedName>
    <definedName name="__TPE12">#REF!</definedName>
    <definedName name="__TPE1331">[36]BASE!#REF!</definedName>
    <definedName name="__TPE1701" localSheetId="1">#REF!</definedName>
    <definedName name="__TPE1701">#REF!</definedName>
    <definedName name="__TPE1702">[36]BASE!#REF!</definedName>
    <definedName name="__TPE1703">[36]BASE!#REF!</definedName>
    <definedName name="__TPE1704">[36]BASE!#REF!</definedName>
    <definedName name="__TPE1706">[36]BASE!#REF!</definedName>
    <definedName name="__TPE1708">[36]BASE!#REF!</definedName>
    <definedName name="__TPE1710">[36]BASE!#REF!</definedName>
    <definedName name="__TPE1735">[36]BASE!#REF!</definedName>
    <definedName name="__TPE1763">[36]BASE!#REF!</definedName>
    <definedName name="__TPE1790">[36]BASE!#REF!</definedName>
    <definedName name="__TPE8016">[27]BASE!$D$146</definedName>
    <definedName name="__TPE8020">[27]BASE!$D$147</definedName>
    <definedName name="__TPE8025">[27]BASE!$D$148</definedName>
    <definedName name="__TPF12">[21]BASE!$D$357</definedName>
    <definedName name="__TPN1002">[27]BASE!$D$150</definedName>
    <definedName name="__TPN1003">[27]BASE!$D$151</definedName>
    <definedName name="__TPN1004">[27]BASE!$D$152</definedName>
    <definedName name="__TPN1006">[27]BASE!$D$153</definedName>
    <definedName name="__TPN1008">[27]BASE!$D$154</definedName>
    <definedName name="__TPN1202">[27]BASE!$D$160</definedName>
    <definedName name="__TPN1203">[27]BASE!$D$161</definedName>
    <definedName name="__TPN1204">[27]BASE!$D$162</definedName>
    <definedName name="__TPN1206">[27]BASE!$D$163</definedName>
    <definedName name="__TPN1208">[27]BASE!$D$164</definedName>
    <definedName name="__TPN16012">[27]BASE!$D$167</definedName>
    <definedName name="__TPN1602">[27]BASE!$D$168</definedName>
    <definedName name="__TPN1603">[27]BASE!$D$169</definedName>
    <definedName name="__TPN1604">[27]BASE!$D$170</definedName>
    <definedName name="__TPN1606">[27]BASE!$D$171</definedName>
    <definedName name="__TPN1608">[27]BASE!$D$172</definedName>
    <definedName name="__TUZ22" localSheetId="1">[36]BASE!#REF!</definedName>
    <definedName name="__TUZ22">[36]BASE!#REF!</definedName>
    <definedName name="__TUZ36" localSheetId="1">[36]BASE!#REF!</definedName>
    <definedName name="__TUZ36">[36]BASE!#REF!</definedName>
    <definedName name="__TZ2110" localSheetId="1">#REF!</definedName>
    <definedName name="__TZ2110">#REF!</definedName>
    <definedName name="__TZ2112" localSheetId="1">#REF!</definedName>
    <definedName name="__TZ2112">#REF!</definedName>
    <definedName name="__TZ2114" localSheetId="1">#REF!</definedName>
    <definedName name="__TZ2114">#REF!</definedName>
    <definedName name="__TZ2116">#REF!</definedName>
    <definedName name="__TZ212">[21]BASE!$D$86</definedName>
    <definedName name="__TZ213">[29]BASE!$D$79</definedName>
    <definedName name="__TZ214">[21]BASE!$D$89</definedName>
    <definedName name="__TZ216">[21]BASE!$D$90</definedName>
    <definedName name="__TZ218">[29]BASE!$D$82</definedName>
    <definedName name="__TZ225" localSheetId="1">#REF!</definedName>
    <definedName name="__TZ225">#REF!</definedName>
    <definedName name="__TZ2610" localSheetId="1">#REF!</definedName>
    <definedName name="__TZ2610">#REF!</definedName>
    <definedName name="__TZ2612" localSheetId="1">#REF!</definedName>
    <definedName name="__TZ2612">#REF!</definedName>
    <definedName name="__TZ2616">#REF!</definedName>
    <definedName name="__TZ262">[21]BASE!$D$99</definedName>
    <definedName name="__TZ263">[29]BASE!$D$89</definedName>
    <definedName name="__TZ264">[21]BASE!$D$101</definedName>
    <definedName name="__TZ266">[21]BASE!$D$102</definedName>
    <definedName name="__TZ268" localSheetId="1">#REF!</definedName>
    <definedName name="__TZ268">#REF!</definedName>
    <definedName name="__TZ323" localSheetId="1">[36]BASE!#REF!</definedName>
    <definedName name="__TZ323">[36]BASE!#REF!</definedName>
    <definedName name="__TZ324" localSheetId="1">[36]BASE!#REF!</definedName>
    <definedName name="__TZ324">[36]BASE!#REF!</definedName>
    <definedName name="__TZ32510" localSheetId="1">#REF!</definedName>
    <definedName name="__TZ32510">#REF!</definedName>
    <definedName name="__TZ32512" localSheetId="1">#REF!</definedName>
    <definedName name="__TZ32512">#REF!</definedName>
    <definedName name="__TZ3253" localSheetId="1">#REF!</definedName>
    <definedName name="__TZ3253">#REF!</definedName>
    <definedName name="__TZ3254">[21]BASE!$D$112</definedName>
    <definedName name="__TZ3256">[21]BASE!$D$113</definedName>
    <definedName name="__TZ3258" localSheetId="1">#REF!</definedName>
    <definedName name="__TZ3258">#REF!</definedName>
    <definedName name="__TZ4110" localSheetId="1">#REF!</definedName>
    <definedName name="__TZ4110">#REF!</definedName>
    <definedName name="__TZ4112" localSheetId="1">#REF!</definedName>
    <definedName name="__TZ4112">#REF!</definedName>
    <definedName name="__TZ414">#REF!</definedName>
    <definedName name="__TZ416">#REF!</definedName>
    <definedName name="__TZ418">[21]BASE!$D$124</definedName>
    <definedName name="__UDD06" localSheetId="1">#REF!</definedName>
    <definedName name="__UDD06">#REF!</definedName>
    <definedName name="__UDD08" localSheetId="1">#REF!</definedName>
    <definedName name="__UDD08">#REF!</definedName>
    <definedName name="__UNI32" localSheetId="1">#REF!</definedName>
    <definedName name="__UNI32">#REF!</definedName>
    <definedName name="__VEX1" localSheetId="1">[14]Tablas!#REF!</definedName>
    <definedName name="__VEX1">[14]Tablas!#REF!</definedName>
    <definedName name="__VFA1" localSheetId="1">[14]Tablas!#REF!</definedName>
    <definedName name="__VFA1">[14]Tablas!#REF!</definedName>
    <definedName name="__VIT1" localSheetId="1">[14]Tablas!#REF!</definedName>
    <definedName name="__VIT1">[14]Tablas!#REF!</definedName>
    <definedName name="__VPR1" localSheetId="1">[14]Tablas!#REF!</definedName>
    <definedName name="__VPR1">[14]Tablas!#REF!</definedName>
    <definedName name="__VPR2">[16]Tablas!#REF!</definedName>
    <definedName name="__VRP1">[14]Tablas!#REF!</definedName>
    <definedName name="__VSM1">[14]Tablas!#REF!</definedName>
    <definedName name="_1" localSheetId="1">#REF!</definedName>
    <definedName name="_1">#REF!</definedName>
    <definedName name="_1_25">[16]Tablas!#REF!</definedName>
    <definedName name="_116B" localSheetId="1">#REF!</definedName>
    <definedName name="_116B">#REF!</definedName>
    <definedName name="_117A" localSheetId="1">#REF!</definedName>
    <definedName name="_117A">#REF!</definedName>
    <definedName name="_117B" localSheetId="1">#REF!</definedName>
    <definedName name="_117B">#REF!</definedName>
    <definedName name="_120A">#REF!</definedName>
    <definedName name="_120B">#REF!</definedName>
    <definedName name="_121A">#REF!</definedName>
    <definedName name="_121B">#REF!</definedName>
    <definedName name="_122A">#REF!</definedName>
    <definedName name="_122B">#REF!</definedName>
    <definedName name="_123A">#REF!</definedName>
    <definedName name="_123B">#REF!</definedName>
    <definedName name="_124A">#REF!</definedName>
    <definedName name="_124B">#REF!</definedName>
    <definedName name="_125A">#REF!</definedName>
    <definedName name="_125B">#REF!</definedName>
    <definedName name="_126A">#REF!</definedName>
    <definedName name="_126B">#REF!</definedName>
    <definedName name="_130A">#REF!</definedName>
    <definedName name="_130B">#REF!</definedName>
    <definedName name="_131A">#REF!</definedName>
    <definedName name="_131B">#REF!</definedName>
    <definedName name="_132A">#REF!</definedName>
    <definedName name="_132B">#REF!</definedName>
    <definedName name="_133A">#REF!</definedName>
    <definedName name="_133B">#REF!</definedName>
    <definedName name="_134A">#REF!</definedName>
    <definedName name="_134B">#REF!</definedName>
    <definedName name="_150A">#REF!</definedName>
    <definedName name="_150B">#REF!</definedName>
    <definedName name="_151A">#REF!</definedName>
    <definedName name="_151B">#REF!</definedName>
    <definedName name="_152A">#REF!</definedName>
    <definedName name="_152B">#REF!</definedName>
    <definedName name="_153A">#REF!</definedName>
    <definedName name="_153B">#REF!</definedName>
    <definedName name="_154A">#REF!</definedName>
    <definedName name="_154B">#REF!</definedName>
    <definedName name="_160A">#REF!</definedName>
    <definedName name="_160B">#REF!</definedName>
    <definedName name="_161A">#REF!</definedName>
    <definedName name="_161B">#REF!</definedName>
    <definedName name="_162A">#REF!</definedName>
    <definedName name="_162B">#REF!</definedName>
    <definedName name="_163A">#REF!</definedName>
    <definedName name="_163B">#REF!</definedName>
    <definedName name="_164A">#REF!</definedName>
    <definedName name="_164B">#REF!</definedName>
    <definedName name="_165A">#REF!</definedName>
    <definedName name="_165B">#REF!</definedName>
    <definedName name="_166A">#REF!</definedName>
    <definedName name="_166B">#REF!</definedName>
    <definedName name="_167A">#REF!</definedName>
    <definedName name="_167B">#REF!</definedName>
    <definedName name="_170A">#REF!</definedName>
    <definedName name="_170B">#REF!</definedName>
    <definedName name="_171A">#REF!</definedName>
    <definedName name="_171B">#REF!</definedName>
    <definedName name="_172A">#REF!</definedName>
    <definedName name="_172B">#REF!</definedName>
    <definedName name="_173A">#REF!</definedName>
    <definedName name="_173B">#REF!</definedName>
    <definedName name="_174A">#REF!</definedName>
    <definedName name="_174B">#REF!</definedName>
    <definedName name="_175A">#REF!</definedName>
    <definedName name="_175B">#REF!</definedName>
    <definedName name="_18_Dic">#REF!</definedName>
    <definedName name="_180A">#REF!</definedName>
    <definedName name="_180B">#REF!</definedName>
    <definedName name="_181A">#REF!</definedName>
    <definedName name="_181B">#REF!</definedName>
    <definedName name="_182A">#REF!</definedName>
    <definedName name="_182B">#REF!</definedName>
    <definedName name="_183A">#REF!</definedName>
    <definedName name="_183B">#REF!</definedName>
    <definedName name="_184A">#REF!</definedName>
    <definedName name="_184B">#REF!</definedName>
    <definedName name="_185A">#REF!</definedName>
    <definedName name="_185B">#REF!</definedName>
    <definedName name="_190A">#REF!</definedName>
    <definedName name="_190B">#REF!</definedName>
    <definedName name="_191A">#REF!</definedName>
    <definedName name="_191B">#REF!</definedName>
    <definedName name="_192A">#REF!</definedName>
    <definedName name="_192B">#REF!</definedName>
    <definedName name="_193A">#REF!</definedName>
    <definedName name="_193B">#REF!</definedName>
    <definedName name="_194A">#REF!</definedName>
    <definedName name="_194B">#REF!</definedName>
    <definedName name="_195A">#REF!</definedName>
    <definedName name="_195B">#REF!</definedName>
    <definedName name="_196A">#REF!</definedName>
    <definedName name="_196B">#REF!</definedName>
    <definedName name="_197A">#REF!</definedName>
    <definedName name="_197B">#REF!</definedName>
    <definedName name="_1ane_o10">#REF!</definedName>
    <definedName name="_2_5__TOTAL_DE_MATERIALES_A_EXPORTAR">#REF!</definedName>
    <definedName name="_200A">#REF!</definedName>
    <definedName name="_200B">#REF!</definedName>
    <definedName name="_201A">#REF!</definedName>
    <definedName name="_201B">#REF!</definedName>
    <definedName name="_202A">#REF!</definedName>
    <definedName name="_202B">#REF!</definedName>
    <definedName name="_203A">#REF!</definedName>
    <definedName name="_203B">#REF!</definedName>
    <definedName name="_204A">#REF!</definedName>
    <definedName name="_204B">#REF!</definedName>
    <definedName name="_205A">#REF!</definedName>
    <definedName name="_205B">#REF!</definedName>
    <definedName name="_210A">#REF!</definedName>
    <definedName name="_210B">#REF!</definedName>
    <definedName name="_211A">#REF!</definedName>
    <definedName name="_211B">#REF!</definedName>
    <definedName name="_212A">#REF!</definedName>
    <definedName name="_212B">#REF!</definedName>
    <definedName name="_213A">#REF!</definedName>
    <definedName name="_213B">#REF!</definedName>
    <definedName name="_214A">#REF!</definedName>
    <definedName name="_214B">#REF!</definedName>
    <definedName name="_215A">#REF!</definedName>
    <definedName name="_215B">#REF!</definedName>
    <definedName name="_216A">#REF!</definedName>
    <definedName name="_216B">#REF!</definedName>
    <definedName name="_217A">#REF!</definedName>
    <definedName name="_217B">#REF!</definedName>
    <definedName name="_220A">#REF!</definedName>
    <definedName name="_220B">#REF!</definedName>
    <definedName name="_221A">#REF!</definedName>
    <definedName name="_221B">#REF!</definedName>
    <definedName name="_222A">#REF!</definedName>
    <definedName name="_222B">#REF!</definedName>
    <definedName name="_223A">#REF!</definedName>
    <definedName name="_223B">#REF!</definedName>
    <definedName name="_224A">#REF!</definedName>
    <definedName name="_224B">#REF!</definedName>
    <definedName name="_240A">#REF!</definedName>
    <definedName name="_240B">#REF!</definedName>
    <definedName name="_241A">#REF!</definedName>
    <definedName name="_241B">#REF!</definedName>
    <definedName name="_242A">#REF!</definedName>
    <definedName name="_242B">#REF!</definedName>
    <definedName name="_243A">#REF!</definedName>
    <definedName name="_243B">#REF!</definedName>
    <definedName name="_244A">#REF!</definedName>
    <definedName name="_244B">#REF!</definedName>
    <definedName name="_250A">#REF!</definedName>
    <definedName name="_250B">#REF!</definedName>
    <definedName name="_251A">#REF!</definedName>
    <definedName name="_251B">#REF!</definedName>
    <definedName name="_252A">#REF!</definedName>
    <definedName name="_252B">#REF!</definedName>
    <definedName name="_253A">#REF!</definedName>
    <definedName name="_253B">#REF!</definedName>
    <definedName name="_254A">#REF!</definedName>
    <definedName name="_254B">#REF!</definedName>
    <definedName name="_255A">#REF!</definedName>
    <definedName name="_255B">#REF!</definedName>
    <definedName name="_260A">#REF!</definedName>
    <definedName name="_260B">#REF!</definedName>
    <definedName name="_261A">#REF!</definedName>
    <definedName name="_261B">#REF!</definedName>
    <definedName name="_262A">#REF!</definedName>
    <definedName name="_262B">#REF!</definedName>
    <definedName name="_263A">#REF!</definedName>
    <definedName name="_263B">#REF!</definedName>
    <definedName name="_264A">#REF!</definedName>
    <definedName name="_264B">#REF!</definedName>
    <definedName name="_265A">#REF!</definedName>
    <definedName name="_265B">#REF!</definedName>
    <definedName name="_266A">#REF!</definedName>
    <definedName name="_266B">#REF!</definedName>
    <definedName name="_270A">#REF!</definedName>
    <definedName name="_270B">#REF!</definedName>
    <definedName name="_271A">#REF!</definedName>
    <definedName name="_271B">#REF!</definedName>
    <definedName name="_272A">#REF!</definedName>
    <definedName name="_272B">#REF!</definedName>
    <definedName name="_273A">#REF!</definedName>
    <definedName name="_273B">#REF!</definedName>
    <definedName name="_274A">#REF!</definedName>
    <definedName name="_274B">#REF!</definedName>
    <definedName name="_275A">#REF!</definedName>
    <definedName name="_275B">#REF!</definedName>
    <definedName name="_280A">#REF!</definedName>
    <definedName name="_280B">#REF!</definedName>
    <definedName name="_281A">#REF!</definedName>
    <definedName name="_281B">#REF!</definedName>
    <definedName name="_282A">#REF!</definedName>
    <definedName name="_282B">#REF!</definedName>
    <definedName name="_283A">#REF!</definedName>
    <definedName name="_283B">#REF!</definedName>
    <definedName name="_284A">#REF!</definedName>
    <definedName name="_284B">#REF!</definedName>
    <definedName name="_285A">#REF!</definedName>
    <definedName name="_285B">#REF!</definedName>
    <definedName name="_290A">#REF!</definedName>
    <definedName name="_290B">#REF!</definedName>
    <definedName name="_291A">#REF!</definedName>
    <definedName name="_291B">#REF!</definedName>
    <definedName name="_292A">#REF!</definedName>
    <definedName name="_292B">#REF!</definedName>
    <definedName name="_293A">#REF!</definedName>
    <definedName name="_293B">#REF!</definedName>
    <definedName name="_2inf_1">#REF!</definedName>
    <definedName name="_3ane_o10">#REF!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1A">#REF!</definedName>
    <definedName name="_4221B">#REF!</definedName>
    <definedName name="_4222A">#REF!</definedName>
    <definedName name="_4222B">#REF!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2A">#REF!</definedName>
    <definedName name="_4262B">#REF!</definedName>
    <definedName name="_4265A">#REF!</definedName>
    <definedName name="_4265B">#REF!</definedName>
    <definedName name="_4270A">#REF!</definedName>
    <definedName name="_4270B">#REF!</definedName>
    <definedName name="_4283A">#REF!</definedName>
    <definedName name="_4283B">#REF!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2C">#REF!</definedName>
    <definedName name="_42D">#REF!</definedName>
    <definedName name="_42E">#REF!</definedName>
    <definedName name="_44">#REF!</definedName>
    <definedName name="_5inf_2">#REF!</definedName>
    <definedName name="_6">#REF!</definedName>
    <definedName name="_7inf_3">#REF!</definedName>
    <definedName name="_911A">#REF!</definedName>
    <definedName name="_912A">#REF!</definedName>
    <definedName name="_921A">#REF!</definedName>
    <definedName name="_922A">#REF!</definedName>
    <definedName name="_a1" localSheetId="1" hidden="1">{"TAB1",#N/A,TRUE,"GENERAL";"TAB2",#N/A,TRUE,"GENERAL";"TAB3",#N/A,TRUE,"GENERAL";"TAB4",#N/A,TRUE,"GENERAL";"TAB5",#N/A,TRUE,"GENERAL"}</definedName>
    <definedName name="_a1" hidden="1">{"TAB1",#N/A,TRUE,"GENERAL";"TAB2",#N/A,TRUE,"GENERAL";"TAB3",#N/A,TRUE,"GENERAL";"TAB4",#N/A,TRUE,"GENERAL";"TAB5",#N/A,TRUE,"GENERAL"}</definedName>
    <definedName name="_A100000" localSheetId="1">#REF!</definedName>
    <definedName name="_A100000">#REF!</definedName>
    <definedName name="_A1000000" localSheetId="1">#REF!</definedName>
    <definedName name="_A1000000">#REF!</definedName>
    <definedName name="_a3" localSheetId="1" hidden="1">{"TAB1",#N/A,TRUE,"GENERAL";"TAB2",#N/A,TRUE,"GENERAL";"TAB3",#N/A,TRUE,"GENERAL";"TAB4",#N/A,TRUE,"GENERAL";"TAB5",#N/A,TRUE,"GENERAL"}</definedName>
    <definedName name="_a3" hidden="1">{"TAB1",#N/A,TRUE,"GENERAL";"TAB2",#N/A,TRUE,"GENERAL";"TAB3",#N/A,TRUE,"GENERAL";"TAB4",#N/A,TRUE,"GENERAL";"TAB5",#N/A,TRUE,"GENERAL"}</definedName>
    <definedName name="_a4" localSheetId="1" hidden="1">{"via1",#N/A,TRUE,"general";"via2",#N/A,TRUE,"general";"via3",#N/A,TRUE,"general"}</definedName>
    <definedName name="_a4" hidden="1">{"via1",#N/A,TRUE,"general";"via2",#N/A,TRUE,"general";"via3",#N/A,TRUE,"general"}</definedName>
    <definedName name="_a5" localSheetId="1" hidden="1">{"TAB1",#N/A,TRUE,"GENERAL";"TAB2",#N/A,TRUE,"GENERAL";"TAB3",#N/A,TRUE,"GENERAL";"TAB4",#N/A,TRUE,"GENERAL";"TAB5",#N/A,TRUE,"GENERAL"}</definedName>
    <definedName name="_a5" hidden="1">{"TAB1",#N/A,TRUE,"GENERAL";"TAB2",#N/A,TRUE,"GENERAL";"TAB3",#N/A,TRUE,"GENERAL";"TAB4",#N/A,TRUE,"GENERAL";"TAB5",#N/A,TRUE,"GENERAL"}</definedName>
    <definedName name="_a500000" localSheetId="1">#REF!</definedName>
    <definedName name="_a500000">#REF!</definedName>
    <definedName name="_a6" localSheetId="1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800000" localSheetId="1">#REF!</definedName>
    <definedName name="_A800000">#REF!</definedName>
    <definedName name="_A999999" localSheetId="1">#REF!</definedName>
    <definedName name="_A999999">#REF!</definedName>
    <definedName name="_AAS1" localSheetId="1" hidden="1">{#N/A,#N/A,TRUE,"INGENIERIA";#N/A,#N/A,TRUE,"COMPRAS";#N/A,#N/A,TRUE,"DIRECCION";#N/A,#N/A,TRUE,"RESUMEN"}</definedName>
    <definedName name="_AAS1" hidden="1">{#N/A,#N/A,TRUE,"INGENIERIA";#N/A,#N/A,TRUE,"COMPRAS";#N/A,#N/A,TRUE,"DIRECCION";#N/A,#N/A,TRUE,"RESUMEN"}</definedName>
    <definedName name="_ABC1" localSheetId="1" hidden="1">{#N/A,#N/A,TRUE,"1842CWN0"}</definedName>
    <definedName name="_ABC1" hidden="1">{#N/A,#N/A,TRUE,"1842CWN0"}</definedName>
    <definedName name="_abc2" localSheetId="1" hidden="1">{#N/A,#N/A,TRUE,"1842CWN0"}</definedName>
    <definedName name="_abc2" hidden="1">{#N/A,#N/A,TRUE,"1842CWN0"}</definedName>
    <definedName name="_ADH12" localSheetId="1">#REF!</definedName>
    <definedName name="_ADH12">#REF!</definedName>
    <definedName name="_ADM12" localSheetId="1">#REF!</definedName>
    <definedName name="_ADM12">#REF!</definedName>
    <definedName name="_ADM2" localSheetId="1">#REF!</definedName>
    <definedName name="_ADM2">#REF!</definedName>
    <definedName name="_ADM3">#REF!</definedName>
    <definedName name="_ADM4">#REF!</definedName>
    <definedName name="_ADP1">#REF!</definedName>
    <definedName name="_AFC1">[30]INV!$A$25:$D$28</definedName>
    <definedName name="_AFC3">[30]INV!$F$25:$I$28</definedName>
    <definedName name="_AFC5">[30]INV!$K$25:$N$28</definedName>
    <definedName name="_AIU1" localSheetId="1">#REF!</definedName>
    <definedName name="_AIU1">#REF!</definedName>
    <definedName name="_aiu2">[31]AIU!$J$105</definedName>
    <definedName name="_ALM1" localSheetId="1">#REF!</definedName>
    <definedName name="_ALM1">#REF!</definedName>
    <definedName name="_AND1" localSheetId="1">#REF!</definedName>
    <definedName name="_AND1">#REF!</definedName>
    <definedName name="_ane7" localSheetId="1">[17]!_xlbgnm.ane7</definedName>
    <definedName name="_ane7">[17]!_xlbgnm.ane7</definedName>
    <definedName name="_ane8" localSheetId="1">[17]!_xlbgnm.ane8</definedName>
    <definedName name="_ane8">[17]!_xlbgnm.ane8</definedName>
    <definedName name="_apu2" localSheetId="1">#REF!</definedName>
    <definedName name="_apu2">#REF!</definedName>
    <definedName name="_APU221" localSheetId="1">#REF!</definedName>
    <definedName name="_APU221">#REF!</definedName>
    <definedName name="_APU222" localSheetId="1">#REF!</definedName>
    <definedName name="_APU222">#REF!</definedName>
    <definedName name="_APU465" localSheetId="1">[37]!absc</definedName>
    <definedName name="_APU465">[37]!absc</definedName>
    <definedName name="_Atp2">[32]EMPRESA!$F$22</definedName>
    <definedName name="_b2" localSheetId="1" hidden="1">{"TAB1",#N/A,TRUE,"GENERAL";"TAB2",#N/A,TRUE,"GENERAL";"TAB3",#N/A,TRUE,"GENERAL";"TAB4",#N/A,TRUE,"GENERAL";"TAB5",#N/A,TRUE,"GENERAL"}</definedName>
    <definedName name="_b2" hidden="1">{"TAB1",#N/A,TRUE,"GENERAL";"TAB2",#N/A,TRUE,"GENERAL";"TAB3",#N/A,TRUE,"GENERAL";"TAB4",#N/A,TRUE,"GENERAL";"TAB5",#N/A,TRUE,"GENERAL"}</definedName>
    <definedName name="_b3" localSheetId="1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localSheetId="1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localSheetId="1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localSheetId="1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localSheetId="1" hidden="1">{"via1",#N/A,TRUE,"general";"via2",#N/A,TRUE,"general";"via3",#N/A,TRUE,"general"}</definedName>
    <definedName name="_b7" hidden="1">{"via1",#N/A,TRUE,"general";"via2",#N/A,TRUE,"general";"via3",#N/A,TRUE,"general"}</definedName>
    <definedName name="_b8" localSheetId="1" hidden="1">{"via1",#N/A,TRUE,"general";"via2",#N/A,TRUE,"general";"via3",#N/A,TRUE,"general"}</definedName>
    <definedName name="_b8" hidden="1">{"via1",#N/A,TRUE,"general";"via2",#N/A,TRUE,"general";"via3",#N/A,TRUE,"general"}</definedName>
    <definedName name="_BAZ10" localSheetId="1">#REF!</definedName>
    <definedName name="_BAZ10">#REF!</definedName>
    <definedName name="_bb9" localSheetId="1" hidden="1">{"TAB1",#N/A,TRUE,"GENERAL";"TAB2",#N/A,TRUE,"GENERAL";"TAB3",#N/A,TRUE,"GENERAL";"TAB4",#N/A,TRUE,"GENERAL";"TAB5",#N/A,TRUE,"GENERAL"}</definedName>
    <definedName name="_bb9" hidden="1">{"TAB1",#N/A,TRUE,"GENERAL";"TAB2",#N/A,TRUE,"GENERAL";"TAB3",#N/A,TRUE,"GENERAL";"TAB4",#N/A,TRUE,"GENERAL";"TAB5",#N/A,TRUE,"GENERAL"}</definedName>
    <definedName name="_bgb5" localSheetId="1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[30]INV!$A$5:$D$8</definedName>
    <definedName name="_BGC3">[30]INV!$F$5:$I$8</definedName>
    <definedName name="_BGC5">[30]INV!$K$5:$N$8</definedName>
    <definedName name="_BLO20">[38]BASE!$D$62</definedName>
    <definedName name="_C2254JH" localSheetId="1">#REF!</definedName>
    <definedName name="_C2254JH">#REF!</definedName>
    <definedName name="_C2256JH" localSheetId="1">#REF!</definedName>
    <definedName name="_C2256JH">#REF!</definedName>
    <definedName name="_C452JH" localSheetId="1">#REF!</definedName>
    <definedName name="_C452JH">#REF!</definedName>
    <definedName name="_C903L">#REF!</definedName>
    <definedName name="_C908J">#REF!</definedName>
    <definedName name="_CAC1">[30]INV!$A$19:$D$22</definedName>
    <definedName name="_CAC3">[30]INV!$F$19:$I$22</definedName>
    <definedName name="_CAC5">[30]INV!$K$19:$N$22</definedName>
    <definedName name="_CAN28" localSheetId="1">#REF!</definedName>
    <definedName name="_CAN28">#REF!</definedName>
    <definedName name="_Cod1" localSheetId="1">#REF!</definedName>
    <definedName name="_Cod1">#REF!</definedName>
    <definedName name="_COM1" localSheetId="1">#REF!</definedName>
    <definedName name="_COM1">#REF!</definedName>
    <definedName name="_COM10">#REF!</definedName>
    <definedName name="_COM11">#REF!</definedName>
    <definedName name="_COM12">#REF!</definedName>
    <definedName name="_COM13">#REF!</definedName>
    <definedName name="_COM14">#REF!</definedName>
    <definedName name="_COM15">#REF!</definedName>
    <definedName name="_COM16">#REF!</definedName>
    <definedName name="_COM17">#REF!</definedName>
    <definedName name="_COM18">#REF!</definedName>
    <definedName name="_COM19">#REF!</definedName>
    <definedName name="_COM2">#REF!</definedName>
    <definedName name="_COM20">#REF!</definedName>
    <definedName name="_COM21">#REF!</definedName>
    <definedName name="_COM3">#REF!</definedName>
    <definedName name="_COM4">#REF!</definedName>
    <definedName name="_COM5">#REF!</definedName>
    <definedName name="_COM6">#REF!</definedName>
    <definedName name="_COM7">#REF!</definedName>
    <definedName name="_COM8">#REF!</definedName>
    <definedName name="_COM9">#REF!</definedName>
    <definedName name="_CUA44">#REF!</definedName>
    <definedName name="_DCI1">[14]Tablas!#REF!</definedName>
    <definedName name="_DDS1">[14]Tablas!#REF!</definedName>
    <definedName name="_DGO1">[14]Tablas!#REF!</definedName>
    <definedName name="_DGP1">[14]Tablas!#REF!</definedName>
    <definedName name="_DIJ1">[14]Tablas!#REF!</definedName>
    <definedName name="_DPI1">[14]Tablas!#REF!</definedName>
    <definedName name="_DPY1">[14]Tablas!#REF!</definedName>
    <definedName name="_DRI1">[14]Tablas!#REF!</definedName>
    <definedName name="_DRL1">[14]Tablas!#REF!</definedName>
    <definedName name="_DSP1">[14]Tablas!#REF!</definedName>
    <definedName name="_ECP1">[14]Tablas!#REF!</definedName>
    <definedName name="_EEF110" localSheetId="1">#REF!</definedName>
    <definedName name="_EEF110">#REF!</definedName>
    <definedName name="_EST1" localSheetId="1">#REF!</definedName>
    <definedName name="_EST1">#REF!</definedName>
    <definedName name="_EST10" localSheetId="1">#REF!</definedName>
    <definedName name="_EST10">#REF!</definedName>
    <definedName name="_EST11">#REF!</definedName>
    <definedName name="_EST11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23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TF315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" localSheetId="1">#REF!</definedName>
    <definedName name="_F">#REF!</definedName>
    <definedName name="_F10" localSheetId="1">#REF!</definedName>
    <definedName name="_F10">#REF!</definedName>
    <definedName name="_FC">#REF!</definedName>
    <definedName name="_Fill" hidden="1">#REF!</definedName>
    <definedName name="_FOR1">#REF!</definedName>
    <definedName name="_FS01" localSheetId="1">'BALANCE  (4)'!ERR</definedName>
    <definedName name="_FS01">[0]!ERR</definedName>
    <definedName name="_FYB02" localSheetId="1">#REF!</definedName>
    <definedName name="_FYB02">#REF!</definedName>
    <definedName name="_FYB03" localSheetId="1">#REF!</definedName>
    <definedName name="_FYB03">#REF!</definedName>
    <definedName name="_FYB04" localSheetId="1">#REF!</definedName>
    <definedName name="_FYB04">#REF!</definedName>
    <definedName name="_FYB08">#REF!</definedName>
    <definedName name="_FYB10">#REF!</definedName>
    <definedName name="_g2" localSheetId="1" hidden="1">{"TAB1",#N/A,TRUE,"GENERAL";"TAB2",#N/A,TRUE,"GENERAL";"TAB3",#N/A,TRUE,"GENERAL";"TAB4",#N/A,TRUE,"GENERAL";"TAB5",#N/A,TRUE,"GENERAL"}</definedName>
    <definedName name="_g2" hidden="1">{"TAB1",#N/A,TRUE,"GENERAL";"TAB2",#N/A,TRUE,"GENERAL";"TAB3",#N/A,TRUE,"GENERAL";"TAB4",#N/A,TRUE,"GENERAL";"TAB5",#N/A,TRUE,"GENERAL"}</definedName>
    <definedName name="_g3" localSheetId="1" hidden="1">{"via1",#N/A,TRUE,"general";"via2",#N/A,TRUE,"general";"via3",#N/A,TRUE,"general"}</definedName>
    <definedName name="_g3" hidden="1">{"via1",#N/A,TRUE,"general";"via2",#N/A,TRUE,"general";"via3",#N/A,TRUE,"general"}</definedName>
    <definedName name="_g4" localSheetId="1" hidden="1">{"via1",#N/A,TRUE,"general";"via2",#N/A,TRUE,"general";"via3",#N/A,TRUE,"general"}</definedName>
    <definedName name="_g4" hidden="1">{"via1",#N/A,TRUE,"general";"via2",#N/A,TRUE,"general";"via3",#N/A,TRUE,"general"}</definedName>
    <definedName name="_g5" localSheetId="1" hidden="1">{"via1",#N/A,TRUE,"general";"via2",#N/A,TRUE,"general";"via3",#N/A,TRUE,"general"}</definedName>
    <definedName name="_g5" hidden="1">{"via1",#N/A,TRUE,"general";"via2",#N/A,TRUE,"general";"via3",#N/A,TRUE,"general"}</definedName>
    <definedName name="_g6" localSheetId="1" hidden="1">{"via1",#N/A,TRUE,"general";"via2",#N/A,TRUE,"general";"via3",#N/A,TRUE,"general"}</definedName>
    <definedName name="_g6" hidden="1">{"via1",#N/A,TRUE,"general";"via2",#N/A,TRUE,"general";"via3",#N/A,TRUE,"general"}</definedName>
    <definedName name="_g7" localSheetId="1" hidden="1">{"TAB1",#N/A,TRUE,"GENERAL";"TAB2",#N/A,TRUE,"GENERAL";"TAB3",#N/A,TRUE,"GENERAL";"TAB4",#N/A,TRUE,"GENERAL";"TAB5",#N/A,TRUE,"GENERAL"}</definedName>
    <definedName name="_g7" hidden="1">{"TAB1",#N/A,TRUE,"GENERAL";"TAB2",#N/A,TRUE,"GENERAL";"TAB3",#N/A,TRUE,"GENERAL";"TAB4",#N/A,TRUE,"GENERAL";"TAB5",#N/A,TRUE,"GENERAL"}</definedName>
    <definedName name="_GR1" localSheetId="1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localSheetId="1" hidden="1">{"via1",#N/A,TRUE,"general";"via2",#N/A,TRUE,"general";"via3",#N/A,TRUE,"general"}</definedName>
    <definedName name="_gtr4" hidden="1">{"via1",#N/A,TRUE,"general";"via2",#N/A,TRUE,"general";"via3",#N/A,TRUE,"general"}</definedName>
    <definedName name="_h2" localSheetId="1" hidden="1">{"via1",#N/A,TRUE,"general";"via2",#N/A,TRUE,"general";"via3",#N/A,TRUE,"general"}</definedName>
    <definedName name="_h2" hidden="1">{"via1",#N/A,TRUE,"general";"via2",#N/A,TRUE,"general";"via3",#N/A,TRUE,"general"}</definedName>
    <definedName name="_h3" localSheetId="1" hidden="1">{"via1",#N/A,TRUE,"general";"via2",#N/A,TRUE,"general";"via3",#N/A,TRUE,"general"}</definedName>
    <definedName name="_h3" hidden="1">{"via1",#N/A,TRUE,"general";"via2",#N/A,TRUE,"general";"via3",#N/A,TRUE,"general"}</definedName>
    <definedName name="_h4" localSheetId="1" hidden="1">{"TAB1",#N/A,TRUE,"GENERAL";"TAB2",#N/A,TRUE,"GENERAL";"TAB3",#N/A,TRUE,"GENERAL";"TAB4",#N/A,TRUE,"GENERAL";"TAB5",#N/A,TRUE,"GENERAL"}</definedName>
    <definedName name="_h4" hidden="1">{"TAB1",#N/A,TRUE,"GENERAL";"TAB2",#N/A,TRUE,"GENERAL";"TAB3",#N/A,TRUE,"GENERAL";"TAB4",#N/A,TRUE,"GENERAL";"TAB5",#N/A,TRUE,"GENERAL"}</definedName>
    <definedName name="_h5" localSheetId="1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localSheetId="1" hidden="1">{"via1",#N/A,TRUE,"general";"via2",#N/A,TRUE,"general";"via3",#N/A,TRUE,"general"}</definedName>
    <definedName name="_h6" hidden="1">{"via1",#N/A,TRUE,"general";"via2",#N/A,TRUE,"general";"via3",#N/A,TRUE,"general"}</definedName>
    <definedName name="_h7" localSheetId="1" hidden="1">{"TAB1",#N/A,TRUE,"GENERAL";"TAB2",#N/A,TRUE,"GENERAL";"TAB3",#N/A,TRUE,"GENERAL";"TAB4",#N/A,TRUE,"GENERAL";"TAB5",#N/A,TRUE,"GENERAL"}</definedName>
    <definedName name="_h7" hidden="1">{"TAB1",#N/A,TRUE,"GENERAL";"TAB2",#N/A,TRUE,"GENERAL";"TAB3",#N/A,TRUE,"GENERAL";"TAB4",#N/A,TRUE,"GENERAL";"TAB5",#N/A,TRUE,"GENERAL"}</definedName>
    <definedName name="_h8" localSheetId="1" hidden="1">{"via1",#N/A,TRUE,"general";"via2",#N/A,TRUE,"general";"via3",#N/A,TRUE,"general"}</definedName>
    <definedName name="_h8" hidden="1">{"via1",#N/A,TRUE,"general";"via2",#N/A,TRUE,"general";"via3",#N/A,TRUE,"general"}</definedName>
    <definedName name="_hfh7" localSheetId="1" hidden="1">{"via1",#N/A,TRUE,"general";"via2",#N/A,TRUE,"general";"via3",#N/A,TRUE,"general"}</definedName>
    <definedName name="_hfh7" hidden="1">{"via1",#N/A,TRUE,"general";"via2",#N/A,TRUE,"general";"via3",#N/A,TRUE,"general"}</definedName>
    <definedName name="_hhg1" localSheetId="1" hidden="1">{#N/A,#N/A,TRUE,"1842CWN0"}</definedName>
    <definedName name="_hhg1" hidden="1">{#N/A,#N/A,TRUE,"1842CWN0"}</definedName>
    <definedName name="_i4" localSheetId="1" hidden="1">{"via1",#N/A,TRUE,"general";"via2",#N/A,TRUE,"general";"via3",#N/A,TRUE,"general"}</definedName>
    <definedName name="_i4" hidden="1">{"via1",#N/A,TRUE,"general";"via2",#N/A,TRUE,"general";"via3",#N/A,TRUE,"general"}</definedName>
    <definedName name="_i5" localSheetId="1" hidden="1">{"TAB1",#N/A,TRUE,"GENERAL";"TAB2",#N/A,TRUE,"GENERAL";"TAB3",#N/A,TRUE,"GENERAL";"TAB4",#N/A,TRUE,"GENERAL";"TAB5",#N/A,TRUE,"GENERAL"}</definedName>
    <definedName name="_i5" hidden="1">{"TAB1",#N/A,TRUE,"GENERAL";"TAB2",#N/A,TRUE,"GENERAL";"TAB3",#N/A,TRUE,"GENERAL";"TAB4",#N/A,TRUE,"GENERAL";"TAB5",#N/A,TRUE,"GENERAL"}</definedName>
    <definedName name="_i6" localSheetId="1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localSheetId="1" hidden="1">{"via1",#N/A,TRUE,"general";"via2",#N/A,TRUE,"general";"via3",#N/A,TRUE,"general"}</definedName>
    <definedName name="_i7" hidden="1">{"via1",#N/A,TRUE,"general";"via2",#N/A,TRUE,"general";"via3",#N/A,TRUE,"general"}</definedName>
    <definedName name="_i77" localSheetId="1" hidden="1">{"TAB1",#N/A,TRUE,"GENERAL";"TAB2",#N/A,TRUE,"GENERAL";"TAB3",#N/A,TRUE,"GENERAL";"TAB4",#N/A,TRUE,"GENERAL";"TAB5",#N/A,TRUE,"GENERAL"}</definedName>
    <definedName name="_i77" hidden="1">{"TAB1",#N/A,TRUE,"GENERAL";"TAB2",#N/A,TRUE,"GENERAL";"TAB3",#N/A,TRUE,"GENERAL";"TAB4",#N/A,TRUE,"GENERAL";"TAB5",#N/A,TRUE,"GENERAL"}</definedName>
    <definedName name="_i8" localSheetId="1" hidden="1">{"via1",#N/A,TRUE,"general";"via2",#N/A,TRUE,"general";"via3",#N/A,TRUE,"general"}</definedName>
    <definedName name="_i8" hidden="1">{"via1",#N/A,TRUE,"general";"via2",#N/A,TRUE,"general";"via3",#N/A,TRUE,"general"}</definedName>
    <definedName name="_i9" localSheetId="1" hidden="1">{"TAB1",#N/A,TRUE,"GENERAL";"TAB2",#N/A,TRUE,"GENERAL";"TAB3",#N/A,TRUE,"GENERAL";"TAB4",#N/A,TRUE,"GENERAL";"TAB5",#N/A,TRUE,"GENERAL"}</definedName>
    <definedName name="_i9" hidden="1">{"TAB1",#N/A,TRUE,"GENERAL";"TAB2",#N/A,TRUE,"GENERAL";"TAB3",#N/A,TRUE,"GENERAL";"TAB4",#N/A,TRUE,"GENERAL";"TAB5",#N/A,TRUE,"GENERAL"}</definedName>
    <definedName name="_ICP1">[14]Tablas!#REF!</definedName>
    <definedName name="_IMP1" localSheetId="1">#REF!</definedName>
    <definedName name="_IMP1">#REF!</definedName>
    <definedName name="_INF1" localSheetId="1">#REF!</definedName>
    <definedName name="_INF1">#REF!</definedName>
    <definedName name="_IPC2002" localSheetId="1">#REF!</definedName>
    <definedName name="_IPC2002">#REF!</definedName>
    <definedName name="_IVA1">#REF!</definedName>
    <definedName name="_k3" localSheetId="1" hidden="1">{"TAB1",#N/A,TRUE,"GENERAL";"TAB2",#N/A,TRUE,"GENERAL";"TAB3",#N/A,TRUE,"GENERAL";"TAB4",#N/A,TRUE,"GENERAL";"TAB5",#N/A,TRUE,"GENERAL"}</definedName>
    <definedName name="_k3" hidden="1">{"TAB1",#N/A,TRUE,"GENERAL";"TAB2",#N/A,TRUE,"GENERAL";"TAB3",#N/A,TRUE,"GENERAL";"TAB4",#N/A,TRUE,"GENERAL";"TAB5",#N/A,TRUE,"GENERAL"}</definedName>
    <definedName name="_k4" localSheetId="1" hidden="1">{"via1",#N/A,TRUE,"general";"via2",#N/A,TRUE,"general";"via3",#N/A,TRUE,"general"}</definedName>
    <definedName name="_k4" hidden="1">{"via1",#N/A,TRUE,"general";"via2",#N/A,TRUE,"general";"via3",#N/A,TRUE,"general"}</definedName>
    <definedName name="_k5" localSheetId="1" hidden="1">{"via1",#N/A,TRUE,"general";"via2",#N/A,TRUE,"general";"via3",#N/A,TRUE,"general"}</definedName>
    <definedName name="_k5" hidden="1">{"via1",#N/A,TRUE,"general";"via2",#N/A,TRUE,"general";"via3",#N/A,TRUE,"general"}</definedName>
    <definedName name="_k6" localSheetId="1" hidden="1">{"TAB1",#N/A,TRUE,"GENERAL";"TAB2",#N/A,TRUE,"GENERAL";"TAB3",#N/A,TRUE,"GENERAL";"TAB4",#N/A,TRUE,"GENERAL";"TAB5",#N/A,TRUE,"GENERAL"}</definedName>
    <definedName name="_k6" hidden="1">{"TAB1",#N/A,TRUE,"GENERAL";"TAB2",#N/A,TRUE,"GENERAL";"TAB3",#N/A,TRUE,"GENERAL";"TAB4",#N/A,TRUE,"GENERAL";"TAB5",#N/A,TRUE,"GENERAL"}</definedName>
    <definedName name="_k7" localSheetId="1" hidden="1">{"via1",#N/A,TRUE,"general";"via2",#N/A,TRUE,"general";"via3",#N/A,TRUE,"general"}</definedName>
    <definedName name="_k7" hidden="1">{"via1",#N/A,TRUE,"general";"via2",#N/A,TRUE,"general";"via3",#N/A,TRUE,"general"}</definedName>
    <definedName name="_k8" localSheetId="1" hidden="1">{"via1",#N/A,TRUE,"general";"via2",#N/A,TRUE,"general";"via3",#N/A,TRUE,"general"}</definedName>
    <definedName name="_k8" hidden="1">{"via1",#N/A,TRUE,"general";"via2",#N/A,TRUE,"general";"via3",#N/A,TRUE,"general"}</definedName>
    <definedName name="_k9" localSheetId="1" hidden="1">{"TAB1",#N/A,TRUE,"GENERAL";"TAB2",#N/A,TRUE,"GENERAL";"TAB3",#N/A,TRUE,"GENERAL";"TAB4",#N/A,TRUE,"GENERAL";"TAB5",#N/A,TRUE,"GENERAL"}</definedName>
    <definedName name="_k9" hidden="1">{"TAB1",#N/A,TRUE,"GENERAL";"TAB2",#N/A,TRUE,"GENERAL";"TAB3",#N/A,TRUE,"GENERAL";"TAB4",#N/A,TRUE,"GENERAL";"TAB5",#N/A,TRUE,"GENERAL"}</definedName>
    <definedName name="_Key1" localSheetId="1" hidden="1">#REF!</definedName>
    <definedName name="_Key1" hidden="1">#REF!</definedName>
    <definedName name="_Key11" localSheetId="1" hidden="1">[39]INST!#REF!</definedName>
    <definedName name="_Key11" hidden="1">[39]INST!#REF!</definedName>
    <definedName name="_Key2" localSheetId="1" hidden="1">#REF!</definedName>
    <definedName name="_Key2" hidden="1">#REF!</definedName>
    <definedName name="_Key21" localSheetId="1" hidden="1">#REF!</definedName>
    <definedName name="_Key21" hidden="1">#REF!</definedName>
    <definedName name="_key3" localSheetId="1" hidden="1">#REF!</definedName>
    <definedName name="_key3" hidden="1">#REF!</definedName>
    <definedName name="_key31" hidden="1">#REF!</definedName>
    <definedName name="_kjk6" localSheetId="1" hidden="1">{"TAB1",#N/A,TRUE,"GENERAL";"TAB2",#N/A,TRUE,"GENERAL";"TAB3",#N/A,TRUE,"GENERAL";"TAB4",#N/A,TRUE,"GENERAL";"TAB5",#N/A,TRUE,"GENERAL"}</definedName>
    <definedName name="_kjk6" hidden="1">{"TAB1",#N/A,TRUE,"GENERAL";"TAB2",#N/A,TRUE,"GENERAL";"TAB3",#N/A,TRUE,"GENERAL";"TAB4",#N/A,TRUE,"GENERAL";"TAB5",#N/A,TRUE,"GENERAL"}</definedName>
    <definedName name="_LA124" localSheetId="1">#REF!</definedName>
    <definedName name="_LA124">#REF!</definedName>
    <definedName name="_LAC18" localSheetId="1">#REF!</definedName>
    <definedName name="_LAC18">#REF!</definedName>
    <definedName name="_lar03" localSheetId="1">#REF!</definedName>
    <definedName name="_lar03">#REF!</definedName>
    <definedName name="_LEY80">#REF!</definedName>
    <definedName name="_m3" localSheetId="1" hidden="1">{"via1",#N/A,TRUE,"general";"via2",#N/A,TRUE,"general";"via3",#N/A,TRUE,"general"}</definedName>
    <definedName name="_m3" hidden="1">{"via1",#N/A,TRUE,"general";"via2",#N/A,TRUE,"general";"via3",#N/A,TRUE,"general"}</definedName>
    <definedName name="_m4" localSheetId="1" hidden="1">{"TAB1",#N/A,TRUE,"GENERAL";"TAB2",#N/A,TRUE,"GENERAL";"TAB3",#N/A,TRUE,"GENERAL";"TAB4",#N/A,TRUE,"GENERAL";"TAB5",#N/A,TRUE,"GENERAL"}</definedName>
    <definedName name="_m4" hidden="1">{"TAB1",#N/A,TRUE,"GENERAL";"TAB2",#N/A,TRUE,"GENERAL";"TAB3",#N/A,TRUE,"GENERAL";"TAB4",#N/A,TRUE,"GENERAL";"TAB5",#N/A,TRUE,"GENERAL"}</definedName>
    <definedName name="_m5" localSheetId="1" hidden="1">{"via1",#N/A,TRUE,"general";"via2",#N/A,TRUE,"general";"via3",#N/A,TRUE,"general"}</definedName>
    <definedName name="_m5" hidden="1">{"via1",#N/A,TRUE,"general";"via2",#N/A,TRUE,"general";"via3",#N/A,TRUE,"general"}</definedName>
    <definedName name="_m6" localSheetId="1" hidden="1">{"TAB1",#N/A,TRUE,"GENERAL";"TAB2",#N/A,TRUE,"GENERAL";"TAB3",#N/A,TRUE,"GENERAL";"TAB4",#N/A,TRUE,"GENERAL";"TAB5",#N/A,TRUE,"GENERAL"}</definedName>
    <definedName name="_m6" hidden="1">{"TAB1",#N/A,TRUE,"GENERAL";"TAB2",#N/A,TRUE,"GENERAL";"TAB3",#N/A,TRUE,"GENERAL";"TAB4",#N/A,TRUE,"GENERAL";"TAB5",#N/A,TRUE,"GENERAL"}</definedName>
    <definedName name="_m7" localSheetId="1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localSheetId="1" hidden="1">{"via1",#N/A,TRUE,"general";"via2",#N/A,TRUE,"general";"via3",#N/A,TRUE,"general"}</definedName>
    <definedName name="_m8" hidden="1">{"via1",#N/A,TRUE,"general";"via2",#N/A,TRUE,"general";"via3",#N/A,TRUE,"general"}</definedName>
    <definedName name="_m9" localSheetId="1" hidden="1">{"via1",#N/A,TRUE,"general";"via2",#N/A,TRUE,"general";"via3",#N/A,TRUE,"general"}</definedName>
    <definedName name="_m9" hidden="1">{"via1",#N/A,TRUE,"general";"via2",#N/A,TRUE,"general";"via3",#N/A,TRUE,"general"}</definedName>
    <definedName name="_MA2" localSheetId="1">#REF!</definedName>
    <definedName name="_MA2">#REF!</definedName>
    <definedName name="_MA3" localSheetId="1">#REF!</definedName>
    <definedName name="_MA3">#REF!</definedName>
    <definedName name="_MAT1" localSheetId="1">#REF!</definedName>
    <definedName name="_MAT1">#REF!</definedName>
    <definedName name="_min2">#REF!</definedName>
    <definedName name="_MOD1">#REF!</definedName>
    <definedName name="_mun2">[35]PESOS!#REF!</definedName>
    <definedName name="_n3" localSheetId="1" hidden="1">{"TAB1",#N/A,TRUE,"GENERAL";"TAB2",#N/A,TRUE,"GENERAL";"TAB3",#N/A,TRUE,"GENERAL";"TAB4",#N/A,TRUE,"GENERAL";"TAB5",#N/A,TRUE,"GENERAL"}</definedName>
    <definedName name="_n3" hidden="1">{"TAB1",#N/A,TRUE,"GENERAL";"TAB2",#N/A,TRUE,"GENERAL";"TAB3",#N/A,TRUE,"GENERAL";"TAB4",#N/A,TRUE,"GENERAL";"TAB5",#N/A,TRUE,"GENERAL"}</definedName>
    <definedName name="_n4" localSheetId="1" hidden="1">{"via1",#N/A,TRUE,"general";"via2",#N/A,TRUE,"general";"via3",#N/A,TRUE,"general"}</definedName>
    <definedName name="_n4" hidden="1">{"via1",#N/A,TRUE,"general";"via2",#N/A,TRUE,"general";"via3",#N/A,TRUE,"general"}</definedName>
    <definedName name="_n5" localSheetId="1" hidden="1">{"TAB1",#N/A,TRUE,"GENERAL";"TAB2",#N/A,TRUE,"GENERAL";"TAB3",#N/A,TRUE,"GENERAL";"TAB4",#N/A,TRUE,"GENERAL";"TAB5",#N/A,TRUE,"GENERAL"}</definedName>
    <definedName name="_n5" hidden="1">{"TAB1",#N/A,TRUE,"GENERAL";"TAB2",#N/A,TRUE,"GENERAL";"TAB3",#N/A,TRUE,"GENERAL";"TAB4",#N/A,TRUE,"GENERAL";"TAB5",#N/A,TRUE,"GENERAL"}</definedName>
    <definedName name="_nrf10">#REF!</definedName>
    <definedName name="_num10" localSheetId="1">#REF!</definedName>
    <definedName name="_num10">#REF!</definedName>
    <definedName name="_num2" localSheetId="1">#REF!</definedName>
    <definedName name="_num2">#REF!</definedName>
    <definedName name="_num3">#REF!</definedName>
    <definedName name="_num4">#REF!</definedName>
    <definedName name="_num5">#REF!</definedName>
    <definedName name="_num6">#REF!</definedName>
    <definedName name="_num7">#REF!</definedName>
    <definedName name="_num8">#REF!</definedName>
    <definedName name="_num9">#REF!</definedName>
    <definedName name="_nyn7" localSheetId="1" hidden="1">{"via1",#N/A,TRUE,"general";"via2",#N/A,TRUE,"general";"via3",#N/A,TRUE,"general"}</definedName>
    <definedName name="_nyn7" hidden="1">{"via1",#N/A,TRUE,"general";"via2",#N/A,TRUE,"general";"via3",#N/A,TRUE,"general"}</definedName>
    <definedName name="_O">'[6]OPS&amp;OMS'!$I$14</definedName>
    <definedName name="_o4" localSheetId="1" hidden="1">{"via1",#N/A,TRUE,"general";"via2",#N/A,TRUE,"general";"via3",#N/A,TRUE,"general"}</definedName>
    <definedName name="_o4" hidden="1">{"via1",#N/A,TRUE,"general";"via2",#N/A,TRUE,"general";"via3",#N/A,TRUE,"general"}</definedName>
    <definedName name="_o5" localSheetId="1" hidden="1">{"TAB1",#N/A,TRUE,"GENERAL";"TAB2",#N/A,TRUE,"GENERAL";"TAB3",#N/A,TRUE,"GENERAL";"TAB4",#N/A,TRUE,"GENERAL";"TAB5",#N/A,TRUE,"GENERAL"}</definedName>
    <definedName name="_o5" hidden="1">{"TAB1",#N/A,TRUE,"GENERAL";"TAB2",#N/A,TRUE,"GENERAL";"TAB3",#N/A,TRUE,"GENERAL";"TAB4",#N/A,TRUE,"GENERAL";"TAB5",#N/A,TRUE,"GENERAL"}</definedName>
    <definedName name="_o6" localSheetId="1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localSheetId="1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localSheetId="1" hidden="1">{"via1",#N/A,TRUE,"general";"via2",#N/A,TRUE,"general";"via3",#N/A,TRUE,"general"}</definedName>
    <definedName name="_o8" hidden="1">{"via1",#N/A,TRUE,"general";"via2",#N/A,TRUE,"general";"via3",#N/A,TRUE,"general"}</definedName>
    <definedName name="_o9" localSheetId="1" hidden="1">{"TAB1",#N/A,TRUE,"GENERAL";"TAB2",#N/A,TRUE,"GENERAL";"TAB3",#N/A,TRUE,"GENERAL";"TAB4",#N/A,TRUE,"GENERAL";"TAB5",#N/A,TRUE,"GENERAL"}</definedName>
    <definedName name="_o9" hidden="1">{"TAB1",#N/A,TRUE,"GENERAL";"TAB2",#N/A,TRUE,"GENERAL";"TAB3",#N/A,TRUE,"GENERAL";"TAB4",#N/A,TRUE,"GENERAL";"TAB5",#N/A,TRUE,"GENERAL"}</definedName>
    <definedName name="_OCD1">[14]Tablas!#REF!</definedName>
    <definedName name="_OCI1">[14]Tablas!#REF!</definedName>
    <definedName name="_Order1" hidden="1">255</definedName>
    <definedName name="_Order2" hidden="1">255</definedName>
    <definedName name="_P">'[6]OPS&amp;OMS'!$I$7</definedName>
    <definedName name="_p6" localSheetId="1" hidden="1">{"via1",#N/A,TRUE,"general";"via2",#N/A,TRUE,"general";"via3",#N/A,TRUE,"general"}</definedName>
    <definedName name="_p6" hidden="1">{"via1",#N/A,TRUE,"general";"via2",#N/A,TRUE,"general";"via3",#N/A,TRUE,"general"}</definedName>
    <definedName name="_p7" localSheetId="1" hidden="1">{"via1",#N/A,TRUE,"general";"via2",#N/A,TRUE,"general";"via3",#N/A,TRUE,"general"}</definedName>
    <definedName name="_p7" hidden="1">{"via1",#N/A,TRUE,"general";"via2",#N/A,TRUE,"general";"via3",#N/A,TRUE,"general"}</definedName>
    <definedName name="_p8" localSheetId="1" hidden="1">{"TAB1",#N/A,TRUE,"GENERAL";"TAB2",#N/A,TRUE,"GENERAL";"TAB3",#N/A,TRUE,"GENERAL";"TAB4",#N/A,TRUE,"GENERAL";"TAB5",#N/A,TRUE,"GENERAL"}</definedName>
    <definedName name="_p8" hidden="1">{"TAB1",#N/A,TRUE,"GENERAL";"TAB2",#N/A,TRUE,"GENERAL";"TAB3",#N/A,TRUE,"GENERAL";"TAB4",#N/A,TRUE,"GENERAL";"TAB5",#N/A,TRUE,"GENERAL"}</definedName>
    <definedName name="_Pa1">'[40]Paral. 1'!$E:$E</definedName>
    <definedName name="_Pa2">'[40]Paral. 2'!$E:$E</definedName>
    <definedName name="_Pa3">'[40]Paral. 3'!$E:$E</definedName>
    <definedName name="_Pa4">[40]Paral.4!$E:$E</definedName>
    <definedName name="_PAG1">'[6]OPS&amp;OMS'!$A$1:$D$26</definedName>
    <definedName name="_Pag10" localSheetId="1">#REF!</definedName>
    <definedName name="_Pag10">#REF!</definedName>
    <definedName name="_PAG2">'[6]OPS&amp;OMS'!$D$1:$E$68</definedName>
    <definedName name="_PAG3">'[6]OPS&amp;OMS'!$A$70:$D$115</definedName>
    <definedName name="_PAG4">'[6]OPS&amp;OMS'!$117:$8194</definedName>
    <definedName name="_PAG5">'[6]OPS&amp;OMS'!$A$186:$D$236</definedName>
    <definedName name="_Parse_Out" hidden="1">'[3]7422CW00'!#REF!</definedName>
    <definedName name="_PJ50" localSheetId="1">#REF!</definedName>
    <definedName name="_PJ50">#REF!</definedName>
    <definedName name="_pj51" localSheetId="1">#REF!</definedName>
    <definedName name="_pj51">#REF!</definedName>
    <definedName name="_Po2" localSheetId="1">[11]REAJUSTESACTA1PROVI!#REF!</definedName>
    <definedName name="_Po2">[11]REAJUSTESACTA1PROVI!#REF!</definedName>
    <definedName name="_pr01" localSheetId="1">#REF!</definedName>
    <definedName name="_pr01">#REF!</definedName>
    <definedName name="_pr02" localSheetId="1">#REF!</definedName>
    <definedName name="_pr02">#REF!</definedName>
    <definedName name="_pr03" localSheetId="1">#REF!</definedName>
    <definedName name="_pr03">#REF!</definedName>
    <definedName name="_pr04">#REF!</definedName>
    <definedName name="_pr05">#REF!</definedName>
    <definedName name="_pr06">#REF!</definedName>
    <definedName name="_pr07">#REF!</definedName>
    <definedName name="_pr08">#REF!</definedName>
    <definedName name="_pr09">#REF!</definedName>
    <definedName name="_pr10">#REF!</definedName>
    <definedName name="_pr11">#REF!</definedName>
    <definedName name="_pr12">#REF!</definedName>
    <definedName name="_pr13">#REF!</definedName>
    <definedName name="_pr14">#REF!</definedName>
    <definedName name="_pr15">#REF!</definedName>
    <definedName name="_pr16">#REF!</definedName>
    <definedName name="_pr17">#REF!</definedName>
    <definedName name="_pr18">#REF!</definedName>
    <definedName name="_pr19">#REF!</definedName>
    <definedName name="_pr20">#REF!</definedName>
    <definedName name="_pr21">#REF!</definedName>
    <definedName name="_pr22">#REF!</definedName>
    <definedName name="_pr23">#REF!</definedName>
    <definedName name="_pr24">#REF!</definedName>
    <definedName name="_pr25">#REF!</definedName>
    <definedName name="_pr26">#REF!</definedName>
    <definedName name="_pr27">#REF!</definedName>
    <definedName name="_pr28">#REF!</definedName>
    <definedName name="_pr29">#REF!</definedName>
    <definedName name="_pr30">#REF!</definedName>
    <definedName name="_pr31">#REF!</definedName>
    <definedName name="_pr32">#REF!</definedName>
    <definedName name="_pr33">#REF!</definedName>
    <definedName name="_pr34">#REF!</definedName>
    <definedName name="_pr35">#REF!</definedName>
    <definedName name="_pr36">#REF!</definedName>
    <definedName name="_pr37">#REF!</definedName>
    <definedName name="_pr38">#REF!</definedName>
    <definedName name="_pr39">#REF!</definedName>
    <definedName name="_pr40">#REF!</definedName>
    <definedName name="_pr41">#REF!</definedName>
    <definedName name="_pr42">#REF!</definedName>
    <definedName name="_pr43">#REF!</definedName>
    <definedName name="_pr44">#REF!</definedName>
    <definedName name="_pr45">#REF!</definedName>
    <definedName name="_pr46">#REF!</definedName>
    <definedName name="_pr47">#REF!</definedName>
    <definedName name="_pr48">#REF!</definedName>
    <definedName name="_pr49">#REF!</definedName>
    <definedName name="_pr50">#REF!</definedName>
    <definedName name="_pr51">#REF!</definedName>
    <definedName name="_pr52">#REF!</definedName>
    <definedName name="_pr53">#REF!</definedName>
    <definedName name="_pr54">#REF!</definedName>
    <definedName name="_pr55">#REF!</definedName>
    <definedName name="_pr56">#REF!</definedName>
    <definedName name="_pr57">#REF!</definedName>
    <definedName name="_pr58">#REF!</definedName>
    <definedName name="_pr59">#REF!</definedName>
    <definedName name="_pr60">#REF!</definedName>
    <definedName name="_pr61">#REF!</definedName>
    <definedName name="_pr62">#REF!</definedName>
    <definedName name="_pr63">#REF!</definedName>
    <definedName name="_pr64">#REF!</definedName>
    <definedName name="_pr65">#REF!</definedName>
    <definedName name="_pr66">#REF!</definedName>
    <definedName name="_pr67">#REF!</definedName>
    <definedName name="_pr68">#REF!</definedName>
    <definedName name="_pr69">#REF!</definedName>
    <definedName name="_pr70">#REF!</definedName>
    <definedName name="_pr71">#REF!</definedName>
    <definedName name="_pr72">#REF!</definedName>
    <definedName name="_PRE1">#REF!</definedName>
    <definedName name="_PTO97">#REF!</definedName>
    <definedName name="_PW2">#REF!</definedName>
    <definedName name="_QTY1">#REF!</definedName>
    <definedName name="_R" localSheetId="1">#REF!</definedName>
    <definedName name="_R">#REF!</definedName>
    <definedName name="_R103JH">#REF!</definedName>
    <definedName name="_R104JH">#REF!</definedName>
    <definedName name="_R106JH">#REF!</definedName>
    <definedName name="_R1210JH">#REF!</definedName>
    <definedName name="_R21EL">#REF!</definedName>
    <definedName name="_R32EL">#REF!</definedName>
    <definedName name="_R32JH">#REF!</definedName>
    <definedName name="_R42JH">#REF!</definedName>
    <definedName name="_R43JH">#REF!</definedName>
    <definedName name="_r4r" localSheetId="1" hidden="1">{"via1",#N/A,TRUE,"general";"via2",#N/A,TRUE,"general";"via3",#N/A,TRUE,"general"}</definedName>
    <definedName name="_r4r" hidden="1">{"via1",#N/A,TRUE,"general";"via2",#N/A,TRUE,"general";"via3",#N/A,TRUE,"general"}</definedName>
    <definedName name="_R62JH" localSheetId="1">#REF!</definedName>
    <definedName name="_R62JH">#REF!</definedName>
    <definedName name="_R63BB" localSheetId="1">#REF!</definedName>
    <definedName name="_R63BB">#REF!</definedName>
    <definedName name="_R63JH" localSheetId="1">#REF!</definedName>
    <definedName name="_R63JH">#REF!</definedName>
    <definedName name="_R64BB">#REF!</definedName>
    <definedName name="_R64JH">#REF!</definedName>
    <definedName name="_R83JH">#REF!</definedName>
    <definedName name="_R84JH">#REF!</definedName>
    <definedName name="_R86JH">#REF!</definedName>
    <definedName name="_REC1">"Rectángulo 31"</definedName>
    <definedName name="_RED32" localSheetId="1">#REF!</definedName>
    <definedName name="_RED32">#REF!</definedName>
    <definedName name="_ref4" localSheetId="1">#REF!</definedName>
    <definedName name="_ref4">#REF!</definedName>
    <definedName name="_REP21" localSheetId="1">#REF!</definedName>
    <definedName name="_REP21">#REF!</definedName>
    <definedName name="_REP42">#REF!</definedName>
    <definedName name="_REP43">[19]BASE!$D$136</definedName>
    <definedName name="_RES64" localSheetId="1">#REF!</definedName>
    <definedName name="_RES64">#REF!</definedName>
    <definedName name="_RET1" localSheetId="1">'[3]7422CW00'!#REF!</definedName>
    <definedName name="_RET1">'[3]7422CW00'!#REF!</definedName>
    <definedName name="_RET2" localSheetId="1">'[3]7422CW00'!#REF!</definedName>
    <definedName name="_RET2">'[3]7422CW00'!#REF!</definedName>
    <definedName name="_RET3">'[3]7422CW00'!#REF!</definedName>
    <definedName name="_RET4">'[3]7422CW00'!#REF!</definedName>
    <definedName name="_RET5">'[3]7422CW00'!#REF!</definedName>
    <definedName name="_RET6">'[3]7422CW00'!#REF!</definedName>
    <definedName name="_rtu6" localSheetId="1" hidden="1">{"via1",#N/A,TRUE,"general";"via2",#N/A,TRUE,"general";"via3",#N/A,TRUE,"general"}</definedName>
    <definedName name="_rtu6" hidden="1">{"via1",#N/A,TRUE,"general";"via2",#N/A,TRUE,"general";"via3",#N/A,TRUE,"general"}</definedName>
    <definedName name="_s1" localSheetId="1" hidden="1">{"via1",#N/A,TRUE,"general";"via2",#N/A,TRUE,"general";"via3",#N/A,TRUE,"general"}</definedName>
    <definedName name="_s1" hidden="1">{"via1",#N/A,TRUE,"general";"via2",#N/A,TRUE,"general";"via3",#N/A,TRUE,"general"}</definedName>
    <definedName name="_s2" localSheetId="1" hidden="1">{"TAB1",#N/A,TRUE,"GENERAL";"TAB2",#N/A,TRUE,"GENERAL";"TAB3",#N/A,TRUE,"GENERAL";"TAB4",#N/A,TRUE,"GENERAL";"TAB5",#N/A,TRUE,"GENERAL"}</definedName>
    <definedName name="_s2" hidden="1">{"TAB1",#N/A,TRUE,"GENERAL";"TAB2",#N/A,TRUE,"GENERAL";"TAB3",#N/A,TRUE,"GENERAL";"TAB4",#N/A,TRUE,"GENERAL";"TAB5",#N/A,TRUE,"GENERAL"}</definedName>
    <definedName name="_s3" localSheetId="1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localSheetId="1" hidden="1">{"via1",#N/A,TRUE,"general";"via2",#N/A,TRUE,"general";"via3",#N/A,TRUE,"general"}</definedName>
    <definedName name="_s4" hidden="1">{"via1",#N/A,TRUE,"general";"via2",#N/A,TRUE,"general";"via3",#N/A,TRUE,"general"}</definedName>
    <definedName name="_s5" localSheetId="1" hidden="1">{"via1",#N/A,TRUE,"general";"via2",#N/A,TRUE,"general";"via3",#N/A,TRUE,"general"}</definedName>
    <definedName name="_s5" hidden="1">{"via1",#N/A,TRUE,"general";"via2",#N/A,TRUE,"general";"via3",#N/A,TRUE,"general"}</definedName>
    <definedName name="_s6" localSheetId="1" hidden="1">{"TAB1",#N/A,TRUE,"GENERAL";"TAB2",#N/A,TRUE,"GENERAL";"TAB3",#N/A,TRUE,"GENERAL";"TAB4",#N/A,TRUE,"GENERAL";"TAB5",#N/A,TRUE,"GENERAL"}</definedName>
    <definedName name="_s6" hidden="1">{"TAB1",#N/A,TRUE,"GENERAL";"TAB2",#N/A,TRUE,"GENERAL";"TAB3",#N/A,TRUE,"GENERAL";"TAB4",#N/A,TRUE,"GENERAL";"TAB5",#N/A,TRUE,"GENERAL"}</definedName>
    <definedName name="_s7" localSheetId="1" hidden="1">{"via1",#N/A,TRUE,"general";"via2",#N/A,TRUE,"general";"via3",#N/A,TRUE,"general"}</definedName>
    <definedName name="_s7" hidden="1">{"via1",#N/A,TRUE,"general";"via2",#N/A,TRUE,"general";"via3",#N/A,TRUE,"general"}</definedName>
    <definedName name="_SBC1">[30]INV!$A$12:$D$15</definedName>
    <definedName name="_SBC3">[30]INV!$F$12:$I$15</definedName>
    <definedName name="_SBC5">[30]INV!$K$12:$N$15</definedName>
    <definedName name="_Sort" localSheetId="1" hidden="1">#REF!</definedName>
    <definedName name="_Sort" hidden="1">#REF!</definedName>
    <definedName name="_srn001" localSheetId="1">#REF!</definedName>
    <definedName name="_srn001">#REF!</definedName>
    <definedName name="_ST106">[41]BASE!$D$249</definedName>
    <definedName name="_ST1226">[20]BASE!$D$287</definedName>
    <definedName name="_ST126" localSheetId="1">#REF!</definedName>
    <definedName name="_ST126">#REF!</definedName>
    <definedName name="_ST146" localSheetId="1">#REF!</definedName>
    <definedName name="_ST146">#REF!</definedName>
    <definedName name="_ST166" localSheetId="1">#REF!</definedName>
    <definedName name="_ST166">#REF!</definedName>
    <definedName name="_ST186">#REF!</definedName>
    <definedName name="_ST206">#REF!</definedName>
    <definedName name="_ST86">#REF!</definedName>
    <definedName name="_SUM1">#REF!</definedName>
    <definedName name="_SUM2">#REF!</definedName>
    <definedName name="_SY104">#REF!</definedName>
    <definedName name="_SY106">#REF!</definedName>
    <definedName name="_SY124">#REF!</definedName>
    <definedName name="_SY126">#REF!</definedName>
    <definedName name="_SY164">#REF!</definedName>
    <definedName name="_SY166">#REF!</definedName>
    <definedName name="_SY186">#REF!</definedName>
    <definedName name="_SY206">#REF!</definedName>
    <definedName name="_SY64">#REF!</definedName>
    <definedName name="_SY84">#REF!</definedName>
    <definedName name="_SY86">#REF!</definedName>
    <definedName name="_t3" localSheetId="1" hidden="1">{"TAB1",#N/A,TRUE,"GENERAL";"TAB2",#N/A,TRUE,"GENERAL";"TAB3",#N/A,TRUE,"GENERAL";"TAB4",#N/A,TRUE,"GENERAL";"TAB5",#N/A,TRUE,"GENERAL"}</definedName>
    <definedName name="_t3" hidden="1">{"TAB1",#N/A,TRUE,"GENERAL";"TAB2",#N/A,TRUE,"GENERAL";"TAB3",#N/A,TRUE,"GENERAL";"TAB4",#N/A,TRUE,"GENERAL";"TAB5",#N/A,TRUE,"GENERAL"}</definedName>
    <definedName name="_t4" localSheetId="1" hidden="1">{"via1",#N/A,TRUE,"general";"via2",#N/A,TRUE,"general";"via3",#N/A,TRUE,"general"}</definedName>
    <definedName name="_t4" hidden="1">{"via1",#N/A,TRUE,"general";"via2",#N/A,TRUE,"general";"via3",#N/A,TRUE,"general"}</definedName>
    <definedName name="_t5" localSheetId="1" hidden="1">{"TAB1",#N/A,TRUE,"GENERAL";"TAB2",#N/A,TRUE,"GENERAL";"TAB3",#N/A,TRUE,"GENERAL";"TAB4",#N/A,TRUE,"GENERAL";"TAB5",#N/A,TRUE,"GENERAL"}</definedName>
    <definedName name="_t5" hidden="1">{"TAB1",#N/A,TRUE,"GENERAL";"TAB2",#N/A,TRUE,"GENERAL";"TAB3",#N/A,TRUE,"GENERAL";"TAB4",#N/A,TRUE,"GENERAL";"TAB5",#N/A,TRUE,"GENERAL"}</definedName>
    <definedName name="_t6" localSheetId="1" hidden="1">{"via1",#N/A,TRUE,"general";"via2",#N/A,TRUE,"general";"via3",#N/A,TRUE,"general"}</definedName>
    <definedName name="_t6" hidden="1">{"via1",#N/A,TRUE,"general";"via2",#N/A,TRUE,"general";"via3",#N/A,TRUE,"general"}</definedName>
    <definedName name="_t66" localSheetId="1" hidden="1">{"TAB1",#N/A,TRUE,"GENERAL";"TAB2",#N/A,TRUE,"GENERAL";"TAB3",#N/A,TRUE,"GENERAL";"TAB4",#N/A,TRUE,"GENERAL";"TAB5",#N/A,TRUE,"GENERAL"}</definedName>
    <definedName name="_t66" hidden="1">{"TAB1",#N/A,TRUE,"GENERAL";"TAB2",#N/A,TRUE,"GENERAL";"TAB3",#N/A,TRUE,"GENERAL";"TAB4",#N/A,TRUE,"GENERAL";"TAB5",#N/A,TRUE,"GENERAL"}</definedName>
    <definedName name="_t7" localSheetId="1" hidden="1">{"via1",#N/A,TRUE,"general";"via2",#N/A,TRUE,"general";"via3",#N/A,TRUE,"general"}</definedName>
    <definedName name="_t7" hidden="1">{"via1",#N/A,TRUE,"general";"via2",#N/A,TRUE,"general";"via3",#N/A,TRUE,"general"}</definedName>
    <definedName name="_t77" localSheetId="1" hidden="1">{"TAB1",#N/A,TRUE,"GENERAL";"TAB2",#N/A,TRUE,"GENERAL";"TAB3",#N/A,TRUE,"GENERAL";"TAB4",#N/A,TRUE,"GENERAL";"TAB5",#N/A,TRUE,"GENERAL"}</definedName>
    <definedName name="_t77" hidden="1">{"TAB1",#N/A,TRUE,"GENERAL";"TAB2",#N/A,TRUE,"GENERAL";"TAB3",#N/A,TRUE,"GENERAL";"TAB4",#N/A,TRUE,"GENERAL";"TAB5",#N/A,TRUE,"GENERAL"}</definedName>
    <definedName name="_t8" localSheetId="1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localSheetId="1" hidden="1">{"via1",#N/A,TRUE,"general";"via2",#N/A,TRUE,"general";"via3",#N/A,TRUE,"general"}</definedName>
    <definedName name="_t88" hidden="1">{"via1",#N/A,TRUE,"general";"via2",#N/A,TRUE,"general";"via3",#N/A,TRUE,"general"}</definedName>
    <definedName name="_t9" localSheetId="1" hidden="1">{"TAB1",#N/A,TRUE,"GENERAL";"TAB2",#N/A,TRUE,"GENERAL";"TAB3",#N/A,TRUE,"GENERAL";"TAB4",#N/A,TRUE,"GENERAL";"TAB5",#N/A,TRUE,"GENERAL"}</definedName>
    <definedName name="_t9" hidden="1">{"TAB1",#N/A,TRUE,"GENERAL";"TAB2",#N/A,TRUE,"GENERAL";"TAB3",#N/A,TRUE,"GENERAL";"TAB4",#N/A,TRUE,"GENERAL";"TAB5",#N/A,TRUE,"GENERAL"}</definedName>
    <definedName name="_t99" localSheetId="1" hidden="1">{"via1",#N/A,TRUE,"general";"via2",#N/A,TRUE,"general";"via3",#N/A,TRUE,"general"}</definedName>
    <definedName name="_t99" hidden="1">{"via1",#N/A,TRUE,"general";"via2",#N/A,TRUE,"general";"via3",#N/A,TRUE,"general"}</definedName>
    <definedName name="_TAP2" localSheetId="1">#REF!</definedName>
    <definedName name="_TAP2">#REF!</definedName>
    <definedName name="_tax1" localSheetId="1">#REF!</definedName>
    <definedName name="_tax1">#REF!</definedName>
    <definedName name="_tax2" localSheetId="1">#REF!</definedName>
    <definedName name="_tax2">#REF!</definedName>
    <definedName name="_tax3">#REF!</definedName>
    <definedName name="_tax4">#REF!</definedName>
    <definedName name="_tc1">#REF!</definedName>
    <definedName name="_tc2">#REF!</definedName>
    <definedName name="_tc3">#REF!</definedName>
    <definedName name="_TEE1">#REF!</definedName>
    <definedName name="_TEE2">#REF!</definedName>
    <definedName name="_TEE32">#REF!</definedName>
    <definedName name="_TEE33">#REF!</definedName>
    <definedName name="_TEP44">[42]BASE!$D$103</definedName>
    <definedName name="_TES44">[42]BASE!$D$147</definedName>
    <definedName name="_TES64" localSheetId="1">#REF!</definedName>
    <definedName name="_TES64">#REF!</definedName>
    <definedName name="_TES66" localSheetId="1">#REF!</definedName>
    <definedName name="_TES66">#REF!</definedName>
    <definedName name="_THF12" localSheetId="1">#REF!</definedName>
    <definedName name="_THF12">#REF!</definedName>
    <definedName name="_THF128">[29]BASE!$D$256</definedName>
    <definedName name="_THF14" localSheetId="1">#REF!</definedName>
    <definedName name="_THF14">#REF!</definedName>
    <definedName name="_TLL3" localSheetId="1">#REF!</definedName>
    <definedName name="_TLL3">#REF!</definedName>
    <definedName name="_TNL24" localSheetId="1">#REF!</definedName>
    <definedName name="_TNL24">#REF!</definedName>
    <definedName name="_TNL27">#REF!</definedName>
    <definedName name="_TNL30">#REF!</definedName>
    <definedName name="_TNL33">#REF!</definedName>
    <definedName name="_TNL36">#REF!</definedName>
    <definedName name="_TNL39">#REF!</definedName>
    <definedName name="_TNL42">#REF!</definedName>
    <definedName name="_TNL45">#REF!</definedName>
    <definedName name="_TNL48">#REF!</definedName>
    <definedName name="_TNL51">#REF!</definedName>
    <definedName name="_TNL54">#REF!</definedName>
    <definedName name="_TNL60">#REF!</definedName>
    <definedName name="_TOP1">#REF!</definedName>
    <definedName name="_TOP10">#REF!</definedName>
    <definedName name="_TOP2">#REF!</definedName>
    <definedName name="_TOP3">#REF!</definedName>
    <definedName name="_TOP4">#REF!</definedName>
    <definedName name="_TOP5">#REF!</definedName>
    <definedName name="_TOP6">#REF!</definedName>
    <definedName name="_TOP7">#REF!</definedName>
    <definedName name="_TOP8">#REF!</definedName>
    <definedName name="_TOP9">#REF!</definedName>
    <definedName name="_TOT1">#REF!</definedName>
    <definedName name="_TP1">#REF!</definedName>
    <definedName name="_TPE1132">[43]BASE!#REF!</definedName>
    <definedName name="_TPE12" localSheetId="1">#REF!</definedName>
    <definedName name="_TPE12">#REF!</definedName>
    <definedName name="_TPE1331">[43]BASE!#REF!</definedName>
    <definedName name="_TPE1701" localSheetId="1">#REF!</definedName>
    <definedName name="_TPE1701">#REF!</definedName>
    <definedName name="_TPE1702">[43]BASE!#REF!</definedName>
    <definedName name="_TPE1703">[43]BASE!#REF!</definedName>
    <definedName name="_TPE1704">[43]BASE!#REF!</definedName>
    <definedName name="_TPE1706">[43]BASE!#REF!</definedName>
    <definedName name="_TPE1708">[43]BASE!#REF!</definedName>
    <definedName name="_TPE1710">[43]BASE!#REF!</definedName>
    <definedName name="_TPE1735">[43]BASE!#REF!</definedName>
    <definedName name="_TPE1763">[43]BASE!#REF!</definedName>
    <definedName name="_TPE1790">[43]BASE!#REF!</definedName>
    <definedName name="_TPE8016" localSheetId="1">#REF!</definedName>
    <definedName name="_TPE8016">#REF!</definedName>
    <definedName name="_TPE8020" localSheetId="1">#REF!</definedName>
    <definedName name="_TPE8020">#REF!</definedName>
    <definedName name="_TPE8025" localSheetId="1">#REF!</definedName>
    <definedName name="_TPE8025">#REF!</definedName>
    <definedName name="_TPF12">#REF!</definedName>
    <definedName name="_TPN1002">#REF!</definedName>
    <definedName name="_TPN1003">#REF!</definedName>
    <definedName name="_TPN1004">#REF!</definedName>
    <definedName name="_TPN1006">#REF!</definedName>
    <definedName name="_TPN1008">#REF!</definedName>
    <definedName name="_TPN1010">#REF!</definedName>
    <definedName name="_TPN1202">#REF!</definedName>
    <definedName name="_TPN1203">#REF!</definedName>
    <definedName name="_TPN1204">#REF!</definedName>
    <definedName name="_TPN1206">#REF!</definedName>
    <definedName name="_TPN1208">#REF!</definedName>
    <definedName name="_TPN1210">#REF!</definedName>
    <definedName name="_TPN1225">#REF!</definedName>
    <definedName name="_TPN1232">#REF!</definedName>
    <definedName name="_TPN16012">#REF!</definedName>
    <definedName name="_TPN1602">#REF!</definedName>
    <definedName name="_TPN1603">#REF!</definedName>
    <definedName name="_TPN1604">#REF!</definedName>
    <definedName name="_TPN1606">#REF!</definedName>
    <definedName name="_TPN1608">#REF!</definedName>
    <definedName name="_TPN1610">#REF!</definedName>
    <definedName name="_TR114">#REF!</definedName>
    <definedName name="_TRI15">#REF!</definedName>
    <definedName name="_TRI16">#REF!</definedName>
    <definedName name="_TRI17">#REF!</definedName>
    <definedName name="_TRI18">#REF!</definedName>
    <definedName name="_TRI19">#REF!</definedName>
    <definedName name="_TRI20">#REF!</definedName>
    <definedName name="_TRI21">#REF!</definedName>
    <definedName name="_TRI22">[20]BASE!$D$273</definedName>
    <definedName name="_TRI23" localSheetId="1">#REF!</definedName>
    <definedName name="_TRI23">#REF!</definedName>
    <definedName name="_TRI25" localSheetId="1">#REF!</definedName>
    <definedName name="_TRI25">#REF!</definedName>
    <definedName name="_TRI26" localSheetId="1">#REF!</definedName>
    <definedName name="_TRI26">#REF!</definedName>
    <definedName name="_TRI27">#REF!</definedName>
    <definedName name="_TRI28">[20]BASE!$D$278</definedName>
    <definedName name="_TRI29" localSheetId="1">#REF!</definedName>
    <definedName name="_TRI29">#REF!</definedName>
    <definedName name="_TRI30" localSheetId="1">#REF!</definedName>
    <definedName name="_TRI30">#REF!</definedName>
    <definedName name="_TRI31" localSheetId="1">#REF!</definedName>
    <definedName name="_TRI31">#REF!</definedName>
    <definedName name="_TRI32">[20]BASE!$D$282</definedName>
    <definedName name="_TRI33" localSheetId="1">#REF!</definedName>
    <definedName name="_TRI33">#REF!</definedName>
    <definedName name="_TRI47">[20]BASE!$D$284</definedName>
    <definedName name="_tub25" localSheetId="1">#REF!</definedName>
    <definedName name="_tub25">#REF!</definedName>
    <definedName name="_TUZ22" localSheetId="1">[44]BASE!#REF!</definedName>
    <definedName name="_TUZ22">[44]BASE!#REF!</definedName>
    <definedName name="_TUZ36" localSheetId="1">[44]BASE!#REF!</definedName>
    <definedName name="_TUZ36">[44]BASE!#REF!</definedName>
    <definedName name="_TZ2110" localSheetId="1">#REF!</definedName>
    <definedName name="_TZ2110">#REF!</definedName>
    <definedName name="_TZ2112" localSheetId="1">#REF!</definedName>
    <definedName name="_TZ2112">#REF!</definedName>
    <definedName name="_TZ2114" localSheetId="1">#REF!</definedName>
    <definedName name="_TZ2114">#REF!</definedName>
    <definedName name="_TZ2116">#REF!</definedName>
    <definedName name="_TZ212">[36]BASE!$D$73</definedName>
    <definedName name="_TZ213" localSheetId="1">#REF!</definedName>
    <definedName name="_TZ213">#REF!</definedName>
    <definedName name="_TZ214" localSheetId="1">#REF!</definedName>
    <definedName name="_TZ214">#REF!</definedName>
    <definedName name="_TZ216" localSheetId="1">#REF!</definedName>
    <definedName name="_TZ216">#REF!</definedName>
    <definedName name="_TZ218">#REF!</definedName>
    <definedName name="_TZ225">#REF!</definedName>
    <definedName name="_TZ2610">#REF!</definedName>
    <definedName name="_TZ2612">#REF!</definedName>
    <definedName name="_TZ262">#REF!</definedName>
    <definedName name="_TZ263">#REF!</definedName>
    <definedName name="_TZ264">#REF!</definedName>
    <definedName name="_TZ266">#REF!</definedName>
    <definedName name="_TZ268">#REF!</definedName>
    <definedName name="_TZ323">[44]BASE!#REF!</definedName>
    <definedName name="_TZ324">[44]BASE!#REF!</definedName>
    <definedName name="_TZ32510" localSheetId="1">#REF!</definedName>
    <definedName name="_TZ32510">#REF!</definedName>
    <definedName name="_TZ32512" localSheetId="1">#REF!</definedName>
    <definedName name="_TZ32512">#REF!</definedName>
    <definedName name="_TZ3253">[42]BASE!$D$90</definedName>
    <definedName name="_TZ3254" localSheetId="1">#REF!</definedName>
    <definedName name="_TZ3254">#REF!</definedName>
    <definedName name="_TZ3256" localSheetId="1">#REF!</definedName>
    <definedName name="_TZ3256">#REF!</definedName>
    <definedName name="_TZ3258" localSheetId="1">#REF!</definedName>
    <definedName name="_TZ3258">#REF!</definedName>
    <definedName name="_TZ4110">#REF!</definedName>
    <definedName name="_TZ4112">#REF!</definedName>
    <definedName name="_TZ414">[42]BASE!$D$97</definedName>
    <definedName name="_TZ416">[42]BASE!$D$98</definedName>
    <definedName name="_TZ418" localSheetId="1">#REF!</definedName>
    <definedName name="_TZ418">#REF!</definedName>
    <definedName name="_u4" localSheetId="1" hidden="1">{"TAB1",#N/A,TRUE,"GENERAL";"TAB2",#N/A,TRUE,"GENERAL";"TAB3",#N/A,TRUE,"GENERAL";"TAB4",#N/A,TRUE,"GENERAL";"TAB5",#N/A,TRUE,"GENERAL"}</definedName>
    <definedName name="_u4" hidden="1">{"TAB1",#N/A,TRUE,"GENERAL";"TAB2",#N/A,TRUE,"GENERAL";"TAB3",#N/A,TRUE,"GENERAL";"TAB4",#N/A,TRUE,"GENERAL";"TAB5",#N/A,TRUE,"GENERAL"}</definedName>
    <definedName name="_u5" localSheetId="1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localSheetId="1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localSheetId="1" hidden="1">{"via1",#N/A,TRUE,"general";"via2",#N/A,TRUE,"general";"via3",#N/A,TRUE,"general"}</definedName>
    <definedName name="_u7" hidden="1">{"via1",#N/A,TRUE,"general";"via2",#N/A,TRUE,"general";"via3",#N/A,TRUE,"general"}</definedName>
    <definedName name="_u8" localSheetId="1" hidden="1">{"TAB1",#N/A,TRUE,"GENERAL";"TAB2",#N/A,TRUE,"GENERAL";"TAB3",#N/A,TRUE,"GENERAL";"TAB4",#N/A,TRUE,"GENERAL";"TAB5",#N/A,TRUE,"GENERAL"}</definedName>
    <definedName name="_u8" hidden="1">{"TAB1",#N/A,TRUE,"GENERAL";"TAB2",#N/A,TRUE,"GENERAL";"TAB3",#N/A,TRUE,"GENERAL";"TAB4",#N/A,TRUE,"GENERAL";"TAB5",#N/A,TRUE,"GENERAL"}</definedName>
    <definedName name="_u9" localSheetId="1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DD06" localSheetId="1">#REF!</definedName>
    <definedName name="_UDD06">#REF!</definedName>
    <definedName name="_UDD08" localSheetId="1">#REF!</definedName>
    <definedName name="_UDD08">#REF!</definedName>
    <definedName name="_UNI32" localSheetId="1">#REF!</definedName>
    <definedName name="_UNI32">#REF!</definedName>
    <definedName name="_unj1" localSheetId="1" hidden="1">[10]INST!#REF!</definedName>
    <definedName name="_unj1" hidden="1">[10]INST!#REF!</definedName>
    <definedName name="_UNL24" localSheetId="1">#REF!</definedName>
    <definedName name="_UNL24">#REF!</definedName>
    <definedName name="_UNL27" localSheetId="1">#REF!</definedName>
    <definedName name="_UNL27">#REF!</definedName>
    <definedName name="_UNL30" localSheetId="1">#REF!</definedName>
    <definedName name="_UNL30">#REF!</definedName>
    <definedName name="_UNL33">#REF!</definedName>
    <definedName name="_UNL36">#REF!</definedName>
    <definedName name="_UNL39">#REF!</definedName>
    <definedName name="_UNL42">#REF!</definedName>
    <definedName name="_UNL45">#REF!</definedName>
    <definedName name="_UNL48">#REF!</definedName>
    <definedName name="_UNL51">#REF!</definedName>
    <definedName name="_UNL54">#REF!</definedName>
    <definedName name="_UNL60">#REF!</definedName>
    <definedName name="_ur7" localSheetId="1" hidden="1">{"TAB1",#N/A,TRUE,"GENERAL";"TAB2",#N/A,TRUE,"GENERAL";"TAB3",#N/A,TRUE,"GENERAL";"TAB4",#N/A,TRUE,"GENERAL";"TAB5",#N/A,TRUE,"GENERAL"}</definedName>
    <definedName name="_ur7" hidden="1">{"TAB1",#N/A,TRUE,"GENERAL";"TAB2",#N/A,TRUE,"GENERAL";"TAB3",#N/A,TRUE,"GENERAL";"TAB4",#N/A,TRUE,"GENERAL";"TAB5",#N/A,TRUE,"GENERAL"}</definedName>
    <definedName name="_URE10" localSheetId="1">#REF!</definedName>
    <definedName name="_URE10">#REF!</definedName>
    <definedName name="_URE14" localSheetId="1">#REF!</definedName>
    <definedName name="_URE14">#REF!</definedName>
    <definedName name="_v2" localSheetId="1" hidden="1">{"via1",#N/A,TRUE,"general";"via2",#N/A,TRUE,"general";"via3",#N/A,TRUE,"general"}</definedName>
    <definedName name="_v2" hidden="1">{"via1",#N/A,TRUE,"general";"via2",#N/A,TRUE,"general";"via3",#N/A,TRUE,"general"}</definedName>
    <definedName name="_v3" localSheetId="1" hidden="1">{"TAB1",#N/A,TRUE,"GENERAL";"TAB2",#N/A,TRUE,"GENERAL";"TAB3",#N/A,TRUE,"GENERAL";"TAB4",#N/A,TRUE,"GENERAL";"TAB5",#N/A,TRUE,"GENERAL"}</definedName>
    <definedName name="_v3" hidden="1">{"TAB1",#N/A,TRUE,"GENERAL";"TAB2",#N/A,TRUE,"GENERAL";"TAB3",#N/A,TRUE,"GENERAL";"TAB4",#N/A,TRUE,"GENERAL";"TAB5",#N/A,TRUE,"GENERAL"}</definedName>
    <definedName name="_v4" localSheetId="1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localSheetId="1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localSheetId="1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localSheetId="1" hidden="1">{"via1",#N/A,TRUE,"general";"via2",#N/A,TRUE,"general";"via3",#N/A,TRUE,"general"}</definedName>
    <definedName name="_v7" hidden="1">{"via1",#N/A,TRUE,"general";"via2",#N/A,TRUE,"general";"via3",#N/A,TRUE,"general"}</definedName>
    <definedName name="_v8" localSheetId="1" hidden="1">{"TAB1",#N/A,TRUE,"GENERAL";"TAB2",#N/A,TRUE,"GENERAL";"TAB3",#N/A,TRUE,"GENERAL";"TAB4",#N/A,TRUE,"GENERAL";"TAB5",#N/A,TRUE,"GENERAL"}</definedName>
    <definedName name="_v8" hidden="1">{"TAB1",#N/A,TRUE,"GENERAL";"TAB2",#N/A,TRUE,"GENERAL";"TAB3",#N/A,TRUE,"GENERAL";"TAB4",#N/A,TRUE,"GENERAL";"TAB5",#N/A,TRUE,"GENERAL"}</definedName>
    <definedName name="_v9" localSheetId="1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EX1">[14]Tablas!#REF!</definedName>
    <definedName name="_VFA1">[14]Tablas!#REF!</definedName>
    <definedName name="_vfv4" localSheetId="1" hidden="1">{"via1",#N/A,TRUE,"general";"via2",#N/A,TRUE,"general";"via3",#N/A,TRUE,"general"}</definedName>
    <definedName name="_vfv4" hidden="1">{"via1",#N/A,TRUE,"general";"via2",#N/A,TRUE,"general";"via3",#N/A,TRUE,"general"}</definedName>
    <definedName name="_VIT1">[14]Tablas!#REF!</definedName>
    <definedName name="_VPR1">[14]Tablas!#REF!</definedName>
    <definedName name="_VPR2">[16]Tablas!#REF!</definedName>
    <definedName name="_VRP1">[14]Tablas!#REF!</definedName>
    <definedName name="_VSM1">[14]Tablas!#REF!</definedName>
    <definedName name="_x1" localSheetId="1" hidden="1">{"TAB1",#N/A,TRUE,"GENERAL";"TAB2",#N/A,TRUE,"GENERAL";"TAB3",#N/A,TRUE,"GENERAL";"TAB4",#N/A,TRUE,"GENERAL";"TAB5",#N/A,TRUE,"GENERAL"}</definedName>
    <definedName name="_x1" hidden="1">{"TAB1",#N/A,TRUE,"GENERAL";"TAB2",#N/A,TRUE,"GENERAL";"TAB3",#N/A,TRUE,"GENERAL";"TAB4",#N/A,TRUE,"GENERAL";"TAB5",#N/A,TRUE,"GENERAL"}</definedName>
    <definedName name="_x2" localSheetId="1" hidden="1">{"via1",#N/A,TRUE,"general";"via2",#N/A,TRUE,"general";"via3",#N/A,TRUE,"general"}</definedName>
    <definedName name="_x2" hidden="1">{"via1",#N/A,TRUE,"general";"via2",#N/A,TRUE,"general";"via3",#N/A,TRUE,"general"}</definedName>
    <definedName name="_x3" localSheetId="1" hidden="1">{"via1",#N/A,TRUE,"general";"via2",#N/A,TRUE,"general";"via3",#N/A,TRUE,"general"}</definedName>
    <definedName name="_x3" hidden="1">{"via1",#N/A,TRUE,"general";"via2",#N/A,TRUE,"general";"via3",#N/A,TRUE,"general"}</definedName>
    <definedName name="_x4" localSheetId="1" hidden="1">{"via1",#N/A,TRUE,"general";"via2",#N/A,TRUE,"general";"via3",#N/A,TRUE,"general"}</definedName>
    <definedName name="_x4" hidden="1">{"via1",#N/A,TRUE,"general";"via2",#N/A,TRUE,"general";"via3",#N/A,TRUE,"general"}</definedName>
    <definedName name="_x5" localSheetId="1" hidden="1">{"TAB1",#N/A,TRUE,"GENERAL";"TAB2",#N/A,TRUE,"GENERAL";"TAB3",#N/A,TRUE,"GENERAL";"TAB4",#N/A,TRUE,"GENERAL";"TAB5",#N/A,TRUE,"GENERAL"}</definedName>
    <definedName name="_x5" hidden="1">{"TAB1",#N/A,TRUE,"GENERAL";"TAB2",#N/A,TRUE,"GENERAL";"TAB3",#N/A,TRUE,"GENERAL";"TAB4",#N/A,TRUE,"GENERAL";"TAB5",#N/A,TRUE,"GENERAL"}</definedName>
    <definedName name="_x6" localSheetId="1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localSheetId="1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localSheetId="1" hidden="1">{"via1",#N/A,TRUE,"general";"via2",#N/A,TRUE,"general";"via3",#N/A,TRUE,"general"}</definedName>
    <definedName name="_x8" hidden="1">{"via1",#N/A,TRUE,"general";"via2",#N/A,TRUE,"general";"via3",#N/A,TRUE,"general"}</definedName>
    <definedName name="_x9" localSheetId="1" hidden="1">{"TAB1",#N/A,TRUE,"GENERAL";"TAB2",#N/A,TRUE,"GENERAL";"TAB3",#N/A,TRUE,"GENERAL";"TAB4",#N/A,TRUE,"GENERAL";"TAB5",#N/A,TRUE,"GENERAL"}</definedName>
    <definedName name="_x9" hidden="1">{"TAB1",#N/A,TRUE,"GENERAL";"TAB2",#N/A,TRUE,"GENERAL";"TAB3",#N/A,TRUE,"GENERAL";"TAB4",#N/A,TRUE,"GENERAL";"TAB5",#N/A,TRUE,"GENERAL"}</definedName>
    <definedName name="_xz2" localSheetId="1">#REF!</definedName>
    <definedName name="_xz2">#REF!</definedName>
    <definedName name="_y2" localSheetId="1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localSheetId="1" hidden="1">{"via1",#N/A,TRUE,"general";"via2",#N/A,TRUE,"general";"via3",#N/A,TRUE,"general"}</definedName>
    <definedName name="_y3" hidden="1">{"via1",#N/A,TRUE,"general";"via2",#N/A,TRUE,"general";"via3",#N/A,TRUE,"general"}</definedName>
    <definedName name="_y4" localSheetId="1" hidden="1">{"via1",#N/A,TRUE,"general";"via2",#N/A,TRUE,"general";"via3",#N/A,TRUE,"general"}</definedName>
    <definedName name="_y4" hidden="1">{"via1",#N/A,TRUE,"general";"via2",#N/A,TRUE,"general";"via3",#N/A,TRUE,"general"}</definedName>
    <definedName name="_y5" localSheetId="1" hidden="1">{"TAB1",#N/A,TRUE,"GENERAL";"TAB2",#N/A,TRUE,"GENERAL";"TAB3",#N/A,TRUE,"GENERAL";"TAB4",#N/A,TRUE,"GENERAL";"TAB5",#N/A,TRUE,"GENERAL"}</definedName>
    <definedName name="_y5" hidden="1">{"TAB1",#N/A,TRUE,"GENERAL";"TAB2",#N/A,TRUE,"GENERAL";"TAB3",#N/A,TRUE,"GENERAL";"TAB4",#N/A,TRUE,"GENERAL";"TAB5",#N/A,TRUE,"GENERAL"}</definedName>
    <definedName name="_y6" localSheetId="1" hidden="1">{"via1",#N/A,TRUE,"general";"via2",#N/A,TRUE,"general";"via3",#N/A,TRUE,"general"}</definedName>
    <definedName name="_y6" hidden="1">{"via1",#N/A,TRUE,"general";"via2",#N/A,TRUE,"general";"via3",#N/A,TRUE,"general"}</definedName>
    <definedName name="_y7" localSheetId="1" hidden="1">{"via1",#N/A,TRUE,"general";"via2",#N/A,TRUE,"general";"via3",#N/A,TRUE,"general"}</definedName>
    <definedName name="_y7" hidden="1">{"via1",#N/A,TRUE,"general";"via2",#N/A,TRUE,"general";"via3",#N/A,TRUE,"general"}</definedName>
    <definedName name="_y8" localSheetId="1" hidden="1">{"via1",#N/A,TRUE,"general";"via2",#N/A,TRUE,"general";"via3",#N/A,TRUE,"general"}</definedName>
    <definedName name="_y8" hidden="1">{"via1",#N/A,TRUE,"general";"via2",#N/A,TRUE,"general";"via3",#N/A,TRUE,"general"}</definedName>
    <definedName name="_y9" localSheetId="1" hidden="1">{"TAB1",#N/A,TRUE,"GENERAL";"TAB2",#N/A,TRUE,"GENERAL";"TAB3",#N/A,TRUE,"GENERAL";"TAB4",#N/A,TRUE,"GENERAL";"TAB5",#N/A,TRUE,"GENERAL"}</definedName>
    <definedName name="_y9" hidden="1">{"TAB1",#N/A,TRUE,"GENERAL";"TAB2",#N/A,TRUE,"GENERAL";"TAB3",#N/A,TRUE,"GENERAL";"TAB4",#N/A,TRUE,"GENERAL";"TAB5",#N/A,TRUE,"GENERAL"}</definedName>
    <definedName name="_z1" localSheetId="1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localSheetId="1" hidden="1">{"via1",#N/A,TRUE,"general";"via2",#N/A,TRUE,"general";"via3",#N/A,TRUE,"general"}</definedName>
    <definedName name="_z2" hidden="1">{"via1",#N/A,TRUE,"general";"via2",#N/A,TRUE,"general";"via3",#N/A,TRUE,"general"}</definedName>
    <definedName name="_z3" localSheetId="1" hidden="1">{"via1",#N/A,TRUE,"general";"via2",#N/A,TRUE,"general";"via3",#N/A,TRUE,"general"}</definedName>
    <definedName name="_z3" hidden="1">{"via1",#N/A,TRUE,"general";"via2",#N/A,TRUE,"general";"via3",#N/A,TRUE,"general"}</definedName>
    <definedName name="_z4" localSheetId="1" hidden="1">{"TAB1",#N/A,TRUE,"GENERAL";"TAB2",#N/A,TRUE,"GENERAL";"TAB3",#N/A,TRUE,"GENERAL";"TAB4",#N/A,TRUE,"GENERAL";"TAB5",#N/A,TRUE,"GENERAL"}</definedName>
    <definedName name="_z4" hidden="1">{"TAB1",#N/A,TRUE,"GENERAL";"TAB2",#N/A,TRUE,"GENERAL";"TAB3",#N/A,TRUE,"GENERAL";"TAB4",#N/A,TRUE,"GENERAL";"TAB5",#N/A,TRUE,"GENERAL"}</definedName>
    <definedName name="_z5" localSheetId="1" hidden="1">{"via1",#N/A,TRUE,"general";"via2",#N/A,TRUE,"general";"via3",#N/A,TRUE,"general"}</definedName>
    <definedName name="_z5" hidden="1">{"via1",#N/A,TRUE,"general";"via2",#N/A,TRUE,"general";"via3",#N/A,TRUE,"general"}</definedName>
    <definedName name="_z6" localSheetId="1" hidden="1">{"TAB1",#N/A,TRUE,"GENERAL";"TAB2",#N/A,TRUE,"GENERAL";"TAB3",#N/A,TRUE,"GENERAL";"TAB4",#N/A,TRUE,"GENERAL";"TAB5",#N/A,TRUE,"GENERAL"}</definedName>
    <definedName name="_z6" hidden="1">{"TAB1",#N/A,TRUE,"GENERAL";"TAB2",#N/A,TRUE,"GENERAL";"TAB3",#N/A,TRUE,"GENERAL";"TAB4",#N/A,TRUE,"GENERAL";"TAB5",#N/A,TRUE,"GENERAL"}</definedName>
    <definedName name="A" localSheetId="1">#REF!</definedName>
    <definedName name="A">#REF!</definedName>
    <definedName name="A.PVC">'[45]factores A.N.'!$M$7:$M$33</definedName>
    <definedName name="A_1" localSheetId="1">#REF!</definedName>
    <definedName name="A_1">#REF!</definedName>
    <definedName name="A_impresión_IM" localSheetId="1">#REF!</definedName>
    <definedName name="A_impresión_IM">#REF!</definedName>
    <definedName name="a1..056" localSheetId="1">#REF!</definedName>
    <definedName name="a1..056">#REF!</definedName>
    <definedName name="A18A200" localSheetId="1">[46]ESPEC!#REF!</definedName>
    <definedName name="A18A200">[46]ESPEC!#REF!</definedName>
    <definedName name="A1S" localSheetId="1">#REF!</definedName>
    <definedName name="A1S">#REF!</definedName>
    <definedName name="A1XO56" localSheetId="1">#REF!</definedName>
    <definedName name="A1XO56">#REF!</definedName>
    <definedName name="a2a" localSheetId="1" hidden="1">{"TAB1",#N/A,TRUE,"GENERAL";"TAB2",#N/A,TRUE,"GENERAL";"TAB3",#N/A,TRUE,"GENERAL";"TAB4",#N/A,TRUE,"GENERAL";"TAB5",#N/A,TRUE,"GENERAL"}</definedName>
    <definedName name="a2a" hidden="1">{"TAB1",#N/A,TRUE,"GENERAL";"TAB2",#N/A,TRUE,"GENERAL";"TAB3",#N/A,TRUE,"GENERAL";"TAB4",#N/A,TRUE,"GENERAL";"TAB5",#N/A,TRUE,"GENERAL"}</definedName>
    <definedName name="A2S" localSheetId="1">#REF!</definedName>
    <definedName name="A2S">#REF!</definedName>
    <definedName name="A40FI" localSheetId="1">#REF!</definedName>
    <definedName name="A40FI">#REF!</definedName>
    <definedName name="A40LI" localSheetId="1">#REF!</definedName>
    <definedName name="A40LI">#REF!</definedName>
    <definedName name="A60FI">#REF!</definedName>
    <definedName name="A60FI1">#REF!</definedName>
    <definedName name="AA" localSheetId="1">#REF!</definedName>
    <definedName name="AA">#REF!</definedName>
    <definedName name="AAA" localSheetId="1">'BALANCE  (4)'!ERR</definedName>
    <definedName name="AAA">[0]!ERR</definedName>
    <definedName name="aaaaaa">[47]otros!$C$5</definedName>
    <definedName name="aaaaas" localSheetId="1" hidden="1">{"TAB1",#N/A,TRUE,"GENERAL";"TAB2",#N/A,TRUE,"GENERAL";"TAB3",#N/A,TRUE,"GENERAL";"TAB4",#N/A,TRUE,"GENERAL";"TAB5",#N/A,TRUE,"GENERAL"}</definedName>
    <definedName name="aaaaas" hidden="1">{"TAB1",#N/A,TRUE,"GENERAL";"TAB2",#N/A,TRUE,"GENERAL";"TAB3",#N/A,TRUE,"GENERAL";"TAB4",#N/A,TRUE,"GENERAL";"TAB5",#N/A,TRUE,"GENERAL"}</definedName>
    <definedName name="AAC">[30]AASHTO!$A$14:$F$17</definedName>
    <definedName name="aas" localSheetId="1" hidden="1">{"TAB1",#N/A,TRUE,"GENERAL";"TAB2",#N/A,TRUE,"GENERAL";"TAB3",#N/A,TRUE,"GENERAL";"TAB4",#N/A,TRUE,"GENERAL";"TAB5",#N/A,TRUE,"GENERAL"}</definedName>
    <definedName name="aas" hidden="1">{"TAB1",#N/A,TRUE,"GENERAL";"TAB2",#N/A,TRUE,"GENERAL";"TAB3",#N/A,TRUE,"GENERAL";"TAB4",#N/A,TRUE,"GENERAL";"TAB5",#N/A,TRUE,"GENERAL"}</definedName>
    <definedName name="ab" localSheetId="1">#REF!</definedName>
    <definedName name="ab">#REF!</definedName>
    <definedName name="aba_1" localSheetId="1">#REF!</definedName>
    <definedName name="aba_1">#REF!</definedName>
    <definedName name="aba_2" localSheetId="1">#REF!</definedName>
    <definedName name="aba_2">#REF!</definedName>
    <definedName name="abc">#REF!</definedName>
    <definedName name="ABCD" hidden="1">#REF!</definedName>
    <definedName name="ABCDE" hidden="1">#REF!</definedName>
    <definedName name="ABG">[30]AASHTO!$A$2:$F$5</definedName>
    <definedName name="absc" localSheetId="1">[48]!absc</definedName>
    <definedName name="absc">[48]!absc</definedName>
    <definedName name="absc_" localSheetId="1">[49]!absc</definedName>
    <definedName name="absc_">[49]!absc</definedName>
    <definedName name="absc_1" localSheetId="1">[49]!absc</definedName>
    <definedName name="absc_1">[49]!absc</definedName>
    <definedName name="absc1" localSheetId="1">[50]!absc</definedName>
    <definedName name="absc1">[50]!absc</definedName>
    <definedName name="AC" localSheetId="1">#REF!</definedName>
    <definedName name="AC">#REF!</definedName>
    <definedName name="AccessDatabase" hidden="1">"A:\SAIN.mdb"</definedName>
    <definedName name="Acefy4200">'[51]APUS BASIC'!$G$340</definedName>
    <definedName name="ACER" localSheetId="1">#REF!</definedName>
    <definedName name="ACER">#REF!</definedName>
    <definedName name="Acero" localSheetId="1">#REF!</definedName>
    <definedName name="Acero">#REF!</definedName>
    <definedName name="Acero_corrugado">'[51]LISTADO DE MATERIALES Y EQUIPOS'!$B$14</definedName>
    <definedName name="ACERO2" localSheetId="1">#REF!</definedName>
    <definedName name="ACERO2">#REF!</definedName>
    <definedName name="ACERO37" localSheetId="1">#REF!</definedName>
    <definedName name="ACERO37">#REF!</definedName>
    <definedName name="ACERO6" localSheetId="1">#REF!</definedName>
    <definedName name="ACERO6">#REF!</definedName>
    <definedName name="ACOM">#REF!</definedName>
    <definedName name="ACOND">#REF!</definedName>
    <definedName name="Acopla_sanitario_grival">'[51]LISTADO DE MATERIALES Y EQUIPOS'!$B$70</definedName>
    <definedName name="ACPM" localSheetId="1">#REF!</definedName>
    <definedName name="ACPM">#REF!</definedName>
    <definedName name="ACT" localSheetId="1">#REF!</definedName>
    <definedName name="ACT">#REF!</definedName>
    <definedName name="ACT_COMP" localSheetId="1">#REF!</definedName>
    <definedName name="ACT_COMP">#REF!</definedName>
    <definedName name="ACT_COMP2">#REF!</definedName>
    <definedName name="ACT_CONT">#REF!</definedName>
    <definedName name="ACT_CONT2">#REF!</definedName>
    <definedName name="Acta">#REF!</definedName>
    <definedName name="Acta1">#REF!</definedName>
    <definedName name="Actividades">#REF!</definedName>
    <definedName name="ACTV">#REF!</definedName>
    <definedName name="acueducto">'[52]FORMATO ACOM ACDTO FRENTE'!$M$8</definedName>
    <definedName name="acumulado">'[53]Reservas de Petróleo'!$A$2,'[53]Reservas de Petróleo'!$A$1,'[53]Reservas de Petróleo'!$D$4,'[53]Reservas de Petróleo'!$E$1:$E$65536</definedName>
    <definedName name="ad" localSheetId="1">#REF!</definedName>
    <definedName name="ad">#REF!</definedName>
    <definedName name="ADADA" localSheetId="1">#REF!</definedName>
    <definedName name="ADADA">#REF!</definedName>
    <definedName name="Adaptador_pvc">'[51]LISTADO DE MATERIALES Y EQUIPOS'!$B$125</definedName>
    <definedName name="adasd" localSheetId="1">#REF!</definedName>
    <definedName name="adasd">#REF!</definedName>
    <definedName name="adasdaqsdasd" localSheetId="1">#REF!</definedName>
    <definedName name="adasdaqsdasd">#REF!</definedName>
    <definedName name="adasdasdasda" localSheetId="1">#REF!</definedName>
    <definedName name="adasdasdasda">#REF!</definedName>
    <definedName name="adasdasdasdadsads">#REF!</definedName>
    <definedName name="ADFADFAD">#REF!</definedName>
    <definedName name="ADFGSDB" localSheetId="1" hidden="1">{"via1",#N/A,TRUE,"general";"via2",#N/A,TRUE,"general";"via3",#N/A,TRUE,"general"}</definedName>
    <definedName name="ADFGSDB" hidden="1">{"via1",#N/A,TRUE,"general";"via2",#N/A,TRUE,"general";"via3",#N/A,TRUE,"general"}</definedName>
    <definedName name="ADM">[47]otros!$C$2</definedName>
    <definedName name="administrador">[54]Informacion!$B$15</definedName>
    <definedName name="ADMM" localSheetId="1">#REF!</definedName>
    <definedName name="ADMM">#REF!</definedName>
    <definedName name="ADMON">'[55]A.I.U'!$F$22</definedName>
    <definedName name="ADMON1" localSheetId="1">#REF!</definedName>
    <definedName name="ADMON1">#REF!</definedName>
    <definedName name="adoc1" localSheetId="1">[50]!absc</definedName>
    <definedName name="adoc1">[50]!absc</definedName>
    <definedName name="ADOC125" localSheetId="1">[50]!absc</definedName>
    <definedName name="ADOC125">[50]!absc</definedName>
    <definedName name="adoq" localSheetId="1">[56]!absc</definedName>
    <definedName name="adoq">[56]!absc</definedName>
    <definedName name="ADSAD" localSheetId="1" hidden="1">{"TAB1",#N/A,TRUE,"GENERAL";"TAB2",#N/A,TRUE,"GENERAL";"TAB3",#N/A,TRUE,"GENERAL";"TAB4",#N/A,TRUE,"GENERAL";"TAB5",#N/A,TRUE,"GENERAL"}</definedName>
    <definedName name="ADSAD" hidden="1">{"TAB1",#N/A,TRUE,"GENERAL";"TAB2",#N/A,TRUE,"GENERAL";"TAB3",#N/A,TRUE,"GENERAL";"TAB4",#N/A,TRUE,"GENERAL";"TAB5",#N/A,TRUE,"GENERAL"}</definedName>
    <definedName name="adsasdasd" localSheetId="1">#REF!</definedName>
    <definedName name="adsasdasd">#REF!</definedName>
    <definedName name="aefa" localSheetId="1" hidden="1">{"via1",#N/A,TRUE,"general";"via2",#N/A,TRUE,"general";"via3",#N/A,TRUE,"general"}</definedName>
    <definedName name="aefa" hidden="1">{"via1",#N/A,TRUE,"general";"via2",#N/A,TRUE,"general";"via3",#N/A,TRUE,"general"}</definedName>
    <definedName name="afdsw" localSheetId="1" hidden="1">{"TAB1",#N/A,TRUE,"GENERAL";"TAB2",#N/A,TRUE,"GENERAL";"TAB3",#N/A,TRUE,"GENERAL";"TAB4",#N/A,TRUE,"GENERAL";"TAB5",#N/A,TRUE,"GENERAL"}</definedName>
    <definedName name="afdsw" hidden="1">{"TAB1",#N/A,TRUE,"GENERAL";"TAB2",#N/A,TRUE,"GENERAL";"TAB3",#N/A,TRUE,"GENERAL";"TAB4",#N/A,TRUE,"GENERAL";"TAB5",#N/A,TRUE,"GENERAL"}</definedName>
    <definedName name="AFINADOCUBIERTA" localSheetId="1">#REF!</definedName>
    <definedName name="AFINADOCUBIERTA">#REF!</definedName>
    <definedName name="agd">#N/A</definedName>
    <definedName name="agdsgg" localSheetId="1" hidden="1">{"via1",#N/A,TRUE,"general";"via2",#N/A,TRUE,"general";"via3",#N/A,TRUE,"general"}</definedName>
    <definedName name="agdsgg" hidden="1">{"via1",#N/A,TRUE,"general";"via2",#N/A,TRUE,"general";"via3",#N/A,TRUE,"general"}</definedName>
    <definedName name="AGREGADO">[57]MATERIALES!$C$14</definedName>
    <definedName name="Agregado_Grueso">'[51]LISTADO DE MATERIALES Y EQUIPOS'!$B$10</definedName>
    <definedName name="Agregados" localSheetId="1">#REF!</definedName>
    <definedName name="Agregados">#REF!</definedName>
    <definedName name="AGRICOLA">[58]PRES.AGRI!$B$1:$N$35</definedName>
    <definedName name="Agua">'[51]LISTADO DE MATERIALES Y EQUIPOS'!$B$18</definedName>
    <definedName name="aida" localSheetId="1">#REF!</definedName>
    <definedName name="aida">#REF!</definedName>
    <definedName name="aida1" localSheetId="1">#REF!</definedName>
    <definedName name="aida1">#REF!</definedName>
    <definedName name="aire" localSheetId="1">[59]Presupuesto!#REF!,[59]Presupuesto!#REF!</definedName>
    <definedName name="aire">[59]Presupuesto!#REF!,[59]Presupuesto!#REF!</definedName>
    <definedName name="AIRE_ACOND_ITEM" localSheetId="1">[60]Presupuesto!#REF!,[60]Presupuesto!#REF!</definedName>
    <definedName name="AIRE_ACOND_ITEM">[60]Presupuesto!#REF!,[60]Presupuesto!#REF!</definedName>
    <definedName name="AIRE_ACOND_VALOR" localSheetId="1">[60]Presupuesto!#REF!,[60]Presupuesto!#REF!</definedName>
    <definedName name="AIRE_ACOND_VALOR">[60]Presupuesto!#REF!,[60]Presupuesto!#REF!</definedName>
    <definedName name="AIRE_ACONDICIONADO" localSheetId="1">[36]PRESUPUESTO!#REF!</definedName>
    <definedName name="AIRE_ACONDICIONADO">[36]PRESUPUESTO!#REF!</definedName>
    <definedName name="Aire_Acondicionado_Inverter_12000_btu">'[51]LISTADO DE MATERIALES Y EQUIPOS'!$B$118</definedName>
    <definedName name="Aire_Acondicionado_Inverter_9000_btu">'[51]LISTADO DE MATERIALES Y EQUIPOS'!$B$117</definedName>
    <definedName name="AIU">[36]BASE!$C$1</definedName>
    <definedName name="AIU_01" localSheetId="1">#REF!</definedName>
    <definedName name="AIU_01">#REF!</definedName>
    <definedName name="AIU_1" localSheetId="1">#REF!</definedName>
    <definedName name="AIU_1">#REF!</definedName>
    <definedName name="AIU_2" localSheetId="1">#REF!</definedName>
    <definedName name="AIU_2">#REF!</definedName>
    <definedName name="AIUA">#REF!</definedName>
    <definedName name="AIUK">[36]BASE!$C$1</definedName>
    <definedName name="AIUL">[36]BASE!$C$1</definedName>
    <definedName name="Ajizal">'[61]AJIZAL 3335'!$A$7:$J$142</definedName>
    <definedName name="AjustDelAIU" localSheetId="1">#REF!</definedName>
    <definedName name="AjustDelAIU">#REF!</definedName>
    <definedName name="akljdslKDBJ" localSheetId="1">[7]INSUMOS!#REF!</definedName>
    <definedName name="akljdslKDBJ">[7]INSUMOS!#REF!</definedName>
    <definedName name="alam" localSheetId="1">#REF!</definedName>
    <definedName name="alam">#REF!</definedName>
    <definedName name="Alambre_de_pua_calibre_14">'[51]LISTADO DE MATERIALES Y EQUIPOS'!$B$16</definedName>
    <definedName name="Alambre_negro">'[51]LISTADO DE MATERIALES Y EQUIPOS'!$B$15</definedName>
    <definedName name="ALANR" localSheetId="1">#REF!</definedName>
    <definedName name="ALANR">#REF!</definedName>
    <definedName name="alc" localSheetId="1">[62]!absc</definedName>
    <definedName name="alc">[62]!absc</definedName>
    <definedName name="AlcanceProyecto" localSheetId="1">#REF!</definedName>
    <definedName name="AlcanceProyecto">#REF!</definedName>
    <definedName name="alcantarillado">'[63]FORMATO ACOM ALDO. FRENTE'!$L$9</definedName>
    <definedName name="ALFAGIAS" localSheetId="1">#REF!</definedName>
    <definedName name="ALFAGIAS">#REF!</definedName>
    <definedName name="ALM" localSheetId="1">#REF!</definedName>
    <definedName name="ALM">#REF!</definedName>
    <definedName name="ALNEGRO" localSheetId="1">#REF!</definedName>
    <definedName name="ALNEGRO">#REF!</definedName>
    <definedName name="ALPUA">#REF!</definedName>
    <definedName name="ALTO">[64]Tabla!$A$1:$A$5</definedName>
    <definedName name="Amount" localSheetId="1">#REF!</definedName>
    <definedName name="Amount">#REF!</definedName>
    <definedName name="ANALISIS" localSheetId="1">#REF!</definedName>
    <definedName name="ANALISIS">#REF!</definedName>
    <definedName name="ANCLAJE" localSheetId="1">'[65]MC SF GAVIONES'!#REF!</definedName>
    <definedName name="ANCLAJE">'[65]MC SF GAVIONES'!#REF!</definedName>
    <definedName name="AND" localSheetId="1">#REF!</definedName>
    <definedName name="AND">#REF!</definedName>
    <definedName name="ANDAM" localSheetId="1">#REF!</definedName>
    <definedName name="ANDAM">#REF!</definedName>
    <definedName name="Andamios">'[51]LISTADO DE MATERIALES Y EQUIPOS'!$B$44</definedName>
    <definedName name="ANDEN" localSheetId="1">#REF!</definedName>
    <definedName name="ANDEN">#REF!</definedName>
    <definedName name="anex7" localSheetId="1">#REF!</definedName>
    <definedName name="anex7">#REF!</definedName>
    <definedName name="anex8" localSheetId="1">#REF!</definedName>
    <definedName name="anex8">#REF!</definedName>
    <definedName name="anexo1">#REF!</definedName>
    <definedName name="anexo10">#REF!</definedName>
    <definedName name="anexo11">#REF!</definedName>
    <definedName name="anexo12">#REF!</definedName>
    <definedName name="anexo13">#REF!</definedName>
    <definedName name="anexo14">#REF!</definedName>
    <definedName name="anexo15">#REF!</definedName>
    <definedName name="anexo2">#REF!</definedName>
    <definedName name="anexo3">#REF!</definedName>
    <definedName name="anexo4">#REF!</definedName>
    <definedName name="anexo5">#REF!</definedName>
    <definedName name="anexo6">#REF!</definedName>
    <definedName name="anexo7">[66]COMPARATIVO!#REF!</definedName>
    <definedName name="anexo8" localSheetId="1">#REF!</definedName>
    <definedName name="anexo8">#REF!</definedName>
    <definedName name="anexo9" localSheetId="1">#REF!</definedName>
    <definedName name="anexo9">#REF!</definedName>
    <definedName name="anexů7" localSheetId="1">#REF!</definedName>
    <definedName name="anexů7">#REF!</definedName>
    <definedName name="angela">#REF!</definedName>
    <definedName name="angulo_6_metros_3__16_x_2_pulgadas_g___50">'[51]LISTADO DE MATERIALES Y EQUIPOS'!$B$53</definedName>
    <definedName name="Angulo_de_platina__1_x1_x1_8" localSheetId="1">'[67]L. MAT.'!#REF!</definedName>
    <definedName name="Angulo_de_platina__1_x1_x1_8">'[67]L. MAT.'!#REF!</definedName>
    <definedName name="annnnnnr" localSheetId="1">#REF!</definedName>
    <definedName name="annnnnnr">#REF!</definedName>
    <definedName name="Antic">[68]BASES!$B$33</definedName>
    <definedName name="ANTICIPO">[69]BASES!$B$33</definedName>
    <definedName name="Anticorrosivo">'[51]LISTADO DE MATERIALES Y EQUIPOS'!$B$60</definedName>
    <definedName name="ANTRA" localSheetId="1">#REF!</definedName>
    <definedName name="ANTRA">#REF!</definedName>
    <definedName name="AÑO">[47]PRESUPUESTO!$D$13</definedName>
    <definedName name="AÑOWUIE">'[70]Res-Accide-10'!$R$2:$R$7</definedName>
    <definedName name="AP" localSheetId="1">#REF!</definedName>
    <definedName name="AP">#REF!</definedName>
    <definedName name="apaiy" localSheetId="1">#REF!</definedName>
    <definedName name="apaiy">#REF!</definedName>
    <definedName name="Apar.Sanitarios" localSheetId="1">#REF!</definedName>
    <definedName name="Apar.Sanitarios">#REF!</definedName>
    <definedName name="APARAT_SAN_INCRUST_ITEM" localSheetId="1">[60]Presupuesto!#REF!</definedName>
    <definedName name="APARAT_SAN_INCRUST_ITEM">[60]Presupuesto!#REF!</definedName>
    <definedName name="APARAT_SANIT_ITEM" localSheetId="1">[60]Presupuesto!#REF!,[60]Presupuesto!#REF!,[60]Presupuesto!#REF!,[60]Presupuesto!#REF!</definedName>
    <definedName name="APARAT_SANIT_ITEM">[60]Presupuesto!#REF!,[60]Presupuesto!#REF!,[60]Presupuesto!#REF!,[60]Presupuesto!#REF!</definedName>
    <definedName name="APARAT_SANIT_VALOR">[60]Presupuesto!$G$939,[60]Presupuesto!$G$940,[60]Presupuesto!$G$941,[60]Presupuesto!$G$942:$G$945</definedName>
    <definedName name="APARATOS_MUEBLES_MESONES_ESPEJOS" localSheetId="1">[36]PRESUPUESTO!#REF!</definedName>
    <definedName name="APARATOS_MUEBLES_MESONES_ESPEJOS">[36]PRESUPUESTO!#REF!</definedName>
    <definedName name="APARATOSSAN" localSheetId="1">[60]Presupuesto!#REF!,[60]Presupuesto!#REF!,[60]Presupuesto!#REF!,[60]Presupuesto!#REF!</definedName>
    <definedName name="APARATOSSAN">[60]Presupuesto!#REF!,[60]Presupuesto!#REF!,[60]Presupuesto!#REF!,[60]Presupuesto!#REF!</definedName>
    <definedName name="APELLIDOS" localSheetId="1">#REF!</definedName>
    <definedName name="APELLIDOS">#REF!</definedName>
    <definedName name="API" localSheetId="1">#REF!</definedName>
    <definedName name="API">#REF!</definedName>
    <definedName name="Apu">[71]Apu!$D$8:$AC$2207</definedName>
    <definedName name="APU_directos" localSheetId="1">#REF!</definedName>
    <definedName name="APU_directos">#REF!</definedName>
    <definedName name="APU221.1" localSheetId="1">#REF!</definedName>
    <definedName name="APU221.1">#REF!</definedName>
    <definedName name="APU221.2" localSheetId="1">#REF!</definedName>
    <definedName name="APU221.2">#REF!</definedName>
    <definedName name="aq" localSheetId="1">#REF!</definedName>
    <definedName name="aq">#REF!</definedName>
    <definedName name="aqaq" localSheetId="1" hidden="1">{"TAB1",#N/A,TRUE,"GENERAL";"TAB2",#N/A,TRUE,"GENERAL";"TAB3",#N/A,TRUE,"GENERAL";"TAB4",#N/A,TRUE,"GENERAL";"TAB5",#N/A,TRUE,"GENERAL"}</definedName>
    <definedName name="aqaq" hidden="1">{"TAB1",#N/A,TRUE,"GENERAL";"TAB2",#N/A,TRUE,"GENERAL";"TAB3",#N/A,TRUE,"GENERAL";"TAB4",#N/A,TRUE,"GENERAL";"TAB5",#N/A,TRUE,"GENERAL"}</definedName>
    <definedName name="AQW">#REF!</definedName>
    <definedName name="AR" localSheetId="1">#REF!</definedName>
    <definedName name="AR">#REF!</definedName>
    <definedName name="ARANA" localSheetId="1">#REF!</definedName>
    <definedName name="ARANA">#REF!</definedName>
    <definedName name="ARANCEL">#REF!</definedName>
    <definedName name="AREA">#REF!</definedName>
    <definedName name="Área_de_Cantidades">#REF!</definedName>
    <definedName name="_xlnm.Extract">#REF!</definedName>
    <definedName name="_xlnm.Print_Area" localSheetId="0">BALANCE!$B$1:$W$84</definedName>
    <definedName name="_xlnm.Print_Area" localSheetId="1">'BALANCE  (4)'!$B$1:$V$86</definedName>
    <definedName name="_xlnm.Print_Area">[72]APU!$1:$1048576</definedName>
    <definedName name="AreaLimpiar">'[73]Info-Portaf'!$N$4,'[73]Info-Portaf'!$C$10:$AE$24,'[73]Info-Portaf'!$C$26:$AE$28,'[73]Info-Portaf'!$C$31:$AE$40,'[73]Info-Portaf'!$C$41:$H$41,'[73]Info-Portaf'!$C$42:$AE$51,'[73]Info-Portaf'!$C$53:$AE$54,'[73]Info-Portaf'!$C$57:$AE$57,'[73]Info-Portaf'!$C$59:$AE$59,'[73]Info-Portaf'!$B$10:$B$61</definedName>
    <definedName name="Areatotal" localSheetId="1">#REF!</definedName>
    <definedName name="Areatotal">#REF!</definedName>
    <definedName name="Aref" localSheetId="1">#REF!</definedName>
    <definedName name="Aref">#REF!</definedName>
    <definedName name="ARELC" localSheetId="1">#REF!</definedName>
    <definedName name="ARELC">#REF!</definedName>
    <definedName name="ARELF">#REF!</definedName>
    <definedName name="Arena">'[51]LISTADO DE MATERIALES Y EQUIPOS'!$B$9</definedName>
    <definedName name="ARENALAVADA">[57]MATERIALES!$C$13</definedName>
    <definedName name="ARENC">[36]BASE!$D$50</definedName>
    <definedName name="ARENI" localSheetId="1">#REF!</definedName>
    <definedName name="ARENI">#REF!</definedName>
    <definedName name="ARENP">[36]BASE!$D$48</definedName>
    <definedName name="arial" localSheetId="1">#REF!</definedName>
    <definedName name="arial">#REF!</definedName>
    <definedName name="armuve" localSheetId="1">'BALANCE  (4)'!ERR</definedName>
    <definedName name="armuve">[0]!ERR</definedName>
    <definedName name="ARP" localSheetId="1">#REF!</definedName>
    <definedName name="ARP">#REF!</definedName>
    <definedName name="ARS" localSheetId="1">#REF!</definedName>
    <definedName name="ARS">#REF!</definedName>
    <definedName name="as" localSheetId="1">'BALANCE  (4)'!ERR</definedName>
    <definedName name="as">[0]!ERR</definedName>
    <definedName name="ASB">[30]AASHTO!$A$8:$F$11</definedName>
    <definedName name="ASCENSORES_ITEM" localSheetId="1">[60]Presupuesto!#REF!</definedName>
    <definedName name="ASCENSORES_ITEM">[60]Presupuesto!#REF!</definedName>
    <definedName name="asd" localSheetId="1">#REF!</definedName>
    <definedName name="asd">#REF!</definedName>
    <definedName name="ASDA" localSheetId="1" hidden="1">{"via1",#N/A,TRUE,"general";"via2",#N/A,TRUE,"general";"via3",#N/A,TRUE,"general"}</definedName>
    <definedName name="ASDA" hidden="1">{"via1",#N/A,TRUE,"general";"via2",#N/A,TRUE,"general";"via3",#N/A,TRUE,"general"}</definedName>
    <definedName name="asdasd" localSheetId="1" hidden="1">{"TAB1",#N/A,TRUE,"GENERAL";"TAB2",#N/A,TRUE,"GENERAL";"TAB3",#N/A,TRUE,"GENERAL";"TAB4",#N/A,TRUE,"GENERAL";"TAB5",#N/A,TRUE,"GENERAL"}</definedName>
    <definedName name="asdasd" hidden="1">{"TAB1",#N/A,TRUE,"GENERAL";"TAB2",#N/A,TRUE,"GENERAL";"TAB3",#N/A,TRUE,"GENERAL";"TAB4",#N/A,TRUE,"GENERAL";"TAB5",#N/A,TRUE,"GENERAL"}</definedName>
    <definedName name="asdasdasdasd" localSheetId="1">#REF!</definedName>
    <definedName name="asdasdasdasd">#REF!</definedName>
    <definedName name="asdf" localSheetId="1" hidden="1">{"via1",#N/A,TRUE,"general";"via2",#N/A,TRUE,"general";"via3",#N/A,TRUE,"general"}</definedName>
    <definedName name="asdf" hidden="1">{"via1",#N/A,TRUE,"general";"via2",#N/A,TRUE,"general";"via3",#N/A,TRUE,"general"}</definedName>
    <definedName name="asdfa" localSheetId="1" hidden="1">{"via1",#N/A,TRUE,"general";"via2",#N/A,TRUE,"general";"via3",#N/A,TRUE,"general"}</definedName>
    <definedName name="asdfa" hidden="1">{"via1",#N/A,TRUE,"general";"via2",#N/A,TRUE,"general";"via3",#N/A,TRUE,"general"}</definedName>
    <definedName name="ASDFGHJKLÑ" localSheetId="1">'BALANCE  (4)'!ERR</definedName>
    <definedName name="ASDFGHJKLÑ">[0]!ERR</definedName>
    <definedName name="asfasd" localSheetId="1" hidden="1">{"via1",#N/A,TRUE,"general";"via2",#N/A,TRUE,"general";"via3",#N/A,TRUE,"general"}</definedName>
    <definedName name="asfasd" hidden="1">{"via1",#N/A,TRUE,"general";"via2",#N/A,TRUE,"general";"via3",#N/A,TRUE,"general"}</definedName>
    <definedName name="asfasdl" localSheetId="1" hidden="1">{"via1",#N/A,TRUE,"general";"via2",#N/A,TRUE,"general";"via3",#N/A,TRUE,"general"}</definedName>
    <definedName name="asfasdl" hidden="1">{"via1",#N/A,TRUE,"general";"via2",#N/A,TRUE,"general";"via3",#N/A,TRUE,"general"}</definedName>
    <definedName name="asfdfe" localSheetId="1" hidden="1">{#N/A,#N/A,TRUE,"INGENIERIA";#N/A,#N/A,TRUE,"COMPRAS";#N/A,#N/A,TRUE,"DIRECCION";#N/A,#N/A,TRUE,"RESUMEN"}</definedName>
    <definedName name="asfdfe" hidden="1">{#N/A,#N/A,TRUE,"INGENIERIA";#N/A,#N/A,TRUE,"COMPRAS";#N/A,#N/A,TRUE,"DIRECCION";#N/A,#N/A,TRUE,"RESUMEN"}</definedName>
    <definedName name="asff" localSheetId="1" hidden="1">{"TAB1",#N/A,TRUE,"GENERAL";"TAB2",#N/A,TRUE,"GENERAL";"TAB3",#N/A,TRUE,"GENERAL";"TAB4",#N/A,TRUE,"GENERAL";"TAB5",#N/A,TRUE,"GENERAL"}</definedName>
    <definedName name="asff" hidden="1">{"TAB1",#N/A,TRUE,"GENERAL";"TAB2",#N/A,TRUE,"GENERAL";"TAB3",#N/A,TRUE,"GENERAL";"TAB4",#N/A,TRUE,"GENERAL";"TAB5",#N/A,TRUE,"GENERAL"}</definedName>
    <definedName name="asfghjoi" localSheetId="1" hidden="1">{"via1",#N/A,TRUE,"general";"via2",#N/A,TRUE,"general";"via3",#N/A,TRUE,"general"}</definedName>
    <definedName name="asfghjoi" hidden="1">{"via1",#N/A,TRUE,"general";"via2",#N/A,TRUE,"general";"via3",#N/A,TRUE,"general"}</definedName>
    <definedName name="askjdbcñajkb">[7]INSUMOS!#REF!</definedName>
    <definedName name="asojkdr" localSheetId="1" hidden="1">{"TAB1",#N/A,TRUE,"GENERAL";"TAB2",#N/A,TRUE,"GENERAL";"TAB3",#N/A,TRUE,"GENERAL";"TAB4",#N/A,TRUE,"GENERAL";"TAB5",#N/A,TRUE,"GENERAL"}</definedName>
    <definedName name="asojkdr" hidden="1">{"TAB1",#N/A,TRUE,"GENERAL";"TAB2",#N/A,TRUE,"GENERAL";"TAB3",#N/A,TRUE,"GENERAL";"TAB4",#N/A,TRUE,"GENERAL";"TAB5",#N/A,TRUE,"GENERAL"}</definedName>
    <definedName name="aspecto">'[74]Aspecto General Obras'!$B$3</definedName>
    <definedName name="Atp">[13]EMPRESA!$F$20</definedName>
    <definedName name="_xlnm.Auto_Open" localSheetId="1">MODULO10.auto_abrir</definedName>
    <definedName name="_xlnm.Auto_Open">MODULO10.auto_abrir</definedName>
    <definedName name="auto1" localSheetId="1">#REF!</definedName>
    <definedName name="auto1">#REF!</definedName>
    <definedName name="auto123" localSheetId="1">#REF!</definedName>
    <definedName name="auto123">#REF!</definedName>
    <definedName name="auto2" localSheetId="1">#REF!</definedName>
    <definedName name="auto2">#REF!</definedName>
    <definedName name="AUTOMOTOR">#REF!</definedName>
    <definedName name="AUTOMOTOR1">#REF!</definedName>
    <definedName name="AuxAlim">'[13]DATOS CONTRATO'!$E$18</definedName>
    <definedName name="auxalimentacion">[75]CONTRATO!$E$18</definedName>
    <definedName name="AuxCom">'[13]DATOS CONTRATO'!$I$16</definedName>
    <definedName name="auxcomisariato">[75]CONTRATO!$I$16</definedName>
    <definedName name="AuxDot">'[13]DATOS CONTRATO'!$I$17</definedName>
    <definedName name="auxdotacion">[75]CONTRATO!$I$17</definedName>
    <definedName name="AuxHab">'[13]DATOS CONTRATO'!$E$17</definedName>
    <definedName name="auxhabi">[76]CONTRATO!$E$17</definedName>
    <definedName name="auxhabitacion">[75]CONTRATO!$E$17</definedName>
    <definedName name="auxtransporte">[75]CONTRATO!$E$16</definedName>
    <definedName name="Avance_por_item" localSheetId="1">#REF!,#REF!,#REF!,#REF!,#REF!,#REF!,#REF!,#REF!,#REF!,#REF!,#REF!,#REF!,#REF!,#REF!,#REF!,#REF!,#REF!,#REF!</definedName>
    <definedName name="Avance_por_item">#REF!,#REF!,#REF!,#REF!,#REF!,#REF!,#REF!,#REF!,#REF!,#REF!,#REF!,#REF!,#REF!,#REF!,#REF!,#REF!,#REF!,#REF!</definedName>
    <definedName name="Avances_Totales" localSheetId="1">#REF!,#REF!,#REF!,#REF!,#REF!,#REF!,#REF!,#REF!,#REF!,#REF!,#REF!,#REF!,#REF!,#REF!,#REF!,#REF!,#REF!,#REF!</definedName>
    <definedName name="Avances_Totales">#REF!,#REF!,#REF!,#REF!,#REF!,#REF!,#REF!,#REF!,#REF!,#REF!,#REF!,#REF!,#REF!,#REF!,#REF!,#REF!,#REF!,#REF!</definedName>
    <definedName name="AW" localSheetId="1">#REF!</definedName>
    <definedName name="AW">#REF!</definedName>
    <definedName name="AYUDA">[36]BASE!$D$9</definedName>
    <definedName name="Ayudante">'[51]LISTADO DE MATERIALES Y EQUIPOS'!$B$6</definedName>
    <definedName name="AYUDR">[36]BASE!$D$10</definedName>
    <definedName name="azaz" localSheetId="1" hidden="1">{"TAB1",#N/A,TRUE,"GENERAL";"TAB2",#N/A,TRUE,"GENERAL";"TAB3",#N/A,TRUE,"GENERAL";"TAB4",#N/A,TRUE,"GENERAL";"TAB5",#N/A,TRUE,"GENERAL"}</definedName>
    <definedName name="azaz" hidden="1">{"TAB1",#N/A,TRUE,"GENERAL";"TAB2",#N/A,TRUE,"GENERAL";"TAB3",#N/A,TRUE,"GENERAL";"TAB4",#N/A,TRUE,"GENERAL";"TAB5",#N/A,TRUE,"GENERAL"}</definedName>
    <definedName name="B" localSheetId="1">#REF!</definedName>
    <definedName name="B">#REF!</definedName>
    <definedName name="B.T1" localSheetId="1">#REF!</definedName>
    <definedName name="B.T1">#REF!</definedName>
    <definedName name="B_T1" localSheetId="1">#REF!</definedName>
    <definedName name="B_T1">#REF!</definedName>
    <definedName name="Bajo_L">[64]Tabla!$A$1:$A$5</definedName>
    <definedName name="BALASTO" localSheetId="1">#REF!</definedName>
    <definedName name="BALASTO">#REF!</definedName>
    <definedName name="bar">'[77]Presupuesto 2003'!#REF!</definedName>
    <definedName name="baranda">'[77]Presupuesto 2003'!$J$1</definedName>
    <definedName name="BARNIZTOT" localSheetId="1">#REF!</definedName>
    <definedName name="BARNIZTOT">#REF!</definedName>
    <definedName name="Base" localSheetId="1">#REF!</definedName>
    <definedName name="Base">#REF!</definedName>
    <definedName name="Base_datos_IM" localSheetId="1">#REF!</definedName>
    <definedName name="Base_datos_IM">#REF!</definedName>
    <definedName name="base1">#REF!</definedName>
    <definedName name="base2">#REF!</definedName>
    <definedName name="basedatos">[78]Hoja1!$A$4:$BZ$55</definedName>
    <definedName name="_xlnm.Database" localSheetId="1">#REF!</definedName>
    <definedName name="_xlnm.Database">#REF!</definedName>
    <definedName name="BaseDeDatos1" localSheetId="1">#REF!</definedName>
    <definedName name="BaseDeDatos1">#REF!</definedName>
    <definedName name="BASEG" localSheetId="1">#REF!</definedName>
    <definedName name="BASEG">#REF!</definedName>
    <definedName name="basep">[79]PRESUPUESTAL!$A$4:$P$190</definedName>
    <definedName name="Basica_Centro_costo_2001" localSheetId="1">#REF!</definedName>
    <definedName name="Basica_Centro_costo_2001">#REF!</definedName>
    <definedName name="Basica_Facturacion_2001" localSheetId="1">#REF!</definedName>
    <definedName name="Basica_Facturacion_2001">#REF!</definedName>
    <definedName name="Basica_Reserva_2001" localSheetId="1">#REF!</definedName>
    <definedName name="Basica_Reserva_2001">#REF!</definedName>
    <definedName name="Básico">#REF!</definedName>
    <definedName name="BB" localSheetId="1">'BALANCE  (4)'!ERR</definedName>
    <definedName name="BB">[0]!ERR</definedName>
    <definedName name="bbb" localSheetId="1">#REF!</definedName>
    <definedName name="bbb">#REF!</definedName>
    <definedName name="bbbbbb" localSheetId="1" hidden="1">{"via1",#N/A,TRUE,"general";"via2",#N/A,TRUE,"general";"via3",#N/A,TRUE,"general"}</definedName>
    <definedName name="bbbbbb" hidden="1">{"via1",#N/A,TRUE,"general";"via2",#N/A,TRUE,"general";"via3",#N/A,TRUE,"general"}</definedName>
    <definedName name="bbbbbh" localSheetId="1" hidden="1">{"TAB1",#N/A,TRUE,"GENERAL";"TAB2",#N/A,TRUE,"GENERAL";"TAB3",#N/A,TRUE,"GENERAL";"TAB4",#N/A,TRUE,"GENERAL";"TAB5",#N/A,TRUE,"GENERAL"}</definedName>
    <definedName name="bbbbbh" hidden="1">{"TAB1",#N/A,TRUE,"GENERAL";"TAB2",#N/A,TRUE,"GENERAL";"TAB3",#N/A,TRUE,"GENERAL";"TAB4",#N/A,TRUE,"GENERAL";"TAB5",#N/A,TRUE,"GENERAL"}</definedName>
    <definedName name="bbd" localSheetId="1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">#REF!</definedName>
    <definedName name="BCXBDFG" localSheetId="1" hidden="1">{"TAB1",#N/A,TRUE,"GENERAL";"TAB2",#N/A,TRUE,"GENERAL";"TAB3",#N/A,TRUE,"GENERAL";"TAB4",#N/A,TRUE,"GENERAL";"TAB5",#N/A,TRUE,"GENERAL"}</definedName>
    <definedName name="BCXBDFG" hidden="1">{"TAB1",#N/A,TRUE,"GENERAL";"TAB2",#N/A,TRUE,"GENERAL";"TAB3",#N/A,TRUE,"GENERAL";"TAB4",#N/A,TRUE,"GENERAL";"TAB5",#N/A,TRUE,"GENERAL"}</definedName>
    <definedName name="Bd" localSheetId="1">#REF!</definedName>
    <definedName name="Bd">#REF!</definedName>
    <definedName name="Bd__2" localSheetId="1">#REF!</definedName>
    <definedName name="Bd__2">#REF!</definedName>
    <definedName name="Bd_2" localSheetId="1">[80]FACTORES!#REF!</definedName>
    <definedName name="Bd_2">[80]FACTORES!#REF!</definedName>
    <definedName name="BDD" localSheetId="1">#REF!</definedName>
    <definedName name="BDD">#REF!</definedName>
    <definedName name="BDFB" localSheetId="1" hidden="1">{"via1",#N/A,TRUE,"general";"via2",#N/A,TRUE,"general";"via3",#N/A,TRUE,"general"}</definedName>
    <definedName name="BDFB" hidden="1">{"via1",#N/A,TRUE,"general";"via2",#N/A,TRUE,"general";"via3",#N/A,TRUE,"general"}</definedName>
    <definedName name="BDFGDG" localSheetId="1" hidden="1">{"TAB1",#N/A,TRUE,"GENERAL";"TAB2",#N/A,TRUE,"GENERAL";"TAB3",#N/A,TRUE,"GENERAL";"TAB4",#N/A,TRUE,"GENERAL";"TAB5",#N/A,TRUE,"GENERAL"}</definedName>
    <definedName name="BDFGDG" hidden="1">{"TAB1",#N/A,TRUE,"GENERAL";"TAB2",#N/A,TRUE,"GENERAL";"TAB3",#N/A,TRUE,"GENERAL";"TAB4",#N/A,TRUE,"GENERAL";"TAB5",#N/A,TRUE,"GENERAL"}</definedName>
    <definedName name="be" localSheetId="1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B" localSheetId="1">#REF!</definedName>
    <definedName name="BEB">#REF!</definedName>
    <definedName name="BEBEBEB" localSheetId="1">#REF!</definedName>
    <definedName name="BEBEBEB">#REF!</definedName>
    <definedName name="Beg_Bal" localSheetId="1">#REF!</definedName>
    <definedName name="Beg_Bal">#REF!</definedName>
    <definedName name="BENEF.UNIT.">#REF!</definedName>
    <definedName name="bfnfv" localSheetId="1" hidden="1">{"TAB1",#N/A,TRUE,"GENERAL";"TAB2",#N/A,TRUE,"GENERAL";"TAB3",#N/A,TRUE,"GENERAL";"TAB4",#N/A,TRUE,"GENERAL";"TAB5",#N/A,TRUE,"GENERAL"}</definedName>
    <definedName name="bfnfv" hidden="1">{"TAB1",#N/A,TRUE,"GENERAL";"TAB2",#N/A,TRUE,"GENERAL";"TAB3",#N/A,TRUE,"GENERAL";"TAB4",#N/A,TRUE,"GENERAL";"TAB5",#N/A,TRUE,"GENERAL"}</definedName>
    <definedName name="bgb" localSheetId="1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localSheetId="1" hidden="1">{"via1",#N/A,TRUE,"general";"via2",#N/A,TRUE,"general";"via3",#N/A,TRUE,"general"}</definedName>
    <definedName name="BGDGFRT" hidden="1">{"via1",#N/A,TRUE,"general";"via2",#N/A,TRUE,"general";"via3",#N/A,TRUE,"general"}</definedName>
    <definedName name="BGFBFH" localSheetId="1" hidden="1">{"via1",#N/A,TRUE,"general";"via2",#N/A,TRUE,"general";"via3",#N/A,TRUE,"general"}</definedName>
    <definedName name="BGFBFH" hidden="1">{"via1",#N/A,TRUE,"general";"via2",#N/A,TRUE,"general";"via3",#N/A,TRUE,"general"}</definedName>
    <definedName name="BGT">#REF!</definedName>
    <definedName name="bgvfcdx" localSheetId="1" hidden="1">{"via1",#N/A,TRUE,"general";"via2",#N/A,TRUE,"general";"via3",#N/A,TRUE,"general"}</definedName>
    <definedName name="bgvfcdx" hidden="1">{"via1",#N/A,TRUE,"general";"via2",#N/A,TRUE,"general";"via3",#N/A,TRUE,"general"}</definedName>
    <definedName name="BHT_F">#REF!</definedName>
    <definedName name="bi">#REF!</definedName>
    <definedName name="BISCO" localSheetId="1">#REF!</definedName>
    <definedName name="BISCO">#REF!</definedName>
    <definedName name="blActividadesDiarias">#REF!</definedName>
    <definedName name="blCantidades">#REF!</definedName>
    <definedName name="blCantidades1">#REF!</definedName>
    <definedName name="blCantidades2">#REF!</definedName>
    <definedName name="blComentarioInf1">#REF!</definedName>
    <definedName name="blComentarioInf2">#REF!</definedName>
    <definedName name="blEjecutado">'[81]Ejecutado%'!#REF!</definedName>
    <definedName name="blEjecutadoPorcen">'[81]Ejecutado$'!$D$1:$CE$45</definedName>
    <definedName name="blEqCantiInf1" localSheetId="1">#REF!</definedName>
    <definedName name="blEqCantiInf1">#REF!</definedName>
    <definedName name="blEqCantiInf2" localSheetId="1">#REF!</definedName>
    <definedName name="blEqCantiInf2">#REF!</definedName>
    <definedName name="blEqClaseInf1" localSheetId="1">#REF!</definedName>
    <definedName name="blEqClaseInf1">#REF!</definedName>
    <definedName name="blEqClaseInf2">#REF!</definedName>
    <definedName name="blEqTiemiInf1">#REF!</definedName>
    <definedName name="blEqTiemiInf2">#REF!</definedName>
    <definedName name="blFechaInforme">#REF!</definedName>
    <definedName name="blFechaInicio">#REF!</definedName>
    <definedName name="blFisico">#REF!</definedName>
    <definedName name="blHoraEqInf1">#REF!</definedName>
    <definedName name="blHoraEqInf2">#REF!</definedName>
    <definedName name="blHoraPerIntInf">#REF!</definedName>
    <definedName name="blHoraPerObraInf">#REF!</definedName>
    <definedName name="blHorasLluviaInf">#REF!</definedName>
    <definedName name="blImagen1">#REF!</definedName>
    <definedName name="blImagen2">#REF!</definedName>
    <definedName name="blNombreArchivo">#REF!</definedName>
    <definedName name="blObservacionesInf">#REF!</definedName>
    <definedName name="BLOQCEMEN">#REF!</definedName>
    <definedName name="Bloque">'[51]LISTADO DE MATERIALES Y EQUIPOS'!$B$19</definedName>
    <definedName name="blPDT" localSheetId="1">#REF!</definedName>
    <definedName name="blPDT">#REF!</definedName>
    <definedName name="blPerAdmiCantInf" localSheetId="1">#REF!</definedName>
    <definedName name="blPerAdmiCantInf">#REF!</definedName>
    <definedName name="blPerAdmiTiemInf" localSheetId="1">#REF!</definedName>
    <definedName name="blPerAdmiTiemInf">#REF!</definedName>
    <definedName name="blPerObraCantInf">#REF!</definedName>
    <definedName name="blPerObraTiemInf">#REF!</definedName>
    <definedName name="blPersonalAdminInf">#REF!</definedName>
    <definedName name="blPersonalObraInf">#REF!</definedName>
    <definedName name="BLPH1" hidden="1">#REF!</definedName>
    <definedName name="blProgramadoPesos">'[81]Programado$'!$I$1:$CK$45</definedName>
    <definedName name="blReferenciaInforme" localSheetId="1">#REF!</definedName>
    <definedName name="blReferenciaInforme">#REF!</definedName>
    <definedName name="bn" localSheetId="1">#REF!</definedName>
    <definedName name="bn">#REF!</definedName>
    <definedName name="BOMBA" localSheetId="1">#REF!</definedName>
    <definedName name="BOMBA">#REF!</definedName>
    <definedName name="Bombas">#REF!</definedName>
    <definedName name="BONO">#REF!</definedName>
    <definedName name="BORDE1" localSheetId="1">#REF!</definedName>
    <definedName name="BORDE1">#REF!</definedName>
    <definedName name="BORDE2">#REF!</definedName>
    <definedName name="BORDE3">#REF!</definedName>
    <definedName name="BORDER1">[82]steel!#REF!</definedName>
    <definedName name="BORDET" localSheetId="1">#REF!</definedName>
    <definedName name="BORDET">#REF!</definedName>
    <definedName name="BORDILLOS" localSheetId="1">#REF!</definedName>
    <definedName name="BORDILLOS">#REF!</definedName>
    <definedName name="BORSHE" localSheetId="1">'[3]7422CW00'!#REF!</definedName>
    <definedName name="BORSHE">'[3]7422CW00'!#REF!</definedName>
    <definedName name="BORSUM" localSheetId="1">'[3]7422CW00'!#REF!</definedName>
    <definedName name="BORSUM">'[3]7422CW00'!#REF!</definedName>
    <definedName name="BOTAD">[36]BASE!$D$447</definedName>
    <definedName name="BOTADA" localSheetId="1">#REF!</definedName>
    <definedName name="BOTADA">#REF!</definedName>
    <definedName name="BOTADERO">[83]MATERIALES!$C$135</definedName>
    <definedName name="BOTES" localSheetId="1">#REF!</definedName>
    <definedName name="BOTES">#REF!</definedName>
    <definedName name="boxes" localSheetId="1">#REF!</definedName>
    <definedName name="boxes">#REF!</definedName>
    <definedName name="BQ" localSheetId="1">#REF!</definedName>
    <definedName name="BQ">#REF!</definedName>
    <definedName name="BQBQBQBQBQB">#REF!</definedName>
    <definedName name="br" localSheetId="1" hidden="1">{"TAB1",#N/A,TRUE,"GENERAL";"TAB2",#N/A,TRUE,"GENERAL";"TAB3",#N/A,TRUE,"GENERAL";"TAB4",#N/A,TRUE,"GENERAL";"TAB5",#N/A,TRUE,"GENERAL"}</definedName>
    <definedName name="br" hidden="1">{"TAB1",#N/A,TRUE,"GENERAL";"TAB2",#N/A,TRUE,"GENERAL";"TAB3",#N/A,TRUE,"GENERAL";"TAB4",#N/A,TRUE,"GENERAL";"TAB5",#N/A,TRUE,"GENERAL"}</definedName>
    <definedName name="BREA" localSheetId="1">#REF!</definedName>
    <definedName name="BREA">#REF!</definedName>
    <definedName name="BREAKER" localSheetId="1">#REF!</definedName>
    <definedName name="BREAKER">#REF!</definedName>
    <definedName name="Breaker_15_amp">'[51]LISTADO DE MATERIALES Y EQUIPOS'!$B$96</definedName>
    <definedName name="breaker_20_amp">'[51]LISTADO DE MATERIALES Y EQUIPOS'!$B$97</definedName>
    <definedName name="Breaker_Indus.Merlin_G.3x150A" localSheetId="1">'[67]L. MAT.'!#REF!</definedName>
    <definedName name="Breaker_Indus.Merlin_G.3x150A">'[67]L. MAT.'!#REF!</definedName>
    <definedName name="BREAKERS" localSheetId="1">#REF!</definedName>
    <definedName name="BREAKERS">#REF!</definedName>
    <definedName name="Breakers_Switches" localSheetId="1">#REF!</definedName>
    <definedName name="Breakers_Switches">#REF!</definedName>
    <definedName name="Breakers_y_Switches" localSheetId="1">#REF!</definedName>
    <definedName name="Breakers_y_Switches">#REF!</definedName>
    <definedName name="Brilladora" localSheetId="1">'[67]L. MAT.'!#REF!</definedName>
    <definedName name="Brilladora">'[67]L. MAT.'!#REF!</definedName>
    <definedName name="BROCH" localSheetId="1">#REF!</definedName>
    <definedName name="BROCH">#REF!</definedName>
    <definedName name="bsb" localSheetId="1" hidden="1">{"via1",#N/A,TRUE,"general";"via2",#N/A,TRUE,"general";"via3",#N/A,TRUE,"general"}</definedName>
    <definedName name="bsb" hidden="1">{"via1",#N/A,TRUE,"general";"via2",#N/A,TRUE,"general";"via3",#N/A,TRUE,"general"}</definedName>
    <definedName name="bspoi" localSheetId="1" hidden="1">{"TAB1",#N/A,TRUE,"GENERAL";"TAB2",#N/A,TRUE,"GENERAL";"TAB3",#N/A,TRUE,"GENERAL";"TAB4",#N/A,TRUE,"GENERAL";"TAB5",#N/A,TRUE,"GENERAL"}</definedName>
    <definedName name="bspoi" hidden="1">{"TAB1",#N/A,TRUE,"GENERAL";"TAB2",#N/A,TRUE,"GENERAL";"TAB3",#N/A,TRUE,"GENERAL";"TAB4",#N/A,TRUE,"GENERAL";"TAB5",#N/A,TRUE,"GENERAL"}</definedName>
    <definedName name="BSW">[84]medelo!$D$37</definedName>
    <definedName name="bt" localSheetId="1" hidden="1">{"via1",#N/A,TRUE,"general";"via2",#N/A,TRUE,"general";"via3",#N/A,TRUE,"general"}</definedName>
    <definedName name="bt" hidden="1">{"via1",#N/A,TRUE,"general";"via2",#N/A,TRUE,"general";"via3",#N/A,TRUE,"general"}</definedName>
    <definedName name="BTYJHTR" localSheetId="1" hidden="1">{"TAB1",#N/A,TRUE,"GENERAL";"TAB2",#N/A,TRUE,"GENERAL";"TAB3",#N/A,TRUE,"GENERAL";"TAB4",#N/A,TRUE,"GENERAL";"TAB5",#N/A,TRUE,"GENERAL"}</definedName>
    <definedName name="BTYJHTR" hidden="1">{"TAB1",#N/A,TRUE,"GENERAL";"TAB2",#N/A,TRUE,"GENERAL";"TAB3",#N/A,TRUE,"GENERAL";"TAB4",#N/A,TRUE,"GENERAL";"TAB5",#N/A,TRUE,"GENERAL"}</definedName>
    <definedName name="BuiltIn_Print_Area" localSheetId="1">#REF!</definedName>
    <definedName name="BuiltIn_Print_Area">#REF!</definedName>
    <definedName name="BuiltIn_Print_Area___0" localSheetId="1">#REF!</definedName>
    <definedName name="BuiltIn_Print_Area___0">#REF!</definedName>
    <definedName name="BuiltIn_Print_Area___0___0" localSheetId="1">#REF!</definedName>
    <definedName name="BuiltIn_Print_Area___0___0">#REF!</definedName>
    <definedName name="BuiltIn_Print_Area___0___0___0">#REF!</definedName>
    <definedName name="BuiltIn_Print_Titles">#REF!</definedName>
    <definedName name="BULLDOZ">#REF!</definedName>
    <definedName name="bvbc" localSheetId="1" hidden="1">{"TAB1",#N/A,TRUE,"GENERAL";"TAB2",#N/A,TRUE,"GENERAL";"TAB3",#N/A,TRUE,"GENERAL";"TAB4",#N/A,TRUE,"GENERAL";"TAB5",#N/A,TRUE,"GENERAL"}</definedName>
    <definedName name="bvbc" hidden="1">{"TAB1",#N/A,TRUE,"GENERAL";"TAB2",#N/A,TRUE,"GENERAL";"TAB3",#N/A,TRUE,"GENERAL";"TAB4",#N/A,TRUE,"GENERAL";"TAB5",#N/A,TRUE,"GENERAL"}</definedName>
    <definedName name="bvcb" localSheetId="1" hidden="1">{"via1",#N/A,TRUE,"general";"via2",#N/A,TRUE,"general";"via3",#N/A,TRUE,"general"}</definedName>
    <definedName name="bvcb" hidden="1">{"via1",#N/A,TRUE,"general";"via2",#N/A,TRUE,"general";"via3",#N/A,TRUE,"general"}</definedName>
    <definedName name="bvn" localSheetId="1" hidden="1">{"via1",#N/A,TRUE,"general";"via2",#N/A,TRUE,"general";"via3",#N/A,TRUE,"general"}</definedName>
    <definedName name="bvn" hidden="1">{"via1",#N/A,TRUE,"general";"via2",#N/A,TRUE,"general";"via3",#N/A,TRUE,"general"}</definedName>
    <definedName name="BWBBWB" localSheetId="1">#REF!</definedName>
    <definedName name="BWBBWB">#REF!</definedName>
    <definedName name="by" localSheetId="1" hidden="1">{"via1",#N/A,TRUE,"general";"via2",#N/A,TRUE,"general";"via3",#N/A,TRUE,"general"}</definedName>
    <definedName name="by" hidden="1">{"via1",#N/A,TRUE,"general";"via2",#N/A,TRUE,"general";"via3",#N/A,TRUE,"general"}</definedName>
    <definedName name="C._C.">#REF!</definedName>
    <definedName name="C.CLAV" localSheetId="1">#REF!</definedName>
    <definedName name="C.CLAV">#REF!</definedName>
    <definedName name="C.FON" localSheetId="1">#REF!</definedName>
    <definedName name="C.FON">#REF!</definedName>
    <definedName name="C.LOM">#REF!</definedName>
    <definedName name="C.RAS">#REF!</definedName>
    <definedName name="C.TERR">#REF!</definedName>
    <definedName name="C_">#REF!</definedName>
    <definedName name="C_LOM">#REF!</definedName>
    <definedName name="C90445L">#REF!</definedName>
    <definedName name="CA">#REF!</definedName>
    <definedName name="caa">#REF!</definedName>
    <definedName name="CABAL">#REF!</definedName>
    <definedName name="CABALLETE">#REF!</definedName>
    <definedName name="CABALLETETOTAL">#REF!</definedName>
    <definedName name="Cable__10">'[51]LISTADO DE MATERIALES Y EQUIPOS'!$B$93</definedName>
    <definedName name="Cable__12">'[51]LISTADO DE MATERIALES Y EQUIPOS'!$B$94</definedName>
    <definedName name="Cable__14">'[51]LISTADO DE MATERIALES Y EQUIPOS'!$B$95</definedName>
    <definedName name="Cableado" localSheetId="1">#REF!</definedName>
    <definedName name="Cableado">#REF!</definedName>
    <definedName name="Cables">[85]Tablas!$N$5:$N$32</definedName>
    <definedName name="cacaua" localSheetId="1">#REF!</definedName>
    <definedName name="cacaua">#REF!</definedName>
    <definedName name="Caja_hexagonal_pvc">'[51]LISTADO DE MATERIALES Y EQUIPOS'!$B$124</definedName>
    <definedName name="CAJAC" localSheetId="1">#REF!</definedName>
    <definedName name="CAJAC">#REF!</definedName>
    <definedName name="CAJADESARE" localSheetId="1">#REF!</definedName>
    <definedName name="CAJADESARE">#REF!</definedName>
    <definedName name="CAJAS60" localSheetId="1">#REF!</definedName>
    <definedName name="CAJAS60">#REF!</definedName>
    <definedName name="CAJAV">#REF!</definedName>
    <definedName name="CajDol1">#REF!</definedName>
    <definedName name="CajDol10">#REF!</definedName>
    <definedName name="CajDol11">#REF!</definedName>
    <definedName name="CajDol12">#REF!</definedName>
    <definedName name="CajDol2">#REF!</definedName>
    <definedName name="CajDol3">#REF!</definedName>
    <definedName name="CajDol4">#REF!</definedName>
    <definedName name="CajDol5">#REF!</definedName>
    <definedName name="CajDol6">#REF!</definedName>
    <definedName name="CajDol7">#REF!</definedName>
    <definedName name="CajDol8">#REF!</definedName>
    <definedName name="CajDol9">#REF!</definedName>
    <definedName name="CAJMI">#REF!</definedName>
    <definedName name="CAM_CAIDA">#REF!</definedName>
    <definedName name="CAMPO">#REF!</definedName>
    <definedName name="CANAL">#REF!</definedName>
    <definedName name="cancha">#REF!</definedName>
    <definedName name="CANGU">[36]BASE!$D$418</definedName>
    <definedName name="CANT" localSheetId="1">#REF!</definedName>
    <definedName name="CANT">#REF!</definedName>
    <definedName name="Cantidad" localSheetId="1">#REF!</definedName>
    <definedName name="Cantidad">#REF!</definedName>
    <definedName name="CAP" localSheetId="1">#REF!</definedName>
    <definedName name="CAP">#REF!</definedName>
    <definedName name="CAPAC._HSE">#REF!</definedName>
    <definedName name="capilla">#REF!</definedName>
    <definedName name="CARBUROTOT">#REF!</definedName>
    <definedName name="CARGA">#REF!</definedName>
    <definedName name="CARGAD">#REF!</definedName>
    <definedName name="CARGOS">#REF!</definedName>
    <definedName name="CARGUER">[86]BASE!$D$392</definedName>
    <definedName name="carlos" localSheetId="1">MODULO10.auto_abrir</definedName>
    <definedName name="carlos">MODULO10.auto_abrir</definedName>
    <definedName name="Carp.Aluminio" localSheetId="1">#REF!</definedName>
    <definedName name="Carp.Aluminio">#REF!</definedName>
    <definedName name="Carp.Metalica" localSheetId="1">#REF!</definedName>
    <definedName name="Carp.Metalica">#REF!</definedName>
    <definedName name="CARRTA" localSheetId="1">#REF!</definedName>
    <definedName name="CARRTA">#REF!</definedName>
    <definedName name="Casa">[87]Hoja1!$A$4:$F$211</definedName>
    <definedName name="CASETONES" localSheetId="1">#REF!</definedName>
    <definedName name="CASETONES">#REF!</definedName>
    <definedName name="CASQ" localSheetId="1">[88]FACTORES!#REF!</definedName>
    <definedName name="CASQ">[88]FACTORES!#REF!</definedName>
    <definedName name="cau" localSheetId="1">#REF!</definedName>
    <definedName name="cau">#REF!</definedName>
    <definedName name="CBLES" localSheetId="1">#REF!</definedName>
    <definedName name="CBLES">#REF!</definedName>
    <definedName name="CBLES1" localSheetId="1">#REF!</definedName>
    <definedName name="CBLES1">#REF!</definedName>
    <definedName name="CBRDISEÑO">[89]SECTORIZACIÓN!$A$12:$G$20</definedName>
    <definedName name="CBWorkbookPriority" hidden="1">-1602700874</definedName>
    <definedName name="CC">[90]Personalizar!$G$22:$G$25</definedName>
    <definedName name="ccc" localSheetId="1">[91]BASE!#REF!</definedName>
    <definedName name="ccc">[91]BASE!#REF!</definedName>
    <definedName name="ccccc" localSheetId="1" hidden="1">{"TAB1",#N/A,TRUE,"GENERAL";"TAB2",#N/A,TRUE,"GENERAL";"TAB3",#N/A,TRUE,"GENERAL";"TAB4",#N/A,TRUE,"GENERAL";"TAB5",#N/A,TRUE,"GENERAL"}</definedName>
    <definedName name="ccccc" hidden="1">{"TAB1",#N/A,TRUE,"GENERAL";"TAB2",#N/A,TRUE,"GENERAL";"TAB3",#N/A,TRUE,"GENERAL";"TAB4",#N/A,TRUE,"GENERAL";"TAB5",#N/A,TRUE,"GENERAL"}</definedName>
    <definedName name="CCCCCC">'[92]A. P. U.'!#REF!</definedName>
    <definedName name="CCT" localSheetId="1">#REF!</definedName>
    <definedName name="CCT">#REF!</definedName>
    <definedName name="ccto210" localSheetId="1">#REF!</definedName>
    <definedName name="ccto210">#REF!</definedName>
    <definedName name="cd">[93]Hoja1!$C$81</definedName>
    <definedName name="CD454JH" localSheetId="1">#REF!</definedName>
    <definedName name="CD454JH">#REF!</definedName>
    <definedName name="cdcdc" localSheetId="1" hidden="1">{"via1",#N/A,TRUE,"general";"via2",#N/A,TRUE,"general";"via3",#N/A,TRUE,"general"}</definedName>
    <definedName name="cdcdc" hidden="1">{"via1",#N/A,TRUE,"general";"via2",#N/A,TRUE,"general";"via3",#N/A,TRUE,"general"}</definedName>
    <definedName name="CDctrl">[68]CDItem!$G$8</definedName>
    <definedName name="CDE" localSheetId="1">#REF!</definedName>
    <definedName name="CDE">#REF!</definedName>
    <definedName name="cdfgrtfd" localSheetId="1" hidden="1">#REF!</definedName>
    <definedName name="cdfgrtfd" hidden="1">#REF!</definedName>
    <definedName name="ceerf" localSheetId="1" hidden="1">{"TAB1",#N/A,TRUE,"GENERAL";"TAB2",#N/A,TRUE,"GENERAL";"TAB3",#N/A,TRUE,"GENERAL";"TAB4",#N/A,TRUE,"GENERAL";"TAB5",#N/A,TRUE,"GENERAL"}</definedName>
    <definedName name="ceerf" hidden="1">{"TAB1",#N/A,TRUE,"GENERAL";"TAB2",#N/A,TRUE,"GENERAL";"TAB3",#N/A,TRUE,"GENERAL";"TAB4",#N/A,TRUE,"GENERAL";"TAB5",#N/A,TRUE,"GENERAL"}</definedName>
    <definedName name="CEMEG">[36]BASE!$D$52</definedName>
    <definedName name="CEMENTBLAN." localSheetId="1">#REF!</definedName>
    <definedName name="CEMENTBLAN.">#REF!</definedName>
    <definedName name="Cemento">'[51]LISTADO DE MATERIALES Y EQUIPOS'!$B$12</definedName>
    <definedName name="Cemento_Blanco">'[51]LISTADO DE MATERIALES Y EQUIPOS'!$B$11</definedName>
    <definedName name="CENEFAMALLA" localSheetId="1">#REF!</definedName>
    <definedName name="CENEFAMALLA">#REF!</definedName>
    <definedName name="Cera_para_pisos" localSheetId="1">'[67]L. MAT.'!#REF!</definedName>
    <definedName name="Cera_para_pisos">'[67]L. MAT.'!#REF!</definedName>
    <definedName name="Cerrajeria" localSheetId="1">#REF!</definedName>
    <definedName name="Cerrajeria">#REF!</definedName>
    <definedName name="CERRAMIENTO_PROVISIONAL" localSheetId="1">[36]PRESUPUESTO!#REF!</definedName>
    <definedName name="CERRAMIENTO_PROVISIONAL">[36]PRESUPUESTO!#REF!</definedName>
    <definedName name="cerramientoprovisional" localSheetId="1">[60]Presupuesto!#REF!</definedName>
    <definedName name="cerramientoprovisional">[60]Presupuesto!#REF!</definedName>
    <definedName name="CGDI01" localSheetId="1">[14]Tablas!#REF!</definedName>
    <definedName name="CGDI01">[14]Tablas!#REF!</definedName>
    <definedName name="CGDI02">[14]Tablas!#REF!</definedName>
    <definedName name="CGDI03">[14]Tablas!#REF!</definedName>
    <definedName name="CGDI04">[14]Tablas!#REF!</definedName>
    <definedName name="CGDI05">[14]Tablas!#REF!</definedName>
    <definedName name="CGDI06">[14]Tablas!#REF!</definedName>
    <definedName name="CGDI07">[14]Tablas!#REF!</definedName>
    <definedName name="CGDI08">[14]Tablas!#REF!</definedName>
    <definedName name="CGEX01">[14]Tablas!#REF!</definedName>
    <definedName name="CGEX02">[14]Tablas!#REF!</definedName>
    <definedName name="CGEX031">[14]Tablas!#REF!</definedName>
    <definedName name="CGEX04">[14]Tablas!#REF!</definedName>
    <definedName name="CGFI011">[14]Tablas!#REF!</definedName>
    <definedName name="CGFI012">[14]Tablas!#REF!</definedName>
    <definedName name="CGFI021">[14]Tablas!#REF!</definedName>
    <definedName name="CGFI022">[14]Tablas!#REF!</definedName>
    <definedName name="CGFI023">[14]Tablas!#REF!</definedName>
    <definedName name="CGFI024">[14]Tablas!#REF!</definedName>
    <definedName name="CGFI031">[14]Tablas!#REF!</definedName>
    <definedName name="CGFI032">[14]Tablas!#REF!</definedName>
    <definedName name="CGFI0331">[14]Tablas!#REF!</definedName>
    <definedName name="CGFI0332">[14]Tablas!#REF!</definedName>
    <definedName name="CGFI0333">[14]Tablas!#REF!</definedName>
    <definedName name="CGFI0334">[14]Tablas!#REF!</definedName>
    <definedName name="CGFI0335">[14]Tablas!#REF!</definedName>
    <definedName name="CGFI0341">[14]Tablas!#REF!</definedName>
    <definedName name="CGFI0343">[14]Tablas!#REF!</definedName>
    <definedName name="CGFI0344">[14]Tablas!#REF!</definedName>
    <definedName name="CGPR01">[14]Tablas!#REF!</definedName>
    <definedName name="CGPR021">[14]Tablas!#REF!</definedName>
    <definedName name="CGPR022">[14]Tablas!#REF!</definedName>
    <definedName name="CGPR023">[14]Tablas!#REF!</definedName>
    <definedName name="CGPR024">[14]Tablas!#REF!</definedName>
    <definedName name="CGPR031">[14]Tablas!#REF!</definedName>
    <definedName name="CGPR032">[14]Tablas!#REF!</definedName>
    <definedName name="CGPR0331">[14]Tablas!#REF!</definedName>
    <definedName name="CGPR0332">[14]Tablas!#REF!</definedName>
    <definedName name="CGPR0333">[14]Tablas!#REF!</definedName>
    <definedName name="CGPR041">[14]Tablas!#REF!</definedName>
    <definedName name="CGPR042">[14]Tablas!#REF!</definedName>
    <definedName name="CGPR043">[14]Tablas!#REF!</definedName>
    <definedName name="CGPR051">[14]Tablas!#REF!</definedName>
    <definedName name="CGPR052">[14]Tablas!#REF!</definedName>
    <definedName name="CGPR0531">[14]Tablas!#REF!</definedName>
    <definedName name="CGPR0532">[14]Tablas!#REF!</definedName>
    <definedName name="CGPR0533">[14]Tablas!#REF!</definedName>
    <definedName name="CGPR0534">[14]Tablas!#REF!</definedName>
    <definedName name="CGPR0541">[14]Tablas!#REF!</definedName>
    <definedName name="CGPR0542">[14]Tablas!#REF!</definedName>
    <definedName name="CGPR0543">[14]Tablas!#REF!</definedName>
    <definedName name="CGPR061">[14]Tablas!#REF!</definedName>
    <definedName name="CGPR062">[14]Tablas!#REF!</definedName>
    <definedName name="CGPR0621">[14]Tablas!#REF!</definedName>
    <definedName name="CGPR0622">[14]Tablas!#REF!</definedName>
    <definedName name="CGPR0631">[14]Tablas!#REF!</definedName>
    <definedName name="CGPR0632">[14]Tablas!#REF!</definedName>
    <definedName name="CGPR0633">[14]Tablas!#REF!</definedName>
    <definedName name="CGPR0641">[14]Tablas!#REF!</definedName>
    <definedName name="CGPR0642">[14]Tablas!#REF!</definedName>
    <definedName name="CGPR0643">[14]Tablas!#REF!</definedName>
    <definedName name="CGRF01">[14]Tablas!#REF!</definedName>
    <definedName name="CGRF02">[14]Tablas!#REF!</definedName>
    <definedName name="CGRF031">[14]Tablas!#REF!</definedName>
    <definedName name="CGRF032">[14]Tablas!#REF!</definedName>
    <definedName name="CGRF0331">[14]Tablas!#REF!</definedName>
    <definedName name="CGRF0332">[14]Tablas!#REF!</definedName>
    <definedName name="CGRF0333">[14]Tablas!#REF!</definedName>
    <definedName name="CGRF0334">[14]Tablas!#REF!</definedName>
    <definedName name="CGRF0335">[14]Tablas!#REF!</definedName>
    <definedName name="CGRF0336">[14]Tablas!#REF!</definedName>
    <definedName name="CGRF0337">[14]Tablas!#REF!</definedName>
    <definedName name="CGRF0338">[14]Tablas!#REF!</definedName>
    <definedName name="CGRF0341">[14]Tablas!#REF!</definedName>
    <definedName name="CGRF0342">[14]Tablas!#REF!</definedName>
    <definedName name="CGRF0343">[14]Tablas!#REF!</definedName>
    <definedName name="CGRF041">[14]Tablas!#REF!</definedName>
    <definedName name="CGRF042">[14]Tablas!#REF!</definedName>
    <definedName name="CGRF0431">[14]Tablas!#REF!</definedName>
    <definedName name="CGRF0432">[14]Tablas!#REF!</definedName>
    <definedName name="CGRF0433">[14]Tablas!#REF!</definedName>
    <definedName name="CGRF0441">[14]Tablas!#REF!</definedName>
    <definedName name="CGRF0442">[14]Tablas!#REF!</definedName>
    <definedName name="CGRF0443">[14]Tablas!#REF!</definedName>
    <definedName name="CGSM01">[14]Tablas!#REF!</definedName>
    <definedName name="CGSM02">[14]Tablas!#REF!</definedName>
    <definedName name="CGSM03">[14]Tablas!#REF!</definedName>
    <definedName name="CGSM04">[14]Tablas!#REF!</definedName>
    <definedName name="CGSM05">[14]Tablas!#REF!</definedName>
    <definedName name="CGSO011">[14]Tablas!#REF!</definedName>
    <definedName name="CGSO012">[14]Tablas!#REF!</definedName>
    <definedName name="CGSO013">[14]Tablas!#REF!</definedName>
    <definedName name="CGSO014">[14]Tablas!#REF!</definedName>
    <definedName name="CGSO02">[14]Tablas!#REF!</definedName>
    <definedName name="CGSO031">[14]Tablas!#REF!</definedName>
    <definedName name="CGSO032">[14]Tablas!#REF!</definedName>
    <definedName name="CGSO033">[14]Tablas!#REF!</definedName>
    <definedName name="CGSO034">[14]Tablas!#REF!</definedName>
    <definedName name="CGSO041">[14]Tablas!#REF!</definedName>
    <definedName name="CGSO042">[14]Tablas!#REF!</definedName>
    <definedName name="CGSO043">[14]Tablas!#REF!</definedName>
    <definedName name="CGSO044">[14]Tablas!#REF!</definedName>
    <definedName name="CGSO051">[14]Tablas!#REF!</definedName>
    <definedName name="CGSO052">[14]Tablas!#REF!</definedName>
    <definedName name="CGSO053">[14]Tablas!#REF!</definedName>
    <definedName name="CGSO054">[14]Tablas!#REF!</definedName>
    <definedName name="CGSO055">[14]Tablas!#REF!</definedName>
    <definedName name="CGSO061">[14]Tablas!#REF!</definedName>
    <definedName name="CGSO062">[14]Tablas!#REF!</definedName>
    <definedName name="CGSO063">[14]Tablas!#REF!</definedName>
    <definedName name="CGSO064">[14]Tablas!#REF!</definedName>
    <definedName name="CGTR011">[14]Tablas!#REF!</definedName>
    <definedName name="CGTR012">[14]Tablas!#REF!</definedName>
    <definedName name="CGTR021">[14]Tablas!#REF!</definedName>
    <definedName name="CGTR022">[14]Tablas!#REF!</definedName>
    <definedName name="CGTR023">[14]Tablas!#REF!</definedName>
    <definedName name="CGTR031">[14]Tablas!#REF!</definedName>
    <definedName name="CGTR032">[14]Tablas!#REF!</definedName>
    <definedName name="CGTR033">[14]Tablas!#REF!</definedName>
    <definedName name="CGTR034">[14]Tablas!#REF!</definedName>
    <definedName name="CGTR035">[14]Tablas!#REF!</definedName>
    <definedName name="CGTR036">[14]Tablas!#REF!</definedName>
    <definedName name="CGTR037">[14]Tablas!#REF!</definedName>
    <definedName name="CGTR038">[14]Tablas!#REF!</definedName>
    <definedName name="CGTR039">[14]Tablas!#REF!</definedName>
    <definedName name="CGTR041">[14]Tablas!#REF!</definedName>
    <definedName name="CGTR042">[14]Tablas!#REF!</definedName>
    <definedName name="CGTR043">[14]Tablas!#REF!</definedName>
    <definedName name="CGTR044">[14]Tablas!#REF!</definedName>
    <definedName name="CGTR051">[14]Tablas!#REF!</definedName>
    <definedName name="Ch" localSheetId="1">#REF!</definedName>
    <definedName name="Ch">#REF!</definedName>
    <definedName name="CHAPA" localSheetId="1">#REF!</definedName>
    <definedName name="CHAPA">#REF!</definedName>
    <definedName name="CHAZO_PUNTILLA_ANCLAJES">'[51]LISTADO DE MATERIALES Y EQUIPOS'!$B$105</definedName>
    <definedName name="CHEQUE3_4" localSheetId="1">#REF!</definedName>
    <definedName name="CHEQUE3_4">#REF!</definedName>
    <definedName name="CHK_PU" localSheetId="1">'[3]7422CW00'!#REF!</definedName>
    <definedName name="CHK_PU">'[3]7422CW00'!#REF!</definedName>
    <definedName name="CHP" localSheetId="1">#REF!</definedName>
    <definedName name="CHP">#REF!</definedName>
    <definedName name="CIELORASOTOT" localSheetId="1">#REF!</definedName>
    <definedName name="CIELORASOTOT">#REF!</definedName>
    <definedName name="Cierrapuerta_hidraulico_ajustable_hasta_80_kilos">'[51]LISTADO DE MATERIALES Y EQUIPOS'!$B$90</definedName>
    <definedName name="CILIND">[94]TUBERIA!$AE$10:$AE$14</definedName>
    <definedName name="CINTA" localSheetId="1">#REF!</definedName>
    <definedName name="CINTA">#REF!</definedName>
    <definedName name="CINTA_MALLA_ADHESIVA_X_90M">'[51]LISTADO DE MATERIALES Y EQUIPOS'!$B$107</definedName>
    <definedName name="CISNEROS" localSheetId="1">#REF!</definedName>
    <definedName name="CISNEROS">#REF!</definedName>
    <definedName name="Ciudades" localSheetId="1">#REF!</definedName>
    <definedName name="Ciudades">#REF!</definedName>
    <definedName name="cjsa" localSheetId="1" hidden="1">#REF!</definedName>
    <definedName name="cjsa" hidden="1">#REF!</definedName>
    <definedName name="CL">#REF!</definedName>
    <definedName name="CLAVO">[83]MATERIALES!$C$29</definedName>
    <definedName name="clcl" localSheetId="1">#REF!</definedName>
    <definedName name="clcl">#REF!</definedName>
    <definedName name="CLOSETTOT" localSheetId="1">#REF!</definedName>
    <definedName name="CLOSETTOT">#REF!</definedName>
    <definedName name="cmf">[95]Hoja1!$C$27</definedName>
    <definedName name="CMIBLE" localSheetId="1">#REF!</definedName>
    <definedName name="CMIBLE">#REF!</definedName>
    <definedName name="CMIBLE1" localSheetId="1">#REF!</definedName>
    <definedName name="CMIBLE1">#REF!</definedName>
    <definedName name="CMMO" localSheetId="1">#REF!</definedName>
    <definedName name="CMMO">#REF!</definedName>
    <definedName name="CMMOA">[96]BASE!$D$455</definedName>
    <definedName name="CO22JH" localSheetId="1">#REF!</definedName>
    <definedName name="CO22JH">#REF!</definedName>
    <definedName name="CO23JH" localSheetId="1">#REF!</definedName>
    <definedName name="CO23JH">#REF!</definedName>
    <definedName name="CO456JH" localSheetId="1">#REF!</definedName>
    <definedName name="CO456JH">#REF!</definedName>
    <definedName name="CO458JH">#REF!</definedName>
    <definedName name="CO45S2">#REF!</definedName>
    <definedName name="CO45S3">[36]BASE!$D$178</definedName>
    <definedName name="CO45S4">[36]BASE!$D$179</definedName>
    <definedName name="CO45S6" localSheetId="1">#REF!</definedName>
    <definedName name="CO45S6">#REF!</definedName>
    <definedName name="CO902JH" localSheetId="1">#REF!</definedName>
    <definedName name="CO902JH">#REF!</definedName>
    <definedName name="CO903JH" localSheetId="1">#REF!</definedName>
    <definedName name="CO903JH">#REF!</definedName>
    <definedName name="CO904JH">#REF!</definedName>
    <definedName name="CO906JH">#REF!</definedName>
    <definedName name="CO908JH">#REF!</definedName>
    <definedName name="CO90S2">#REF!</definedName>
    <definedName name="CO90S3">[36]BASE!$D$173</definedName>
    <definedName name="CO90S4">[42]BASE!$D$139</definedName>
    <definedName name="CO90S6">[36]BASE!$D$175</definedName>
    <definedName name="CO910JH" localSheetId="1">#REF!</definedName>
    <definedName name="CO910JH">#REF!</definedName>
    <definedName name="Cod" localSheetId="1">#REF!</definedName>
    <definedName name="Cod">#REF!</definedName>
    <definedName name="CodActEco">[13]EMPRESA!$F$10</definedName>
    <definedName name="codigo" localSheetId="1">#REF!,#REF!</definedName>
    <definedName name="codigo">#REF!,#REF!</definedName>
    <definedName name="CodigoInversion" localSheetId="1">#REF!</definedName>
    <definedName name="CodigoInversion">#REF!</definedName>
    <definedName name="CodigoProyecto">#REF!</definedName>
    <definedName name="Codigos">#REF!</definedName>
    <definedName name="CODOS">#REF!</definedName>
    <definedName name="Codos_PVC_3">'[67]L. MAT.'!#REF!</definedName>
    <definedName name="codos2" localSheetId="1">#REF!</definedName>
    <definedName name="codos2">#REF!</definedName>
    <definedName name="coe" localSheetId="1">#REF!</definedName>
    <definedName name="coe">#REF!</definedName>
    <definedName name="COFI" localSheetId="1">#REF!</definedName>
    <definedName name="COFI">#REF!</definedName>
    <definedName name="cogvsiruj" localSheetId="1">[66]COMPARATIVO!#REF!</definedName>
    <definedName name="cogvsiruj">[66]COMPARATIVO!#REF!</definedName>
    <definedName name="COLAMARRE2" localSheetId="1">#REF!</definedName>
    <definedName name="COLAMARRE2">#REF!</definedName>
    <definedName name="COLON" localSheetId="1">#REF!</definedName>
    <definedName name="COLON">#REF!</definedName>
    <definedName name="ColTap">'[15]Coloc. e Interc. Tapones'!$E:$E</definedName>
    <definedName name="COLUMNA20X20" localSheetId="1">#REF!</definedName>
    <definedName name="COLUMNA20X20">#REF!</definedName>
    <definedName name="COLUMNAS20X30" localSheetId="1">#REF!</definedName>
    <definedName name="COLUMNAS20X30">#REF!</definedName>
    <definedName name="Com">'[75]LIQUIDA-NOMINA'!$AL$4</definedName>
    <definedName name="COM.LIM" localSheetId="1">#REF!</definedName>
    <definedName name="COM.LIM">#REF!</definedName>
    <definedName name="Combo_Sanitario_manantial_corona">'[51]LISTADO DE MATERIALES Y EQUIPOS'!$B$69</definedName>
    <definedName name="Combustible" localSheetId="1">#REF!</definedName>
    <definedName name="Combustible">#REF!</definedName>
    <definedName name="COMIDA" localSheetId="1">#REF!</definedName>
    <definedName name="COMIDA">#REF!</definedName>
    <definedName name="COMN1" localSheetId="1">[97]BASE!#REF!</definedName>
    <definedName name="COMN1">[97]BASE!#REF!</definedName>
    <definedName name="COMPR" localSheetId="1">#REF!</definedName>
    <definedName name="COMPR">#REF!</definedName>
    <definedName name="COMPRESOR">[83]MATERIALES!$C$112</definedName>
    <definedName name="Compresores" localSheetId="1">#REF!</definedName>
    <definedName name="Compresores">#REF!</definedName>
    <definedName name="CON.FUN" localSheetId="1">#REF!</definedName>
    <definedName name="CON.FUN">#REF!</definedName>
    <definedName name="CON.LIM" localSheetId="1">#REF!</definedName>
    <definedName name="CON.LIM">#REF!</definedName>
    <definedName name="CON.POZ">#REF!</definedName>
    <definedName name="CON.TUB">[80]TUBERIA!#REF!</definedName>
    <definedName name="CONC" localSheetId="1">#REF!</definedName>
    <definedName name="CONC">#REF!</definedName>
    <definedName name="Conc.2000">'[51]APUS BASIC'!$G$165</definedName>
    <definedName name="Conc.2500">'[51]APUS BASIC'!$G$122</definedName>
    <definedName name="Conc.3000">'[51]APUS BASIC'!$G$80</definedName>
    <definedName name="CONCRE124" localSheetId="1">#REF!</definedName>
    <definedName name="CONCRE124">#REF!</definedName>
    <definedName name="CONCRE3" localSheetId="1">#REF!</definedName>
    <definedName name="CONCRE3">#REF!</definedName>
    <definedName name="CONCRETO" localSheetId="1">#REF!</definedName>
    <definedName name="CONCRETO">#REF!</definedName>
    <definedName name="CONCRETO_F.C_4">#REF!</definedName>
    <definedName name="concreto_FC_2.2">#REF!</definedName>
    <definedName name="CONCRETO0_05">#REF!</definedName>
    <definedName name="CONCRETOS">[36]PRESUPUESTO!#REF!</definedName>
    <definedName name="CONCRETOS_OBRAS_VARIAS">[36]PRESUPUESTO!#REF!</definedName>
    <definedName name="CONM1">[36]BASE!$D$419</definedName>
    <definedName name="CONM2" localSheetId="1">#REF!</definedName>
    <definedName name="CONM2">#REF!</definedName>
    <definedName name="CONMI" localSheetId="1">[97]BASE!#REF!</definedName>
    <definedName name="CONMI">[97]BASE!#REF!</definedName>
    <definedName name="CONMX">[36]BASE!$D$460</definedName>
    <definedName name="ConseqCat">0</definedName>
    <definedName name="ConseqForMitRisk">3</definedName>
    <definedName name="CONT">'[98]DATOS CONTRATO'!$G$13</definedName>
    <definedName name="Contratante">'[13]DATOS CONTRATO'!$E$6</definedName>
    <definedName name="CONTRATO">[75]CONTRATO!$E$8</definedName>
    <definedName name="copia" localSheetId="1">#REF!</definedName>
    <definedName name="copia">#REF!</definedName>
    <definedName name="copia1" localSheetId="1">#REF!</definedName>
    <definedName name="copia1">#REF!</definedName>
    <definedName name="COPIA2" localSheetId="1">#REF!</definedName>
    <definedName name="COPIA2">#REF!</definedName>
    <definedName name="copiao4" localSheetId="1">'BALANCE  (4)'!ERR</definedName>
    <definedName name="copiao4">[0]!ERR</definedName>
    <definedName name="corri" localSheetId="1">'BALANCE  (4)'!ERR</definedName>
    <definedName name="corri">[0]!ERR</definedName>
    <definedName name="CORTA" localSheetId="1">#REF!</definedName>
    <definedName name="CORTA">#REF!</definedName>
    <definedName name="COSTO_FRENTE">[99]BITACORA!$E$1:$E$65536</definedName>
    <definedName name="costo2" localSheetId="1" hidden="1">#REF!</definedName>
    <definedName name="costo2" hidden="1">#REF!</definedName>
    <definedName name="COSTODIRECTO" localSheetId="1">#REF!</definedName>
    <definedName name="COSTODIRECTO">#REF!</definedName>
    <definedName name="COSTOS">[100]TARIFAS!$A$1:$F$52</definedName>
    <definedName name="cota">'[101]Base de Diseño'!$A$1:$D$290</definedName>
    <definedName name="COTAS">[102]Hoja3!$A$5:$B$154</definedName>
    <definedName name="COYLL" localSheetId="1">[36]BASE!#REF!</definedName>
    <definedName name="COYLL">[36]BASE!#REF!</definedName>
    <definedName name="CP2256JH" localSheetId="1">#REF!</definedName>
    <definedName name="CP2256JH">#REF!</definedName>
    <definedName name="CP4510JH" localSheetId="1">#REF!</definedName>
    <definedName name="CP4510JH">#REF!</definedName>
    <definedName name="CP4512JH" localSheetId="1">#REF!</definedName>
    <definedName name="CP4512JH">#REF!</definedName>
    <definedName name="CP452JH">#REF!</definedName>
    <definedName name="CP452JHD408">#REF!</definedName>
    <definedName name="CP452L">#REF!</definedName>
    <definedName name="CP453JH">#REF!</definedName>
    <definedName name="CP453L">#REF!</definedName>
    <definedName name="CP456JH">#REF!</definedName>
    <definedName name="CP9010JH">#REF!</definedName>
    <definedName name="CP902JH">#REF!</definedName>
    <definedName name="CP902L">#REF!</definedName>
    <definedName name="CP903JH">#REF!</definedName>
    <definedName name="CP903L">#REF!</definedName>
    <definedName name="CP904L">#REF!</definedName>
    <definedName name="CP906JH">#REF!</definedName>
    <definedName name="CPVCGR902">#REF!</definedName>
    <definedName name="CR22JH">#REF!</definedName>
    <definedName name="CR33JH">#REF!</definedName>
    <definedName name="CR42JH">#REF!</definedName>
    <definedName name="CR44JH">#REF!</definedName>
    <definedName name="CR66JH">#REF!</definedName>
    <definedName name="CR88JH">#REF!</definedName>
    <definedName name="CRAS">#REF!</definedName>
    <definedName name="CRIT">#REF!</definedName>
    <definedName name="CRIT_APIAY">#REF!</definedName>
    <definedName name="CRIT_CHICHI">#REF!</definedName>
    <definedName name="CRIT_CHICHI1">#REF!</definedName>
    <definedName name="CRIT_DOL">#REF!</definedName>
    <definedName name="CRIT_DOL1">#REF!</definedName>
    <definedName name="CRIT1">#REF!</definedName>
    <definedName name="Criteria_MI">[103]civ_roma!$C$803:$G$804</definedName>
    <definedName name="CRITERIO" localSheetId="1">#REF!</definedName>
    <definedName name="CRITERIO">#REF!</definedName>
    <definedName name="_xlnm.Criteria" localSheetId="1">#REF!</definedName>
    <definedName name="_xlnm.Criteria">#REF!</definedName>
    <definedName name="Criterios_IM" localSheetId="1">[7]INSUMOS!#REF!</definedName>
    <definedName name="Criterios_IM">[7]INSUMOS!#REF!</definedName>
    <definedName name="Criticidad">[104]Tabla!$A$1:$A$5</definedName>
    <definedName name="cs" localSheetId="1">#REF!</definedName>
    <definedName name="cs">#REF!</definedName>
    <definedName name="CS_AVG_SIZE" localSheetId="1">#REF!</definedName>
    <definedName name="CS_AVG_SIZE">#REF!</definedName>
    <definedName name="CS_WELDING" localSheetId="1">#REF!</definedName>
    <definedName name="CS_WELDING">#REF!</definedName>
    <definedName name="CSIKA">#REF!</definedName>
    <definedName name="CT070KG">#REF!</definedName>
    <definedName name="CT080KG">#REF!</definedName>
    <definedName name="CT110K">'[105]BASE CTOS'!$B$18</definedName>
    <definedName name="CT110KG" localSheetId="1">#REF!</definedName>
    <definedName name="CT110KG">#REF!</definedName>
    <definedName name="CT140K">'[105]BASE CTOS'!$B$35</definedName>
    <definedName name="CT140KG">[36]BASE!$D$33</definedName>
    <definedName name="CT170KG">[36]BASE!$D$32</definedName>
    <definedName name="CT180K">'[105]BASE CTOS'!$B$52</definedName>
    <definedName name="CT180KG">[36]BASE!$D$31</definedName>
    <definedName name="CT210K">'[105]BASE CTOS'!$B$69</definedName>
    <definedName name="CT210KG">[36]BASE!$D$30</definedName>
    <definedName name="CT245K">'[105]BASE CTOS'!$B$86</definedName>
    <definedName name="CT245KG">[36]BASE!$D$29</definedName>
    <definedName name="CTA" localSheetId="1">#REF!</definedName>
    <definedName name="CTA">#REF!</definedName>
    <definedName name="CTE" localSheetId="1">#REF!</definedName>
    <definedName name="CTE">#REF!</definedName>
    <definedName name="CTR" localSheetId="1">'[3]7422CW00'!#REF!</definedName>
    <definedName name="CTR">'[3]7422CW00'!#REF!</definedName>
    <definedName name="CTRPAG" localSheetId="1">'[3]7422CW00'!#REF!</definedName>
    <definedName name="CTRPAG">'[3]7422CW00'!#REF!</definedName>
    <definedName name="CUADRI1" localSheetId="1">#REF!</definedName>
    <definedName name="CUADRI1">#REF!</definedName>
    <definedName name="CUADRI2" localSheetId="1">#REF!</definedName>
    <definedName name="CUADRI2">#REF!</definedName>
    <definedName name="CUADRI3" localSheetId="1">#REF!</definedName>
    <definedName name="CUADRI3">#REF!</definedName>
    <definedName name="CUADRI4">#REF!</definedName>
    <definedName name="CUADRI5">#REF!</definedName>
    <definedName name="CUADRI6">#REF!</definedName>
    <definedName name="CUADRI7">#REF!</definedName>
    <definedName name="CUADRI9">#REF!</definedName>
    <definedName name="Cuadrillas">#REF!</definedName>
    <definedName name="CUADRO">#N/A</definedName>
    <definedName name="CUAL" localSheetId="1">'BALANCE  (4)'!ERR</definedName>
    <definedName name="CUAL">[0]!ERR</definedName>
    <definedName name="Cubierta" localSheetId="1">#REF!</definedName>
    <definedName name="Cubierta">#REF!</definedName>
    <definedName name="CUBIERTATOTAL" localSheetId="1">#REF!</definedName>
    <definedName name="CUBIERTATOTAL">#REF!</definedName>
    <definedName name="CUBS">[106]Hoja1!$1:$1048576</definedName>
    <definedName name="cUCA" localSheetId="1">#REF!</definedName>
    <definedName name="cUCA">#REF!</definedName>
    <definedName name="CUE" localSheetId="1">#REF!</definedName>
    <definedName name="CUE">#REF!</definedName>
    <definedName name="CUER" localSheetId="1">#REF!</definedName>
    <definedName name="CUER">#REF!</definedName>
    <definedName name="CUERDA">#REF!</definedName>
    <definedName name="CUNET" localSheetId="1" hidden="1">{"via1",#N/A,TRUE,"general";"via2",#N/A,TRUE,"general";"via3",#N/A,TRUE,"general"}</definedName>
    <definedName name="CUNET" hidden="1">{"via1",#N/A,TRUE,"general";"via2",#N/A,TRUE,"general";"via3",#N/A,TRUE,"general"}</definedName>
    <definedName name="Curva_conduit_pvc_1_2">'[51]LISTADO DE MATERIALES Y EQUIPOS'!$B$123</definedName>
    <definedName name="Customize" localSheetId="1">[90]!Customize</definedName>
    <definedName name="Customize">[90]!Customize</definedName>
    <definedName name="cv" localSheetId="1">#REF!</definedName>
    <definedName name="cv">#REF!</definedName>
    <definedName name="CVa">'[15]Cambio de Valv.'!$E:$E</definedName>
    <definedName name="cvbcvbf" localSheetId="1" hidden="1">{#N/A,#N/A,TRUE,"INGENIERIA";#N/A,#N/A,TRUE,"COMPRAS";#N/A,#N/A,TRUE,"DIRECCION";#N/A,#N/A,TRUE,"RESUMEN"}</definedName>
    <definedName name="cvbcvbf" hidden="1">{#N/A,#N/A,TRUE,"INGENIERIA";#N/A,#N/A,TRUE,"COMPRAS";#N/A,#N/A,TRUE,"DIRECCION";#N/A,#N/A,TRUE,"RESUMEN"}</definedName>
    <definedName name="cvfvd" localSheetId="1" hidden="1">{"via1",#N/A,TRUE,"general";"via2",#N/A,TRUE,"general";"via3",#N/A,TRUE,"general"}</definedName>
    <definedName name="cvfvd" hidden="1">{"via1",#N/A,TRUE,"general";"via2",#N/A,TRUE,"general";"via3",#N/A,TRUE,"general"}</definedName>
    <definedName name="cvn" localSheetId="1" hidden="1">{"TAB1",#N/A,TRUE,"GENERAL";"TAB2",#N/A,TRUE,"GENERAL";"TAB3",#N/A,TRUE,"GENERAL";"TAB4",#N/A,TRUE,"GENERAL";"TAB5",#N/A,TRUE,"GENERAL"}</definedName>
    <definedName name="cvn" hidden="1">{"TAB1",#N/A,TRUE,"GENERAL";"TAB2",#N/A,TRUE,"GENERAL";"TAB3",#N/A,TRUE,"GENERAL";"TAB4",#N/A,TRUE,"GENERAL";"TAB5",#N/A,TRUE,"GENERAL"}</definedName>
    <definedName name="CVXC" localSheetId="1" hidden="1">{"via1",#N/A,TRUE,"general";"via2",#N/A,TRUE,"general";"via3",#N/A,TRUE,"general"}</definedName>
    <definedName name="CVXC" hidden="1">{"via1",#N/A,TRUE,"general";"via2",#N/A,TRUE,"general";"via3",#N/A,TRUE,"general"}</definedName>
    <definedName name="CYLL2" localSheetId="1">#REF!</definedName>
    <definedName name="CYLL2">#REF!</definedName>
    <definedName name="CYLL3" localSheetId="1">#REF!</definedName>
    <definedName name="CYLL3">#REF!</definedName>
    <definedName name="CYLL4" localSheetId="1">#REF!</definedName>
    <definedName name="CYLL4">#REF!</definedName>
    <definedName name="CYLL6">#REF!</definedName>
    <definedName name="CYLL7">#REF!</definedName>
    <definedName name="CYLL8">#REF!</definedName>
    <definedName name="D" localSheetId="1">#REF!</definedName>
    <definedName name="D">#REF!</definedName>
    <definedName name="D_1" localSheetId="1">#REF!</definedName>
    <definedName name="D_1">#REF!</definedName>
    <definedName name="D_EXT">#REF!</definedName>
    <definedName name="D_INT">#REF!</definedName>
    <definedName name="D1S">#REF!</definedName>
    <definedName name="D2S">#REF!</definedName>
    <definedName name="D6.PVC">'[45]factores A.N.'!$N$8:$N$33</definedName>
    <definedName name="D61S" localSheetId="1">#REF!</definedName>
    <definedName name="D61S">#REF!</definedName>
    <definedName name="D62S" localSheetId="1">#REF!</definedName>
    <definedName name="D62S">#REF!</definedName>
    <definedName name="D6R" localSheetId="1">#REF!</definedName>
    <definedName name="D6R">#REF!</definedName>
    <definedName name="D81S">#REF!</definedName>
    <definedName name="D82S">#REF!</definedName>
    <definedName name="D8R">#REF!</definedName>
    <definedName name="DAFT">#REF!</definedName>
    <definedName name="DANODO">#REF!</definedName>
    <definedName name="DANODOF">#REF!</definedName>
    <definedName name="DANODOFT">#REF!</definedName>
    <definedName name="dario">'[107]GPI 526'!#REF!</definedName>
    <definedName name="DASD" localSheetId="1" hidden="1">{"TAB1",#N/A,TRUE,"GENERAL";"TAB2",#N/A,TRUE,"GENERAL";"TAB3",#N/A,TRUE,"GENERAL";"TAB4",#N/A,TRUE,"GENERAL";"TAB5",#N/A,TRUE,"GENERAL"}</definedName>
    <definedName name="DASD" hidden="1">{"TAB1",#N/A,TRUE,"GENERAL";"TAB2",#N/A,TRUE,"GENERAL";"TAB3",#N/A,TRUE,"GENERAL";"TAB4",#N/A,TRUE,"GENERAL";"TAB5",#N/A,TRUE,"GENERAL"}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Database">#REF!</definedName>
    <definedName name="Database_MI">[103]civ_roma!$C$9:$G$799</definedName>
    <definedName name="DATO1">'[108]46'!$D$3:$CK$429</definedName>
    <definedName name="DATOS" localSheetId="1">#REF!</definedName>
    <definedName name="DATOS">#REF!</definedName>
    <definedName name="datos1">'[109]Base de Diseño'!$A$1:$D$204</definedName>
    <definedName name="datos2" localSheetId="1">#REF!</definedName>
    <definedName name="datos2">#REF!</definedName>
    <definedName name="DBASE1" localSheetId="1">#REF!</definedName>
    <definedName name="DBASE1">#REF!</definedName>
    <definedName name="DBASE2" localSheetId="1">#REF!</definedName>
    <definedName name="DBASE2">#REF!</definedName>
    <definedName name="DBASE3">#REF!</definedName>
    <definedName name="dbfdfbi" localSheetId="1" hidden="1">{"TAB1",#N/A,TRUE,"GENERAL";"TAB2",#N/A,TRUE,"GENERAL";"TAB3",#N/A,TRUE,"GENERAL";"TAB4",#N/A,TRUE,"GENERAL";"TAB5",#N/A,TRUE,"GENERAL"}</definedName>
    <definedName name="dbfdfbi" hidden="1">{"TAB1",#N/A,TRUE,"GENERAL";"TAB2",#N/A,TRUE,"GENERAL";"TAB3",#N/A,TRUE,"GENERAL";"TAB4",#N/A,TRUE,"GENERAL";"TAB5",#N/A,TRUE,"GENERAL"}</definedName>
    <definedName name="Dbgcm" localSheetId="1">#REF!</definedName>
    <definedName name="Dbgcm">#REF!</definedName>
    <definedName name="dc" localSheetId="1">#REF!</definedName>
    <definedName name="dc">#REF!</definedName>
    <definedName name="Dcacm" localSheetId="1">#REF!</definedName>
    <definedName name="Dcacm">#REF!</definedName>
    <definedName name="DCI" localSheetId="1">[16]Tablas!#REF!</definedName>
    <definedName name="DCI">[16]Tablas!#REF!</definedName>
    <definedName name="DCI1_1" localSheetId="1">[16]Tablas!#REF!</definedName>
    <definedName name="DCI1_1">[16]Tablas!#REF!</definedName>
    <definedName name="DCI1_1_1" localSheetId="1">[16]Tablas!#REF!</definedName>
    <definedName name="DCI1_1_1">[16]Tablas!#REF!</definedName>
    <definedName name="DCI1_1_2" localSheetId="1">[16]Tablas!#REF!</definedName>
    <definedName name="DCI1_1_2">[16]Tablas!#REF!</definedName>
    <definedName name="DCI1_1_3">[16]Tablas!#REF!</definedName>
    <definedName name="DCI1_1_4">[16]Tablas!#REF!</definedName>
    <definedName name="DCI1_2">[16]Tablas!#REF!</definedName>
    <definedName name="DCI1_3">[16]Tablas!#REF!</definedName>
    <definedName name="DCI1_4">[16]Tablas!#REF!</definedName>
    <definedName name="DCorriente" localSheetId="1">#REF!</definedName>
    <definedName name="DCorriente">#REF!</definedName>
    <definedName name="Dcorriente1">'[110]Pta a tierra'!#REF!</definedName>
    <definedName name="DCSDCTV" localSheetId="1" hidden="1">{"via1",#N/A,TRUE,"general";"via2",#N/A,TRUE,"general";"via3",#N/A,TRUE,"general"}</definedName>
    <definedName name="DCSDCTV" hidden="1">{"via1",#N/A,TRUE,"general";"via2",#N/A,TRUE,"general";"via3",#N/A,TRUE,"general"}</definedName>
    <definedName name="dd" localSheetId="1">#REF!</definedName>
    <definedName name="dd">#REF!</definedName>
    <definedName name="ddd" localSheetId="1" hidden="1">{"via1",#N/A,TRUE,"general";"via2",#N/A,TRUE,"general";"via3",#N/A,TRUE,"general"}</definedName>
    <definedName name="ddd" hidden="1">{"via1",#N/A,TRUE,"general";"via2",#N/A,TRUE,"general";"via3",#N/A,TRUE,"general"}</definedName>
    <definedName name="DDDD" localSheetId="1" hidden="1">{#N/A,#N/A,FALSE,"Estatico";#N/A,#N/A,FALSE,"Tuberia";#N/A,#N/A,FALSE,"Instrumentación";#N/A,#N/A,FALSE,"Mecanica";#N/A,#N/A,FALSE,"Electrico";#N/A,#N/A,FALSE,"Ofic.Civiles"}</definedName>
    <definedName name="DDDD" hidden="1">{#N/A,#N/A,FALSE,"Estatico";#N/A,#N/A,FALSE,"Tuberia";#N/A,#N/A,FALSE,"Instrumentación";#N/A,#N/A,FALSE,"Mecanica";#N/A,#N/A,FALSE,"Electrico";#N/A,#N/A,FALSE,"Ofic.Civiles"}</definedName>
    <definedName name="ddddd" localSheetId="1">#REF!</definedName>
    <definedName name="ddddd">#REF!</definedName>
    <definedName name="DDDDDDD" localSheetId="1" hidden="1">{#N/A,#N/A,FALSE,"orthoflow";#N/A,#N/A,FALSE,"Miscelaneos";#N/A,#N/A,FALSE,"Instrumentacio";#N/A,#N/A,FALSE,"Electrico";#N/A,#N/A,FALSE,"Valv. Seguridad"}</definedName>
    <definedName name="DDDDDDD" hidden="1">{#N/A,#N/A,FALSE,"orthoflow";#N/A,#N/A,FALSE,"Miscelaneos";#N/A,#N/A,FALSE,"Instrumentacio";#N/A,#N/A,FALSE,"Electrico";#N/A,#N/A,FALSE,"Valv. Seguridad"}</definedName>
    <definedName name="ddddt" localSheetId="1" hidden="1">{"via1",#N/A,TRUE,"general";"via2",#N/A,TRUE,"general";"via3",#N/A,TRUE,"general"}</definedName>
    <definedName name="ddddt" hidden="1">{"via1",#N/A,TRUE,"general";"via2",#N/A,TRUE,"general";"via3",#N/A,TRUE,"general"}</definedName>
    <definedName name="ddewdw" localSheetId="1" hidden="1">{"TAB1",#N/A,TRUE,"GENERAL";"TAB2",#N/A,TRUE,"GENERAL";"TAB3",#N/A,TRUE,"GENERAL";"TAB4",#N/A,TRUE,"GENERAL";"TAB5",#N/A,TRUE,"GENERAL"}</definedName>
    <definedName name="ddewdw" hidden="1">{"TAB1",#N/A,TRUE,"GENERAL";"TAB2",#N/A,TRUE,"GENERAL";"TAB3",#N/A,TRUE,"GENERAL";"TAB4",#N/A,TRUE,"GENERAL";"TAB5",#N/A,TRUE,"GENERAL"}</definedName>
    <definedName name="ddfdh" localSheetId="1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localSheetId="1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DS">[16]Tablas!#REF!</definedName>
    <definedName name="DDS1_1">[16]Tablas!#REF!</definedName>
    <definedName name="DDS1_1_1">[16]Tablas!#REF!</definedName>
    <definedName name="De">[88]FACTORES!#REF!</definedName>
    <definedName name="De_6" localSheetId="1">#REF!</definedName>
    <definedName name="De_6">#REF!</definedName>
    <definedName name="De_8" localSheetId="1">#REF!</definedName>
    <definedName name="De_8">#REF!</definedName>
    <definedName name="deded" localSheetId="1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localSheetId="1" hidden="1">{"via1",#N/A,TRUE,"general";"via2",#N/A,TRUE,"general";"via3",#N/A,TRUE,"general"}</definedName>
    <definedName name="defd" hidden="1">{"via1",#N/A,TRUE,"general";"via2",#N/A,TRUE,"general";"via3",#N/A,TRUE,"general"}</definedName>
    <definedName name="dem.pav">'[45]factores A.N.'!$E$15:$E$306</definedName>
    <definedName name="DEMAN" localSheetId="1">#REF!</definedName>
    <definedName name="DEMAN">#REF!</definedName>
    <definedName name="demanto" localSheetId="1">#REF!</definedName>
    <definedName name="demanto">#REF!</definedName>
    <definedName name="DEMOLICIÓN">'[111]BASE-LISTAS'!$B$24:$B$29</definedName>
    <definedName name="DEP_VPR_GRM" localSheetId="1">#REF!</definedName>
    <definedName name="DEP_VPR_GRM">#REF!</definedName>
    <definedName name="DEP_VPR_GRN" localSheetId="1">#REF!</definedName>
    <definedName name="DEP_VPR_GRN">#REF!</definedName>
    <definedName name="DEP_VPR_GRS" localSheetId="1">#REF!</definedName>
    <definedName name="DEP_VPR_GRS">#REF!</definedName>
    <definedName name="DEP_VPR_GTP">#REF!</definedName>
    <definedName name="DEP_VPR_NA">#REF!</definedName>
    <definedName name="DEPEND">[104]Tabla!$B$1:$B$397</definedName>
    <definedName name="DEPENDENCIA">[104]Tabla!$B$1:$B$397</definedName>
    <definedName name="DEPENDENCIAS">[104]Tabla!$B$1:$B$397</definedName>
    <definedName name="DERFE" localSheetId="1">#REF!</definedName>
    <definedName name="DERFE">#REF!</definedName>
    <definedName name="desarrolladas">'[53]Reservas de Petróleo'!$A$2,'[53]Reservas de Petróleo'!$A$1,'[53]Reservas de Petróleo'!$D$4,'[53]Reservas de Petróleo'!$F$1:$F$65536</definedName>
    <definedName name="DESCAPOTE" localSheetId="1">[36]PRESUPUESTO!#REF!</definedName>
    <definedName name="DESCAPOTE">[36]PRESUPUESTO!#REF!</definedName>
    <definedName name="DESCAPOTOT" localSheetId="1">#REF!</definedName>
    <definedName name="DESCAPOTOT">#REF!</definedName>
    <definedName name="DESCUNMI" localSheetId="1">#REF!</definedName>
    <definedName name="DESCUNMI">#REF!</definedName>
    <definedName name="design">'[112]Design (3)'!$A$12:$CM$71</definedName>
    <definedName name="design2">[112]Design!$A$24:$CM$66</definedName>
    <definedName name="DEST_ART">[82]steel!#REF!</definedName>
    <definedName name="DESTCOD">'[3]7422CW00'!#REF!</definedName>
    <definedName name="DESTFG">'[3]7422CW00'!#REF!</definedName>
    <definedName name="DESTQTY">'[3]7422CW00'!#REF!</definedName>
    <definedName name="DETAIL" localSheetId="1">#REF!</definedName>
    <definedName name="DETAIL">#REF!</definedName>
    <definedName name="Detalle_Reserva" localSheetId="1">#REF!</definedName>
    <definedName name="Detalle_Reserva">#REF!</definedName>
    <definedName name="DEX" localSheetId="1">#REF!</definedName>
    <definedName name="DEX">#REF!</definedName>
    <definedName name="DF" localSheetId="1">#REF!</definedName>
    <definedName name="DF">#REF!</definedName>
    <definedName name="dfa" localSheetId="1" hidden="1">{"TAB1",#N/A,TRUE,"GENERAL";"TAB2",#N/A,TRUE,"GENERAL";"TAB3",#N/A,TRUE,"GENERAL";"TAB4",#N/A,TRUE,"GENERAL";"TAB5",#N/A,TRUE,"GENERAL"}</definedName>
    <definedName name="dfa" hidden="1">{"TAB1",#N/A,TRUE,"GENERAL";"TAB2",#N/A,TRUE,"GENERAL";"TAB3",#N/A,TRUE,"GENERAL";"TAB4",#N/A,TRUE,"GENERAL";"TAB5",#N/A,TRUE,"GENERAL"}</definedName>
    <definedName name="dfasd" localSheetId="1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localSheetId="1" hidden="1">{"via1",#N/A,TRUE,"general";"via2",#N/A,TRUE,"general";"via3",#N/A,TRUE,"general"}</definedName>
    <definedName name="DFBNJ" hidden="1">{"via1",#N/A,TRUE,"general";"via2",#N/A,TRUE,"general";"via3",#N/A,TRUE,"general"}</definedName>
    <definedName name="dfds" localSheetId="1" hidden="1">{"TAB1",#N/A,TRUE,"GENERAL";"TAB2",#N/A,TRUE,"GENERAL";"TAB3",#N/A,TRUE,"GENERAL";"TAB4",#N/A,TRUE,"GENERAL";"TAB5",#N/A,TRUE,"GENERAL"}</definedName>
    <definedName name="dfds" hidden="1">{"TAB1",#N/A,TRUE,"GENERAL";"TAB2",#N/A,TRUE,"GENERAL";"TAB3",#N/A,TRUE,"GENERAL";"TAB4",#N/A,TRUE,"GENERAL";"TAB5",#N/A,TRUE,"GENERAL"}</definedName>
    <definedName name="dfdsfi" localSheetId="1" hidden="1">{"via1",#N/A,TRUE,"general";"via2",#N/A,TRUE,"general";"via3",#N/A,TRUE,"general"}</definedName>
    <definedName name="dfdsfi" hidden="1">{"via1",#N/A,TRUE,"general";"via2",#N/A,TRUE,"general";"via3",#N/A,TRUE,"general"}</definedName>
    <definedName name="dffffe" localSheetId="1" hidden="1">{"TAB1",#N/A,TRUE,"GENERAL";"TAB2",#N/A,TRUE,"GENERAL";"TAB3",#N/A,TRUE,"GENERAL";"TAB4",#N/A,TRUE,"GENERAL";"TAB5",#N/A,TRUE,"GENERAL"}</definedName>
    <definedName name="dffffe" hidden="1">{"TAB1",#N/A,TRUE,"GENERAL";"TAB2",#N/A,TRUE,"GENERAL";"TAB3",#N/A,TRUE,"GENERAL";"TAB4",#N/A,TRUE,"GENERAL";"TAB5",#N/A,TRUE,"GENERAL"}</definedName>
    <definedName name="DFG" localSheetId="1" hidden="1">{"via1",#N/A,TRUE,"general";"via2",#N/A,TRUE,"general";"via3",#N/A,TRUE,"general"}</definedName>
    <definedName name="DFG" hidden="1">{"via1",#N/A,TRUE,"general";"via2",#N/A,TRUE,"general";"via3",#N/A,TRUE,"general"}</definedName>
    <definedName name="DFGBHJ" localSheetId="1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localSheetId="1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localSheetId="1" hidden="1">{"TAB1",#N/A,TRUE,"GENERAL";"TAB2",#N/A,TRUE,"GENERAL";"TAB3",#N/A,TRUE,"GENERAL";"TAB4",#N/A,TRUE,"GENERAL";"TAB5",#N/A,TRUE,"GENERAL"}</definedName>
    <definedName name="DFGDYYB" hidden="1">{"TAB1",#N/A,TRUE,"GENERAL";"TAB2",#N/A,TRUE,"GENERAL";"TAB3",#N/A,TRUE,"GENERAL";"TAB4",#N/A,TRUE,"GENERAL";"TAB5",#N/A,TRUE,"GENERAL"}</definedName>
    <definedName name="dfgf" localSheetId="1" hidden="1">{"via1",#N/A,TRUE,"general";"via2",#N/A,TRUE,"general";"via3",#N/A,TRUE,"general"}</definedName>
    <definedName name="dfgf" hidden="1">{"via1",#N/A,TRUE,"general";"via2",#N/A,TRUE,"general";"via3",#N/A,TRUE,"general"}</definedName>
    <definedName name="DFGFBOP" localSheetId="1" hidden="1">{"TAB1",#N/A,TRUE,"GENERAL";"TAB2",#N/A,TRUE,"GENERAL";"TAB3",#N/A,TRUE,"GENERAL";"TAB4",#N/A,TRUE,"GENERAL";"TAB5",#N/A,TRUE,"GENERAL"}</definedName>
    <definedName name="DFGFBOP" hidden="1">{"TAB1",#N/A,TRUE,"GENERAL";"TAB2",#N/A,TRUE,"GENERAL";"TAB3",#N/A,TRUE,"GENERAL";"TAB4",#N/A,TRUE,"GENERAL";"TAB5",#N/A,TRUE,"GENERAL"}</definedName>
    <definedName name="DFGFDG" localSheetId="1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localSheetId="1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localSheetId="1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localSheetId="1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localSheetId="1" hidden="1">{"via1",#N/A,TRUE,"general";"via2",#N/A,TRUE,"general";"via3",#N/A,TRUE,"general"}</definedName>
    <definedName name="dfhdr" hidden="1">{"via1",#N/A,TRUE,"general";"via2",#N/A,TRUE,"general";"via3",#N/A,TRUE,"general"}</definedName>
    <definedName name="dfhgh" localSheetId="1" hidden="1">{"via1",#N/A,TRUE,"general";"via2",#N/A,TRUE,"general";"via3",#N/A,TRUE,"general"}</definedName>
    <definedName name="dfhgh" hidden="1">{"via1",#N/A,TRUE,"general";"via2",#N/A,TRUE,"general";"via3",#N/A,TRUE,"general"}</definedName>
    <definedName name="dfj" localSheetId="1" hidden="1">{"via1",#N/A,TRUE,"general";"via2",#N/A,TRUE,"general";"via3",#N/A,TRUE,"general"}</definedName>
    <definedName name="dfj" hidden="1">{"via1",#N/A,TRUE,"general";"via2",#N/A,TRUE,"general";"via3",#N/A,TRUE,"general"}</definedName>
    <definedName name="dflt1">[90]Personalizar!$E$22</definedName>
    <definedName name="dflt2">[90]Personalizar!$E$23</definedName>
    <definedName name="dflt3">[90]Personalizar!$D$24</definedName>
    <definedName name="dflt4">[90]Personalizar!$E$26</definedName>
    <definedName name="dflt5">[90]Personalizar!$E$27</definedName>
    <definedName name="dflt6">[90]Personalizar!$D$28</definedName>
    <definedName name="dflt7">[90]Personalizar!$G$27</definedName>
    <definedName name="DFRFRF" localSheetId="1" hidden="1">{"via1",#N/A,TRUE,"general";"via2",#N/A,TRUE,"general";"via3",#N/A,TRUE,"general"}</definedName>
    <definedName name="DFRFRF" hidden="1">{"via1",#N/A,TRUE,"general";"via2",#N/A,TRUE,"general";"via3",#N/A,TRUE,"general"}</definedName>
    <definedName name="DFVUI" localSheetId="1" hidden="1">{"via1",#N/A,TRUE,"general";"via2",#N/A,TRUE,"general";"via3",#N/A,TRUE,"general"}</definedName>
    <definedName name="DFVUI" hidden="1">{"via1",#N/A,TRUE,"general";"via2",#N/A,TRUE,"general";"via3",#N/A,TRUE,"general"}</definedName>
    <definedName name="dg" localSheetId="1" hidden="1">{"via1",#N/A,TRUE,"general";"via2",#N/A,TRUE,"general";"via3",#N/A,TRUE,"general"}</definedName>
    <definedName name="dg" hidden="1">{"via1",#N/A,TRUE,"general";"via2",#N/A,TRUE,"general";"via3",#N/A,TRUE,"general"}</definedName>
    <definedName name="dgdgr" localSheetId="1" hidden="1">{"via1",#N/A,TRUE,"general";"via2",#N/A,TRUE,"general";"via3",#N/A,TRUE,"general"}</definedName>
    <definedName name="dgdgr" hidden="1">{"via1",#N/A,TRUE,"general";"via2",#N/A,TRUE,"general";"via3",#N/A,TRUE,"general"}</definedName>
    <definedName name="dgfd" localSheetId="1" hidden="1">{"TAB1",#N/A,TRUE,"GENERAL";"TAB2",#N/A,TRUE,"GENERAL";"TAB3",#N/A,TRUE,"GENERAL";"TAB4",#N/A,TRUE,"GENERAL";"TAB5",#N/A,TRUE,"GENERAL"}</definedName>
    <definedName name="dgfd" hidden="1">{"TAB1",#N/A,TRUE,"GENERAL";"TAB2",#N/A,TRUE,"GENERAL";"TAB3",#N/A,TRUE,"GENERAL";"TAB4",#N/A,TRUE,"GENERAL";"TAB5",#N/A,TRUE,"GENERAL"}</definedName>
    <definedName name="DGFDFVSDF" localSheetId="1" hidden="1">{"via1",#N/A,TRUE,"general";"via2",#N/A,TRUE,"general";"via3",#N/A,TRUE,"general"}</definedName>
    <definedName name="DGFDFVSDF" hidden="1">{"via1",#N/A,TRUE,"general";"via2",#N/A,TRUE,"general";"via3",#N/A,TRUE,"general"}</definedName>
    <definedName name="dgfdg" localSheetId="1" hidden="1">{"via1",#N/A,TRUE,"general";"via2",#N/A,TRUE,"general";"via3",#N/A,TRUE,"general"}</definedName>
    <definedName name="dgfdg" hidden="1">{"via1",#N/A,TRUE,"general";"via2",#N/A,TRUE,"general";"via3",#N/A,TRUE,"general"}</definedName>
    <definedName name="DGFG" localSheetId="1" hidden="1">{"via1",#N/A,TRUE,"general";"via2",#N/A,TRUE,"general";"via3",#N/A,TRUE,"general"}</definedName>
    <definedName name="DGFG" hidden="1">{"via1",#N/A,TRUE,"general";"via2",#N/A,TRUE,"general";"via3",#N/A,TRUE,"general"}</definedName>
    <definedName name="dgfsado" localSheetId="1" hidden="1">{"TAB1",#N/A,TRUE,"GENERAL";"TAB2",#N/A,TRUE,"GENERAL";"TAB3",#N/A,TRUE,"GENERAL";"TAB4",#N/A,TRUE,"GENERAL";"TAB5",#N/A,TRUE,"GENERAL"}</definedName>
    <definedName name="dgfsado" hidden="1">{"TAB1",#N/A,TRUE,"GENERAL";"TAB2",#N/A,TRUE,"GENERAL";"TAB3",#N/A,TRUE,"GENERAL";"TAB4",#N/A,TRUE,"GENERAL";"TAB5",#N/A,TRUE,"GENERAL"}</definedName>
    <definedName name="dghfs" localSheetId="1">#REF!</definedName>
    <definedName name="dghfs">#REF!</definedName>
    <definedName name="DGO" localSheetId="1">[16]Tablas!#REF!</definedName>
    <definedName name="DGO">[16]Tablas!#REF!</definedName>
    <definedName name="DGO1_1" localSheetId="1">[16]Tablas!#REF!</definedName>
    <definedName name="DGO1_1">[16]Tablas!#REF!</definedName>
    <definedName name="DGO1_1_1">[16]Tablas!#REF!</definedName>
    <definedName name="DGP">[16]Tablas!#REF!</definedName>
    <definedName name="DGP1_1">[16]Tablas!#REF!</definedName>
    <definedName name="DGP1_1_1">[16]Tablas!#REF!</definedName>
    <definedName name="dgrdeb" localSheetId="1" hidden="1">{"TAB1",#N/A,TRUE,"GENERAL";"TAB2",#N/A,TRUE,"GENERAL";"TAB3",#N/A,TRUE,"GENERAL";"TAB4",#N/A,TRUE,"GENERAL";"TAB5",#N/A,TRUE,"GENERAL"}</definedName>
    <definedName name="dgrdeb" hidden="1">{"TAB1",#N/A,TRUE,"GENERAL";"TAB2",#N/A,TRUE,"GENERAL";"TAB3",#N/A,TRUE,"GENERAL";"TAB4",#N/A,TRUE,"GENERAL";"TAB5",#N/A,TRUE,"GENERAL"}</definedName>
    <definedName name="dgreg" localSheetId="1" hidden="1">{"via1",#N/A,TRUE,"general";"via2",#N/A,TRUE,"general";"via3",#N/A,TRUE,"general"}</definedName>
    <definedName name="dgreg" hidden="1">{"via1",#N/A,TRUE,"general";"via2",#N/A,TRUE,"general";"via3",#N/A,TRUE,"general"}</definedName>
    <definedName name="DH" localSheetId="1" hidden="1">{"via1",#N/A,TRUE,"general";"via2",#N/A,TRUE,"general";"via3",#N/A,TRUE,"general"}</definedName>
    <definedName name="DH" hidden="1">{"via1",#N/A,TRUE,"general";"via2",#N/A,TRUE,"general";"via3",#N/A,TRUE,"general"}</definedName>
    <definedName name="dhdth" localSheetId="1" hidden="1">{"TAB1",#N/A,TRUE,"GENERAL";"TAB2",#N/A,TRUE,"GENERAL";"TAB3",#N/A,TRUE,"GENERAL";"TAB4",#N/A,TRUE,"GENERAL";"TAB5",#N/A,TRUE,"GENERAL"}</definedName>
    <definedName name="dhdth" hidden="1">{"TAB1",#N/A,TRUE,"GENERAL";"TAB2",#N/A,TRUE,"GENERAL";"TAB3",#N/A,TRUE,"GENERAL";"TAB4",#N/A,TRUE,"GENERAL";"TAB5",#N/A,TRUE,"GENERAL"}</definedName>
    <definedName name="dhgh" localSheetId="1" hidden="1">{"via1",#N/A,TRUE,"general";"via2",#N/A,TRUE,"general";"via3",#N/A,TRUE,"general"}</definedName>
    <definedName name="dhgh" hidden="1">{"via1",#N/A,TRUE,"general";"via2",#N/A,TRUE,"general";"via3",#N/A,TRUE,"general"}</definedName>
    <definedName name="DIA">[47]PRESUPUESTO!$B$13</definedName>
    <definedName name="DIAME" localSheetId="1">#REF!</definedName>
    <definedName name="DIAME">#REF!</definedName>
    <definedName name="Diámetro" localSheetId="1">#REF!</definedName>
    <definedName name="Diámetro">#REF!</definedName>
    <definedName name="diámetroft" localSheetId="1">#REF!</definedName>
    <definedName name="diámetroft">#REF!</definedName>
    <definedName name="diametros">#REF!</definedName>
    <definedName name="diferencia" localSheetId="1">'[113]MEDIA GEOMETRICA'!$J$8,'[113]MEDIA GEOMETRICA'!$N$8,'[113]MEDIA GEOMETRICA'!$R$8,'[113]MEDIA GEOMETRICA'!$V$8,'[113]MEDIA GEOMETRICA'!$Z$8,'[113]MEDIA GEOMETRICA'!$AD$8,'[113]MEDIA GEOMETRICA'!$AH$8,'[113]MEDIA GEOMETRICA'!$AL$8,'[113]MEDIA GEOMETRICA'!#REF!,'[113]MEDIA GEOMETRICA'!#REF!</definedName>
    <definedName name="diferencia">'[113]MEDIA GEOMETRICA'!$J$8,'[113]MEDIA GEOMETRICA'!$N$8,'[113]MEDIA GEOMETRICA'!$R$8,'[113]MEDIA GEOMETRICA'!$V$8,'[113]MEDIA GEOMETRICA'!$Z$8,'[113]MEDIA GEOMETRICA'!$AD$8,'[113]MEDIA GEOMETRICA'!$AH$8,'[113]MEDIA GEOMETRICA'!$AL$8,'[113]MEDIA GEOMETRICA'!#REF!,'[113]MEDIA GEOMETRICA'!#REF!</definedName>
    <definedName name="DIJ" localSheetId="1">[16]Tablas!#REF!</definedName>
    <definedName name="DIJ">[16]Tablas!#REF!</definedName>
    <definedName name="DIJ1_1">[16]Tablas!#REF!</definedName>
    <definedName name="DIJ1_1_1">[16]Tablas!#REF!</definedName>
    <definedName name="DIJ1_1_2">[16]Tablas!#REF!</definedName>
    <definedName name="DIJ1_1_3">[16]Tablas!#REF!</definedName>
    <definedName name="DIJ1_1_4">[16]Tablas!#REF!</definedName>
    <definedName name="DIJ1_1_5">[16]Tablas!#REF!</definedName>
    <definedName name="DIJ1_2">[16]Tablas!#REF!</definedName>
    <definedName name="DIJ1_3">[16]Tablas!#REF!</definedName>
    <definedName name="DIJ1_4">[16]Tablas!#REF!</definedName>
    <definedName name="DIJ1_5">[16]Tablas!#REF!</definedName>
    <definedName name="DINTELES" localSheetId="1">#REF!</definedName>
    <definedName name="DINTELES">#REF!</definedName>
    <definedName name="Direccion">[75]EMPRESA!$F$14</definedName>
    <definedName name="display_area_2" localSheetId="1">#REF!</definedName>
    <definedName name="display_area_2">#REF!</definedName>
    <definedName name="djdytj" localSheetId="1" hidden="1">{"TAB1",#N/A,TRUE,"GENERAL";"TAB2",#N/A,TRUE,"GENERAL";"TAB3",#N/A,TRUE,"GENERAL";"TAB4",#N/A,TRUE,"GENERAL";"TAB5",#N/A,TRUE,"GENERAL"}</definedName>
    <definedName name="djdytj" hidden="1">{"TAB1",#N/A,TRUE,"GENERAL";"TAB2",#N/A,TRUE,"GENERAL";"TAB3",#N/A,TRUE,"GENERAL";"TAB4",#N/A,TRUE,"GENERAL";"TAB5",#N/A,TRUE,"GENERAL"}</definedName>
    <definedName name="DMxUS">#REF!</definedName>
    <definedName name="do">#REF!</definedName>
    <definedName name="dolar">#REF!</definedName>
    <definedName name="DOLLAR">[114]CÁLCULOS!$H$34</definedName>
    <definedName name="dos" localSheetId="1">#REF!</definedName>
    <definedName name="dos">#REF!</definedName>
    <definedName name="DotA" localSheetId="1">#REF!</definedName>
    <definedName name="DotA">#REF!</definedName>
    <definedName name="DOTACIÓN" localSheetId="1">#REF!</definedName>
    <definedName name="DOTACIÓN">#REF!</definedName>
    <definedName name="DOTACION_SOLICITADA_POR_SECRETARIA_DE_SALUD___ASCENSORES" localSheetId="1">[36]PRESUPUESTO!#REF!</definedName>
    <definedName name="DOTACION_SOLICITADA_POR_SECRETARIA_DE_SALUD___ASCENSORES">[36]PRESUPUESTO!#REF!</definedName>
    <definedName name="DPI" localSheetId="1">[16]Tablas!#REF!</definedName>
    <definedName name="DPI">[16]Tablas!#REF!</definedName>
    <definedName name="DPI1_1" localSheetId="1">[16]Tablas!#REF!</definedName>
    <definedName name="DPI1_1">[16]Tablas!#REF!</definedName>
    <definedName name="DPI1_1_1" localSheetId="1">[16]Tablas!#REF!</definedName>
    <definedName name="DPI1_1_1">[16]Tablas!#REF!</definedName>
    <definedName name="DPY">[16]Tablas!#REF!</definedName>
    <definedName name="DPY1_1">[16]Tablas!#REF!</definedName>
    <definedName name="DPY1_1_1">[16]Tablas!#REF!</definedName>
    <definedName name="DR" localSheetId="1">#REF!</definedName>
    <definedName name="DR">#REF!</definedName>
    <definedName name="DRI">[16]Tablas!#REF!</definedName>
    <definedName name="DRI1_1">[16]Tablas!#REF!</definedName>
    <definedName name="DRI1_1_1">[16]Tablas!#REF!</definedName>
    <definedName name="DRI1_1_2">[16]Tablas!#REF!</definedName>
    <definedName name="DRI1_1_3">[16]Tablas!#REF!</definedName>
    <definedName name="DRI1_1_4">[16]Tablas!#REF!</definedName>
    <definedName name="DRI1_2">[16]Tablas!#REF!</definedName>
    <definedName name="DRI1_3">[16]Tablas!#REF!</definedName>
    <definedName name="DRI1_4">[16]Tablas!#REF!</definedName>
    <definedName name="DRL">[16]Tablas!#REF!</definedName>
    <definedName name="DRL1_1">[16]Tablas!#REF!</definedName>
    <definedName name="DRL1_1_1">[16]Tablas!#REF!</definedName>
    <definedName name="DRL1_1_2">[16]Tablas!#REF!</definedName>
    <definedName name="DRL1_1_3">[16]Tablas!#REF!</definedName>
    <definedName name="DRL1_1_4">[16]Tablas!#REF!</definedName>
    <definedName name="DRL1_2">[16]Tablas!#REF!</definedName>
    <definedName name="DRL1_3">[16]Tablas!#REF!</definedName>
    <definedName name="DRL1_4">[16]Tablas!#REF!</definedName>
    <definedName name="dry" localSheetId="1" hidden="1">{"via1",#N/A,TRUE,"general";"via2",#N/A,TRUE,"general";"via3",#N/A,TRUE,"general"}</definedName>
    <definedName name="dry" hidden="1">{"via1",#N/A,TRUE,"general";"via2",#N/A,TRUE,"general";"via3",#N/A,TRUE,"general"}</definedName>
    <definedName name="Drywall" localSheetId="1">#REF!</definedName>
    <definedName name="Drywall">#REF!</definedName>
    <definedName name="DS" localSheetId="1">[115]Cronograma!#REF!</definedName>
    <definedName name="DS">[115]Cronograma!#REF!</definedName>
    <definedName name="DSAD" localSheetId="1" hidden="1">{"via1",#N/A,TRUE,"general";"via2",#N/A,TRUE,"general";"via3",#N/A,TRUE,"general"}</definedName>
    <definedName name="DSAD" hidden="1">{"via1",#N/A,TRUE,"general";"via2",#N/A,TRUE,"general";"via3",#N/A,TRUE,"general"}</definedName>
    <definedName name="dsadfp" localSheetId="1" hidden="1">{"TAB1",#N/A,TRUE,"GENERAL";"TAB2",#N/A,TRUE,"GENERAL";"TAB3",#N/A,TRUE,"GENERAL";"TAB4",#N/A,TRUE,"GENERAL";"TAB5",#N/A,TRUE,"GENERAL"}</definedName>
    <definedName name="dsadfp" hidden="1">{"TAB1",#N/A,TRUE,"GENERAL";"TAB2",#N/A,TRUE,"GENERAL";"TAB3",#N/A,TRUE,"GENERAL";"TAB4",#N/A,TRUE,"GENERAL";"TAB5",#N/A,TRUE,"GENERAL"}</definedName>
    <definedName name="Dsbcm" localSheetId="1">#REF!</definedName>
    <definedName name="Dsbcm">#REF!</definedName>
    <definedName name="DsctoFondo">[116]EMPRESA!$I$25</definedName>
    <definedName name="DsctoPension">[116]EMPRESA!$I$23</definedName>
    <definedName name="DsctoSalud">[116]EMPRESA!$I$24</definedName>
    <definedName name="DSD" localSheetId="1" hidden="1">{"via1",#N/A,TRUE,"general";"via2",#N/A,TRUE,"general";"via3",#N/A,TRUE,"general"}</definedName>
    <definedName name="DSD" hidden="1">{"via1",#N/A,TRUE,"general";"via2",#N/A,TRUE,"general";"via3",#N/A,TRUE,"general"}</definedName>
    <definedName name="dsdads4" localSheetId="1" hidden="1">{"TAB1",#N/A,TRUE,"GENERAL";"TAB2",#N/A,TRUE,"GENERAL";"TAB3",#N/A,TRUE,"GENERAL";"TAB4",#N/A,TRUE,"GENERAL";"TAB5",#N/A,TRUE,"GENERAL"}</definedName>
    <definedName name="dsdads4" hidden="1">{"TAB1",#N/A,TRUE,"GENERAL";"TAB2",#N/A,TRUE,"GENERAL";"TAB3",#N/A,TRUE,"GENERAL";"TAB4",#N/A,TRUE,"GENERAL";"TAB5",#N/A,TRUE,"GENERAL"}</definedName>
    <definedName name="DSF" localSheetId="1" hidden="1">{"via1",#N/A,TRUE,"general";"via2",#N/A,TRUE,"general";"via3",#N/A,TRUE,"general"}</definedName>
    <definedName name="DSF" hidden="1">{"via1",#N/A,TRUE,"general";"via2",#N/A,TRUE,"general";"via3",#N/A,TRUE,"general"}</definedName>
    <definedName name="DSFCVTY" localSheetId="1" hidden="1">{"TAB1",#N/A,TRUE,"GENERAL";"TAB2",#N/A,TRUE,"GENERAL";"TAB3",#N/A,TRUE,"GENERAL";"TAB4",#N/A,TRUE,"GENERAL";"TAB5",#N/A,TRUE,"GENERAL"}</definedName>
    <definedName name="DSFCVTY" hidden="1">{"TAB1",#N/A,TRUE,"GENERAL";"TAB2",#N/A,TRUE,"GENERAL";"TAB3",#N/A,TRUE,"GENERAL";"TAB4",#N/A,TRUE,"GENERAL";"TAB5",#N/A,TRUE,"GENERAL"}</definedName>
    <definedName name="dsfg" localSheetId="1" hidden="1">{"via1",#N/A,TRUE,"general";"via2",#N/A,TRUE,"general";"via3",#N/A,TRUE,"general"}</definedName>
    <definedName name="dsfg" hidden="1">{"via1",#N/A,TRUE,"general";"via2",#N/A,TRUE,"general";"via3",#N/A,TRUE,"general"}</definedName>
    <definedName name="dsfhgfdh" localSheetId="1" hidden="1">{"TAB1",#N/A,TRUE,"GENERAL";"TAB2",#N/A,TRUE,"GENERAL";"TAB3",#N/A,TRUE,"GENERAL";"TAB4",#N/A,TRUE,"GENERAL";"TAB5",#N/A,TRUE,"GENERAL"}</definedName>
    <definedName name="dsfhgfdh" hidden="1">{"TAB1",#N/A,TRUE,"GENERAL";"TAB2",#N/A,TRUE,"GENERAL";"TAB3",#N/A,TRUE,"GENERAL";"TAB4",#N/A,TRUE,"GENERAL";"TAB5",#N/A,TRUE,"GENERAL"}</definedName>
    <definedName name="dsfsdf" localSheetId="1" hidden="1">{"via1",#N/A,TRUE,"general";"via2",#N/A,TRUE,"general";"via3",#N/A,TRUE,"general"}</definedName>
    <definedName name="dsfsdf" hidden="1">{"via1",#N/A,TRUE,"general";"via2",#N/A,TRUE,"general";"via3",#N/A,TRUE,"general"}</definedName>
    <definedName name="DSFSDFCXV" localSheetId="1" hidden="1">{"TAB1",#N/A,TRUE,"GENERAL";"TAB2",#N/A,TRUE,"GENERAL";"TAB3",#N/A,TRUE,"GENERAL";"TAB4",#N/A,TRUE,"GENERAL";"TAB5",#N/A,TRUE,"GENERAL"}</definedName>
    <definedName name="DSFSDFCXV" hidden="1">{"TAB1",#N/A,TRUE,"GENERAL";"TAB2",#N/A,TRUE,"GENERAL";"TAB3",#N/A,TRUE,"GENERAL";"TAB4",#N/A,TRUE,"GENERAL";"TAB5",#N/A,TRUE,"GENERAL"}</definedName>
    <definedName name="dsfsvm" localSheetId="1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localSheetId="1" hidden="1">{"via1",#N/A,TRUE,"general";"via2",#N/A,TRUE,"general";"via3",#N/A,TRUE,"general"}</definedName>
    <definedName name="dsftbv" hidden="1">{"via1",#N/A,TRUE,"general";"via2",#N/A,TRUE,"general";"via3",#N/A,TRUE,"general"}</definedName>
    <definedName name="DSP">[16]Tablas!#REF!</definedName>
    <definedName name="DSP1_1">[16]Tablas!#REF!</definedName>
    <definedName name="DSP1_1_1">[16]Tablas!#REF!</definedName>
    <definedName name="dt" localSheetId="1">#REF!</definedName>
    <definedName name="dt">#REF!</definedName>
    <definedName name="dtrhj" localSheetId="1" hidden="1">{"via1",#N/A,TRUE,"general";"via2",#N/A,TRUE,"general";"via3",#N/A,TRUE,"general"}</definedName>
    <definedName name="dtrhj" hidden="1">{"via1",#N/A,TRUE,"general";"via2",#N/A,TRUE,"general";"via3",#N/A,TRUE,"general"}</definedName>
    <definedName name="DUCHATAYRONATOT" localSheetId="1">#REF!</definedName>
    <definedName name="DUCHATAYRONATOT">#REF!</definedName>
    <definedName name="DUCTO" localSheetId="1">[117]CONDUIT!#REF!</definedName>
    <definedName name="DUCTO">[117]CONDUIT!#REF!</definedName>
    <definedName name="dxfgg" localSheetId="1" hidden="1">{"via1",#N/A,TRUE,"general";"via2",#N/A,TRUE,"general";"via3",#N/A,TRUE,"general"}</definedName>
    <definedName name="dxfgg" hidden="1">{"via1",#N/A,TRUE,"general";"via2",#N/A,TRUE,"general";"via3",#N/A,TRUE,"general"}</definedName>
    <definedName name="e" localSheetId="1">#REF!</definedName>
    <definedName name="e">#REF!</definedName>
    <definedName name="e3e33" localSheetId="1" hidden="1">{"via1",#N/A,TRUE,"general";"via2",#N/A,TRUE,"general";"via3",#N/A,TRUE,"general"}</definedName>
    <definedName name="e3e33" hidden="1">{"via1",#N/A,TRUE,"general";"via2",#N/A,TRUE,"general";"via3",#N/A,TRUE,"general"}</definedName>
    <definedName name="ECP">[16]Tablas!#REF!</definedName>
    <definedName name="ECP1_1">[16]Tablas!#REF!</definedName>
    <definedName name="ECP1_1_1">[16]Tablas!#REF!</definedName>
    <definedName name="EDC" localSheetId="1">#REF!</definedName>
    <definedName name="EDC">#REF!</definedName>
    <definedName name="EDEDWSWQA" localSheetId="1" hidden="1">{"TAB1",#N/A,TRUE,"GENERAL";"TAB2",#N/A,TRUE,"GENERAL";"TAB3",#N/A,TRUE,"GENERAL";"TAB4",#N/A,TRUE,"GENERAL";"TAB5",#N/A,TRUE,"GENERAL"}</definedName>
    <definedName name="EDEDWSWQA" hidden="1">{"TAB1",#N/A,TRUE,"GENERAL";"TAB2",#N/A,TRUE,"GENERAL";"TAB3",#N/A,TRUE,"GENERAL";"TAB4",#N/A,TRUE,"GENERAL";"TAB5",#N/A,TRUE,"GENERAL"}</definedName>
    <definedName name="EDGAR" localSheetId="1">#REF!</definedName>
    <definedName name="EDGAR">#REF!</definedName>
    <definedName name="edgfhmn" localSheetId="1" hidden="1">{"via1",#N/A,TRUE,"general";"via2",#N/A,TRUE,"general";"via3",#N/A,TRUE,"general"}</definedName>
    <definedName name="edgfhmn" hidden="1">{"via1",#N/A,TRUE,"general";"via2",#N/A,TRUE,"general";"via3",#N/A,TRUE,"general"}</definedName>
    <definedName name="ee" localSheetId="1">#REF!</definedName>
    <definedName name="ee">#REF!</definedName>
    <definedName name="eeedfr" localSheetId="1" hidden="1">{"TAB1",#N/A,TRUE,"GENERAL";"TAB2",#N/A,TRUE,"GENERAL";"TAB3",#N/A,TRUE,"GENERAL";"TAB4",#N/A,TRUE,"GENERAL";"TAB5",#N/A,TRUE,"GENERAL"}</definedName>
    <definedName name="eeedfr" hidden="1">{"TAB1",#N/A,TRUE,"GENERAL";"TAB2",#N/A,TRUE,"GENERAL";"TAB3",#N/A,TRUE,"GENERAL";"TAB4",#N/A,TRUE,"GENERAL";"TAB5",#N/A,TRUE,"GENERAL"}</definedName>
    <definedName name="eeeeer" localSheetId="1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localSheetId="1" hidden="1">{"via1",#N/A,TRUE,"general";"via2",#N/A,TRUE,"general";"via3",#N/A,TRUE,"general"}</definedName>
    <definedName name="eeerfd" hidden="1">{"via1",#N/A,TRUE,"general";"via2",#N/A,TRUE,"general";"via3",#N/A,TRUE,"general"}</definedName>
    <definedName name="EF">#REF!</definedName>
    <definedName name="EFA">#REF!</definedName>
    <definedName name="efef" localSheetId="1" hidden="1">{"TAB1",#N/A,TRUE,"GENERAL";"TAB2",#N/A,TRUE,"GENERAL";"TAB3",#N/A,TRUE,"GENERAL";"TAB4",#N/A,TRUE,"GENERAL";"TAB5",#N/A,TRUE,"GENERAL"}</definedName>
    <definedName name="efef" hidden="1">{"TAB1",#N/A,TRUE,"GENERAL";"TAB2",#N/A,TRUE,"GENERAL";"TAB3",#N/A,TRUE,"GENERAL";"TAB4",#N/A,TRUE,"GENERAL";"TAB5",#N/A,TRUE,"GENERAL"}</definedName>
    <definedName name="efer" localSheetId="1" hidden="1">{"via1",#N/A,TRUE,"general";"via2",#N/A,TRUE,"general";"via3",#N/A,TRUE,"general"}</definedName>
    <definedName name="efer" hidden="1">{"via1",#N/A,TRUE,"general";"via2",#N/A,TRUE,"general";"via3",#N/A,TRUE,"general"}</definedName>
    <definedName name="egeg" localSheetId="1" hidden="1">{"TAB1",#N/A,TRUE,"GENERAL";"TAB2",#N/A,TRUE,"GENERAL";"TAB3",#N/A,TRUE,"GENERAL";"TAB4",#N/A,TRUE,"GENERAL";"TAB5",#N/A,TRUE,"GENERAL"}</definedName>
    <definedName name="egeg" hidden="1">{"TAB1",#N/A,TRUE,"GENERAL";"TAB2",#N/A,TRUE,"GENERAL";"TAB3",#N/A,TRUE,"GENERAL";"TAB4",#N/A,TRUE,"GENERAL";"TAB5",#N/A,TRUE,"GENERAL"}</definedName>
    <definedName name="egtrgthrt" localSheetId="1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JEC">[47]PRESUPUESTO!$E$7</definedName>
    <definedName name="Ejecutivo">'[118]Info Ejec'!$A$1:$AV$153</definedName>
    <definedName name="ELECTRICO" localSheetId="1">[36]PRESUPUESTO!#REF!</definedName>
    <definedName name="ELECTRICO">[36]PRESUPUESTO!#REF!</definedName>
    <definedName name="ELECTRICO_ITEM_ESTIMADO" localSheetId="1">[60]Presupuesto!#REF!</definedName>
    <definedName name="ELECTRICO_ITEM_ESTIMADO">[60]Presupuesto!#REF!</definedName>
    <definedName name="ELEMENVERT" localSheetId="1">#REF!</definedName>
    <definedName name="ELEMENVERT">#REF!</definedName>
    <definedName name="ELIMINACIONPROYC" localSheetId="1">#REF!</definedName>
    <definedName name="ELIMINACIONPROYC">#REF!</definedName>
    <definedName name="emanto" localSheetId="1">#REF!</definedName>
    <definedName name="emanto">#REF!</definedName>
    <definedName name="eme" localSheetId="1">'BALANCE  (4)'!ERR</definedName>
    <definedName name="eme">[0]!ERR</definedName>
    <definedName name="EMPLEADO" localSheetId="1">#REF!</definedName>
    <definedName name="EMPLEADO">#REF!</definedName>
    <definedName name="Empresa">[75]EMPRESA!$F$6</definedName>
    <definedName name="EMULSION" localSheetId="1">#REF!</definedName>
    <definedName name="EMULSION">#REF!</definedName>
    <definedName name="ENCHAP11" localSheetId="1">#REF!</definedName>
    <definedName name="ENCHAP11">#REF!</definedName>
    <definedName name="ENCHAP20" localSheetId="1">#REF!</definedName>
    <definedName name="ENCHAP20">#REF!</definedName>
    <definedName name="ENCHAPBAÑO">#REF!</definedName>
    <definedName name="Enchape_euro_o_corona">'[51]LISTADO DE MATERIALES Y EQUIPOS'!$B$65</definedName>
    <definedName name="ENCHAPES" localSheetId="1">[60]Presupuesto!#REF!,[60]Presupuesto!#REF!</definedName>
    <definedName name="ENCHAPES">[60]Presupuesto!#REF!,[60]Presupuesto!#REF!</definedName>
    <definedName name="ENCHAPES__REVOQUES_Y_PINTURA" localSheetId="1">[36]PRESUPUESTO!#REF!</definedName>
    <definedName name="ENCHAPES__REVOQUES_Y_PINTURA">[36]PRESUPUESTO!#REF!</definedName>
    <definedName name="ENCHAPES_1" localSheetId="1">[60]Presupuesto!#REF!</definedName>
    <definedName name="ENCHAPES_1">[60]Presupuesto!#REF!</definedName>
    <definedName name="ENCHAPES_ITEM" localSheetId="1">[60]Presupuesto!#REF!,[60]Presupuesto!#REF!,[60]Presupuesto!#REF!,[60]Presupuesto!#REF!</definedName>
    <definedName name="ENCHAPES_ITEM">[60]Presupuesto!#REF!,[60]Presupuesto!#REF!,[60]Presupuesto!#REF!,[60]Presupuesto!#REF!</definedName>
    <definedName name="ENCHAPES_VALOR">[60]Presupuesto!$G$67:$G$68,[60]Presupuesto!$G$70:$G$71,[60]Presupuesto!$G$72</definedName>
    <definedName name="ENCHAPLABOR" localSheetId="1">#REF!</definedName>
    <definedName name="ENCHAPLABOR">#REF!</definedName>
    <definedName name="ENCHAPTABLETA" localSheetId="1">#REF!</definedName>
    <definedName name="ENCHAPTABLETA">#REF!</definedName>
    <definedName name="End_Bal" localSheetId="1">#REF!</definedName>
    <definedName name="End_Bal">#REF!</definedName>
    <definedName name="Ene">[119]ENE!$A$12:$H$34</definedName>
    <definedName name="Ene_C">[119]ENE!$A$35:$H$52</definedName>
    <definedName name="EneFeb">'[120]Ene-Feb'!$A$12:$H$34</definedName>
    <definedName name="Ensayos" localSheetId="1">#REF!</definedName>
    <definedName name="Ensayos">#REF!</definedName>
    <definedName name="ENT.A1" localSheetId="1">'[121]CANT.5921'!#REF!</definedName>
    <definedName name="ENT.A1">'[121]CANT.5921'!#REF!</definedName>
    <definedName name="ENT.ESP" localSheetId="1">'[121]CANT.5921'!#REF!</definedName>
    <definedName name="ENT.ESP">'[121]CANT.5921'!#REF!</definedName>
    <definedName name="ENT1_SEPT25" localSheetId="1">[60]Presupuesto!#REF!,[60]Presupuesto!#REF!,[60]Presupuesto!#REF!</definedName>
    <definedName name="ENT1_SEPT25">[60]Presupuesto!#REF!,[60]Presupuesto!#REF!,[60]Presupuesto!#REF!</definedName>
    <definedName name="ENTIB" localSheetId="1">#REF!</definedName>
    <definedName name="ENTIB">#REF!</definedName>
    <definedName name="ENTIBADO" localSheetId="1">[122]TUBERIA!#REF!</definedName>
    <definedName name="ENTIBADO">[122]TUBERIA!#REF!</definedName>
    <definedName name="ENTRADASP" localSheetId="1">#REF!</definedName>
    <definedName name="ENTRADASP">#REF!</definedName>
    <definedName name="EPECIALIDAD_SIDOE" localSheetId="1">[16]Tablas!#REF!</definedName>
    <definedName name="EPECIALIDAD_SIDOE">[16]Tablas!#REF!</definedName>
    <definedName name="EQUI">[123]EQUIPO!$B$2:$B$36</definedName>
    <definedName name="EQUIPO" localSheetId="1">#REF!</definedName>
    <definedName name="EQUIPO">#REF!</definedName>
    <definedName name="EQUIPO_1">[123]EQUIPO!$B$2:$D$36</definedName>
    <definedName name="Equipo_de_soldadura">'[51]LISTADO DE MATERIALES Y EQUIPOS'!$B$31</definedName>
    <definedName name="EQUIPO1" localSheetId="1">#REF!</definedName>
    <definedName name="EQUIPO1">#REF!</definedName>
    <definedName name="Equipos" localSheetId="1">#REF!</definedName>
    <definedName name="Equipos">#REF!</definedName>
    <definedName name="EQUIPOS1" localSheetId="1">#REF!</definedName>
    <definedName name="EQUIPOS1">#REF!</definedName>
    <definedName name="EquiposEspeciales">#REF!</definedName>
    <definedName name="eqw" localSheetId="1" hidden="1">{"via1",#N/A,TRUE,"general";"via2",#N/A,TRUE,"general";"via3",#N/A,TRUE,"general"}</definedName>
    <definedName name="eqw" hidden="1">{"via1",#N/A,TRUE,"general";"via2",#N/A,TRUE,"general";"via3",#N/A,TRUE,"general"}</definedName>
    <definedName name="ERE_ART">[82]steel!$B$8:$B$47</definedName>
    <definedName name="erfg" localSheetId="1" hidden="1">{#N/A,#N/A,FALSE,"Hoja1";#N/A,#N/A,FALSE,"Hoja2"}</definedName>
    <definedName name="erfg" hidden="1">{#N/A,#N/A,FALSE,"Hoja1";#N/A,#N/A,FALSE,"Hoja2"}</definedName>
    <definedName name="erg" localSheetId="1" hidden="1">{"TAB1",#N/A,TRUE,"GENERAL";"TAB2",#N/A,TRUE,"GENERAL";"TAB3",#N/A,TRUE,"GENERAL";"TAB4",#N/A,TRUE,"GENERAL";"TAB5",#N/A,TRUE,"GENERAL"}</definedName>
    <definedName name="erg" hidden="1">{"TAB1",#N/A,TRUE,"GENERAL";"TAB2",#N/A,TRUE,"GENERAL";"TAB3",#N/A,TRUE,"GENERAL";"TAB4",#N/A,TRUE,"GENERAL";"TAB5",#N/A,TRUE,"GENERAL"}</definedName>
    <definedName name="erger" localSheetId="1" hidden="1">{"via1",#N/A,TRUE,"general";"via2",#N/A,TRUE,"general";"via3",#N/A,TRUE,"general"}</definedName>
    <definedName name="erger" hidden="1">{"via1",#N/A,TRUE,"general";"via2",#N/A,TRUE,"general";"via3",#N/A,TRUE,"general"}</definedName>
    <definedName name="ergerg" localSheetId="1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localSheetId="1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localSheetId="1" hidden="1">{"TAB1",#N/A,TRUE,"GENERAL";"TAB2",#N/A,TRUE,"GENERAL";"TAB3",#N/A,TRUE,"GENERAL";"TAB4",#N/A,TRUE,"GENERAL";"TAB5",#N/A,TRUE,"GENERAL"}</definedName>
    <definedName name="ergge" hidden="1">{"TAB1",#N/A,TRUE,"GENERAL";"TAB2",#N/A,TRUE,"GENERAL";"TAB3",#N/A,TRUE,"GENERAL";"TAB4",#N/A,TRUE,"GENERAL";"TAB5",#N/A,TRUE,"GENERAL"}</definedName>
    <definedName name="erggewg" localSheetId="1" hidden="1">{"via1",#N/A,TRUE,"general";"via2",#N/A,TRUE,"general";"via3",#N/A,TRUE,"general"}</definedName>
    <definedName name="erggewg" hidden="1">{"via1",#N/A,TRUE,"general";"via2",#N/A,TRUE,"general";"via3",#N/A,TRUE,"general"}</definedName>
    <definedName name="ergreg" localSheetId="1" hidden="1">{"TAB1",#N/A,TRUE,"GENERAL";"TAB2",#N/A,TRUE,"GENERAL";"TAB3",#N/A,TRUE,"GENERAL";"TAB4",#N/A,TRUE,"GENERAL";"TAB5",#N/A,TRUE,"GENERAL"}</definedName>
    <definedName name="ergreg" hidden="1">{"TAB1",#N/A,TRUE,"GENERAL";"TAB2",#N/A,TRUE,"GENERAL";"TAB3",#N/A,TRUE,"GENERAL";"TAB4",#N/A,TRUE,"GENERAL";"TAB5",#N/A,TRUE,"GENERAL"}</definedName>
    <definedName name="ergregerg" localSheetId="1" hidden="1">{"via1",#N/A,TRUE,"general";"via2",#N/A,TRUE,"general";"via3",#N/A,TRUE,"general"}</definedName>
    <definedName name="ergregerg" hidden="1">{"via1",#N/A,TRUE,"general";"via2",#N/A,TRUE,"general";"via3",#N/A,TRUE,"general"}</definedName>
    <definedName name="ergrg" localSheetId="1" hidden="1">{"TAB1",#N/A,TRUE,"GENERAL";"TAB2",#N/A,TRUE,"GENERAL";"TAB3",#N/A,TRUE,"GENERAL";"TAB4",#N/A,TRUE,"GENERAL";"TAB5",#N/A,TRUE,"GENERAL"}</definedName>
    <definedName name="ergrg" hidden="1">{"TAB1",#N/A,TRUE,"GENERAL";"TAB2",#N/A,TRUE,"GENERAL";"TAB3",#N/A,TRUE,"GENERAL";"TAB4",#N/A,TRUE,"GENERAL";"TAB5",#N/A,TRUE,"GENERAL"}</definedName>
    <definedName name="ergweg" localSheetId="1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localSheetId="1" hidden="1">{"via1",#N/A,TRUE,"general";"via2",#N/A,TRUE,"general";"via3",#N/A,TRUE,"general"}</definedName>
    <definedName name="ergwreg" hidden="1">{"via1",#N/A,TRUE,"general";"via2",#N/A,TRUE,"general";"via3",#N/A,TRUE,"general"}</definedName>
    <definedName name="erheyh" localSheetId="1" hidden="1">{"TAB1",#N/A,TRUE,"GENERAL";"TAB2",#N/A,TRUE,"GENERAL";"TAB3",#N/A,TRUE,"GENERAL";"TAB4",#N/A,TRUE,"GENERAL";"TAB5",#N/A,TRUE,"GENERAL"}</definedName>
    <definedName name="erheyh" hidden="1">{"TAB1",#N/A,TRUE,"GENERAL";"TAB2",#N/A,TRUE,"GENERAL";"TAB3",#N/A,TRUE,"GENERAL";"TAB4",#N/A,TRUE,"GENERAL";"TAB5",#N/A,TRUE,"GENERAL"}</definedName>
    <definedName name="eririutriuthdc" localSheetId="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eririutriuthdc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ERR" localSheetId="1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RORE">#REF!</definedName>
    <definedName name="ert" localSheetId="1" hidden="1">{"via1",#N/A,TRUE,"general";"via2",#N/A,TRUE,"general";"via3",#N/A,TRUE,"general"}</definedName>
    <definedName name="ert" hidden="1">{"via1",#N/A,TRUE,"general";"via2",#N/A,TRUE,"general";"via3",#N/A,TRUE,"general"}</definedName>
    <definedName name="erte" localSheetId="1" hidden="1">{"via1",#N/A,TRUE,"general";"via2",#N/A,TRUE,"general";"via3",#N/A,TRUE,"general"}</definedName>
    <definedName name="erte" hidden="1">{"via1",#N/A,TRUE,"general";"via2",#N/A,TRUE,"general";"via3",#N/A,TRUE,"general"}</definedName>
    <definedName name="erter" localSheetId="1" hidden="1">{"TAB1",#N/A,TRUE,"GENERAL";"TAB2",#N/A,TRUE,"GENERAL";"TAB3",#N/A,TRUE,"GENERAL";"TAB4",#N/A,TRUE,"GENERAL";"TAB5",#N/A,TRUE,"GENERAL"}</definedName>
    <definedName name="erter" hidden="1">{"TAB1",#N/A,TRUE,"GENERAL";"TAB2",#N/A,TRUE,"GENERAL";"TAB3",#N/A,TRUE,"GENERAL";"TAB4",#N/A,TRUE,"GENERAL";"TAB5",#N/A,TRUE,"GENERAL"}</definedName>
    <definedName name="ertert" localSheetId="1" hidden="1">{"via1",#N/A,TRUE,"general";"via2",#N/A,TRUE,"general";"via3",#N/A,TRUE,"general"}</definedName>
    <definedName name="ertert" hidden="1">{"via1",#N/A,TRUE,"general";"via2",#N/A,TRUE,"general";"via3",#N/A,TRUE,"general"}</definedName>
    <definedName name="ertgyhik" localSheetId="1" hidden="1">{"TAB1",#N/A,TRUE,"GENERAL";"TAB2",#N/A,TRUE,"GENERAL";"TAB3",#N/A,TRUE,"GENERAL";"TAB4",#N/A,TRUE,"GENERAL";"TAB5",#N/A,TRUE,"GENERAL"}</definedName>
    <definedName name="ertgyhik" hidden="1">{"TAB1",#N/A,TRUE,"GENERAL";"TAB2",#N/A,TRUE,"GENERAL";"TAB3",#N/A,TRUE,"GENERAL";"TAB4",#N/A,TRUE,"GENERAL";"TAB5",#N/A,TRUE,"GENERAL"}</definedName>
    <definedName name="ertreb" localSheetId="1" hidden="1">{"via1",#N/A,TRUE,"general";"via2",#N/A,TRUE,"general";"via3",#N/A,TRUE,"general"}</definedName>
    <definedName name="ertreb" hidden="1">{"via1",#N/A,TRUE,"general";"via2",#N/A,TRUE,"general";"via3",#N/A,TRUE,"general"}</definedName>
    <definedName name="ertret" localSheetId="1" hidden="1">{"TAB1",#N/A,TRUE,"GENERAL";"TAB2",#N/A,TRUE,"GENERAL";"TAB3",#N/A,TRUE,"GENERAL";"TAB4",#N/A,TRUE,"GENERAL";"TAB5",#N/A,TRUE,"GENERAL"}</definedName>
    <definedName name="ertret" hidden="1">{"TAB1",#N/A,TRUE,"GENERAL";"TAB2",#N/A,TRUE,"GENERAL";"TAB3",#N/A,TRUE,"GENERAL";"TAB4",#N/A,TRUE,"GENERAL";"TAB5",#N/A,TRUE,"GENERAL"}</definedName>
    <definedName name="erttret" localSheetId="1" hidden="1">{"via1",#N/A,TRUE,"general";"via2",#N/A,TRUE,"general";"via3",#N/A,TRUE,"general"}</definedName>
    <definedName name="erttret" hidden="1">{"via1",#N/A,TRUE,"general";"via2",#N/A,TRUE,"general";"via3",#N/A,TRUE,"general"}</definedName>
    <definedName name="ertuiy" localSheetId="1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localSheetId="1" hidden="1">{"TAB1",#N/A,TRUE,"GENERAL";"TAB2",#N/A,TRUE,"GENERAL";"TAB3",#N/A,TRUE,"GENERAL";"TAB4",#N/A,TRUE,"GENERAL";"TAB5",#N/A,TRUE,"GENERAL"}</definedName>
    <definedName name="ertwert" hidden="1">{"TAB1",#N/A,TRUE,"GENERAL";"TAB2",#N/A,TRUE,"GENERAL";"TAB3",#N/A,TRUE,"GENERAL";"TAB4",#N/A,TRUE,"GENERAL";"TAB5",#N/A,TRUE,"GENERAL"}</definedName>
    <definedName name="eru" localSheetId="1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localSheetId="1" hidden="1">{"via1",#N/A,TRUE,"general";"via2",#N/A,TRUE,"general";"via3",#N/A,TRUE,"general"}</definedName>
    <definedName name="ERV" hidden="1">{"via1",#N/A,TRUE,"general";"via2",#N/A,TRUE,"general";"via3",#N/A,TRUE,"general"}</definedName>
    <definedName name="erware" localSheetId="1" hidden="1">{"via1",#N/A,TRUE,"general";"via2",#N/A,TRUE,"general";"via3",#N/A,TRUE,"general"}</definedName>
    <definedName name="erware" hidden="1">{"via1",#N/A,TRUE,"general";"via2",#N/A,TRUE,"general";"via3",#N/A,TRUE,"general"}</definedName>
    <definedName name="ERWER" localSheetId="1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localSheetId="1" hidden="1">{"TAB1",#N/A,TRUE,"GENERAL";"TAB2",#N/A,TRUE,"GENERAL";"TAB3",#N/A,TRUE,"GENERAL";"TAB4",#N/A,TRUE,"GENERAL";"TAB5",#N/A,TRUE,"GENERAL"}</definedName>
    <definedName name="erwertd" hidden="1">{"TAB1",#N/A,TRUE,"GENERAL";"TAB2",#N/A,TRUE,"GENERAL";"TAB3",#N/A,TRUE,"GENERAL";"TAB4",#N/A,TRUE,"GENERAL";"TAB5",#N/A,TRUE,"GENERAL"}</definedName>
    <definedName name="erwr" localSheetId="1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localSheetId="1" hidden="1">{"via1",#N/A,TRUE,"general";"via2",#N/A,TRUE,"general";"via3",#N/A,TRUE,"general"}</definedName>
    <definedName name="ERWRL" hidden="1">{"via1",#N/A,TRUE,"general";"via2",#N/A,TRUE,"general";"via3",#N/A,TRUE,"general"}</definedName>
    <definedName name="ery" localSheetId="1" hidden="1">{"via1",#N/A,TRUE,"general";"via2",#N/A,TRUE,"general";"via3",#N/A,TRUE,"general"}</definedName>
    <definedName name="ery" hidden="1">{"via1",#N/A,TRUE,"general";"via2",#N/A,TRUE,"general";"via3",#N/A,TRUE,"general"}</definedName>
    <definedName name="eryhd" localSheetId="1" hidden="1">{"via1",#N/A,TRUE,"general";"via2",#N/A,TRUE,"general";"via3",#N/A,TRUE,"general"}</definedName>
    <definedName name="eryhd" hidden="1">{"via1",#N/A,TRUE,"general";"via2",#N/A,TRUE,"general";"via3",#N/A,TRUE,"general"}</definedName>
    <definedName name="eryhdf" localSheetId="1" hidden="1">{"TAB1",#N/A,TRUE,"GENERAL";"TAB2",#N/A,TRUE,"GENERAL";"TAB3",#N/A,TRUE,"GENERAL";"TAB4",#N/A,TRUE,"GENERAL";"TAB5",#N/A,TRUE,"GENERAL"}</definedName>
    <definedName name="eryhdf" hidden="1">{"TAB1",#N/A,TRUE,"GENERAL";"TAB2",#N/A,TRUE,"GENERAL";"TAB3",#N/A,TRUE,"GENERAL";"TAB4",#N/A,TRUE,"GENERAL";"TAB5",#N/A,TRUE,"GENERAL"}</definedName>
    <definedName name="eryhk" localSheetId="1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localSheetId="1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localSheetId="1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localSheetId="1" hidden="1">{"via1",#N/A,TRUE,"general";"via2",#N/A,TRUE,"general";"via3",#N/A,TRUE,"general"}</definedName>
    <definedName name="erytd" hidden="1">{"via1",#N/A,TRUE,"general";"via2",#N/A,TRUE,"general";"via3",#N/A,TRUE,"general"}</definedName>
    <definedName name="eryty" localSheetId="1" hidden="1">{"via1",#N/A,TRUE,"general";"via2",#N/A,TRUE,"general";"via3",#N/A,TRUE,"general"}</definedName>
    <definedName name="eryty" hidden="1">{"via1",#N/A,TRUE,"general";"via2",#N/A,TRUE,"general";"via3",#N/A,TRUE,"general"}</definedName>
    <definedName name="eryy" localSheetId="1" hidden="1">{"via1",#N/A,TRUE,"general";"via2",#N/A,TRUE,"general";"via3",#N/A,TRUE,"general"}</definedName>
    <definedName name="eryy" hidden="1">{"via1",#N/A,TRUE,"general";"via2",#N/A,TRUE,"general";"via3",#N/A,TRUE,"general"}</definedName>
    <definedName name="ES" localSheetId="1">'BALANCE  (4)'!ERR</definedName>
    <definedName name="ES">[0]!ERR</definedName>
    <definedName name="ESA" localSheetId="1">#REF!</definedName>
    <definedName name="ESA">#REF!</definedName>
    <definedName name="ESCALERA" localSheetId="1">#REF!</definedName>
    <definedName name="ESCALERA">#REF!</definedName>
    <definedName name="ESE" localSheetId="1">#REF!</definedName>
    <definedName name="ESE">#REF!</definedName>
    <definedName name="ESMALTMADETOT">#REF!</definedName>
    <definedName name="esp">#REF!</definedName>
    <definedName name="ESP_PAV">#REF!</definedName>
    <definedName name="ESP_PUB_VAR_CARP_MET_ITEM" localSheetId="1">[60]Presupuesto!#REF!,[60]Presupuesto!#REF!</definedName>
    <definedName name="ESP_PUB_VAR_CARP_MET_ITEM">[60]Presupuesto!#REF!,[60]Presupuesto!#REF!</definedName>
    <definedName name="ESP_PUB_VIAS_YPARQ_ITEM" localSheetId="1">[60]Presupuesto!#REF!</definedName>
    <definedName name="ESP_PUB_VIAS_YPARQ_ITEM">[60]Presupuesto!#REF!</definedName>
    <definedName name="ESP_PUBLICO_EXT_ITEM" localSheetId="1">[60]Presupuesto!#REF!,[60]Presupuesto!#REF!,[60]Presupuesto!#REF!,[60]Presupuesto!#REF!,[60]Presupuesto!#REF!,[60]Presupuesto!#REF!,[60]Presupuesto!#REF!,[60]Presupuesto!#REF!,[60]Presupuesto!#REF!,[60]Presupuesto!#REF!,[60]Presupuesto!#REF!,[60]Presupuesto!#REF!,[60]Presupuesto!#REF!</definedName>
    <definedName name="ESP_PUBLICO_EXT_ITEM">[60]Presupuesto!#REF!,[60]Presupuesto!#REF!,[60]Presupuesto!#REF!,[60]Presupuesto!#REF!,[60]Presupuesto!#REF!,[60]Presupuesto!#REF!,[60]Presupuesto!#REF!,[60]Presupuesto!#REF!,[60]Presupuesto!#REF!,[60]Presupuesto!#REF!,[60]Presupuesto!#REF!,[60]Presupuesto!#REF!,[60]Presupuesto!#REF!</definedName>
    <definedName name="ESP1S" localSheetId="1">#REF!</definedName>
    <definedName name="ESP1S">#REF!</definedName>
    <definedName name="ESP2S" localSheetId="1">#REF!</definedName>
    <definedName name="ESP2S">#REF!</definedName>
    <definedName name="ESPE" localSheetId="1">#REF!</definedName>
    <definedName name="ESPE">#REF!</definedName>
    <definedName name="ESPECIFICACION">#REF!</definedName>
    <definedName name="Especificación">#REF!</definedName>
    <definedName name="ESPECIFICACION2">#REF!</definedName>
    <definedName name="ESPECIFICACIOON">#REF!</definedName>
    <definedName name="ESPEJOS_ITEM">[60]Presupuesto!#REF!</definedName>
    <definedName name="ESPESOR" localSheetId="1">#REF!</definedName>
    <definedName name="ESPESOR">#REF!</definedName>
    <definedName name="ESPR" localSheetId="1">#REF!</definedName>
    <definedName name="ESPR">#REF!</definedName>
    <definedName name="ESPYUU" localSheetId="1">#REF!</definedName>
    <definedName name="ESPYUU">#REF!</definedName>
    <definedName name="ESTA">#REF!</definedName>
    <definedName name="ESTAC">#REF!</definedName>
    <definedName name="ESTADO_ACUEDUCTO">#REF!</definedName>
    <definedName name="ESTADO_ALCANTARILLADO">#REF!</definedName>
    <definedName name="Estados">#REF!</definedName>
    <definedName name="Estimate_Factor">1</definedName>
    <definedName name="ESTOP" localSheetId="1">#REF!</definedName>
    <definedName name="ESTOP">#REF!</definedName>
    <definedName name="ESTRAE">'[3]7422CW00'!#REF!</definedName>
    <definedName name="ESTRU">[124]Estructura!$C$7:$E$2570</definedName>
    <definedName name="ESTRUCT_ITEM" localSheetId="1">[60]Presupuesto!#REF!</definedName>
    <definedName name="ESTRUCT_ITEM">[60]Presupuesto!#REF!</definedName>
    <definedName name="ESTRUCTURA" localSheetId="1">[60]Presupuesto!#REF!,[60]Presupuesto!#REF!,[60]Presupuesto!#REF!,[60]Presupuesto!#REF!,[60]Presupuesto!#REF!,[60]Presupuesto!#REF!,[60]Presupuesto!#REF!,[60]Presupuesto!#REF!,[60]Presupuesto!#REF!,[60]Presupuesto!#REF!,[60]Presupuesto!#REF!,[60]Presupuesto!#REF!,[60]Presupuesto!#REF!</definedName>
    <definedName name="ESTRUCTURA">[60]Presupuesto!#REF!,[60]Presupuesto!#REF!,[60]Presupuesto!#REF!,[60]Presupuesto!#REF!,[60]Presupuesto!#REF!,[60]Presupuesto!#REF!,[60]Presupuesto!#REF!,[60]Presupuesto!#REF!,[60]Presupuesto!#REF!,[60]Presupuesto!#REF!,[60]Presupuesto!#REF!,[60]Presupuesto!#REF!,[60]Presupuesto!#REF!</definedName>
    <definedName name="ESTRUCTURAL" localSheetId="1">[36]PRESUPUESTO!#REF!</definedName>
    <definedName name="ESTRUCTURAL">[36]PRESUPUESTO!#REF!</definedName>
    <definedName name="ESTRUCTURAS">[125]Hoja3!$B$7:$B$15</definedName>
    <definedName name="Estuco_gl">'[51]LISTADO DE MATERIALES Y EQUIPOS'!$B$64</definedName>
    <definedName name="ETAP" localSheetId="1">#REF!</definedName>
    <definedName name="ETAP">#REF!</definedName>
    <definedName name="ETAPA_PACC" localSheetId="1">#REF!</definedName>
    <definedName name="ETAPA_PACC">#REF!</definedName>
    <definedName name="Eternit__8">'[51]LISTADO DE MATERIALES Y EQUIPOS'!$B$56</definedName>
    <definedName name="etertgg" localSheetId="1" hidden="1">{"via1",#N/A,TRUE,"general";"via2",#N/A,TRUE,"general";"via3",#N/A,TRUE,"general"}</definedName>
    <definedName name="etertgg" hidden="1">{"via1",#N/A,TRUE,"general";"via2",#N/A,TRUE,"general";"via3",#N/A,TRUE,"general"}</definedName>
    <definedName name="etertt" localSheetId="1" hidden="1">{#N/A,#N/A,TRUE,"1842CWN0"}</definedName>
    <definedName name="etertt" hidden="1">{#N/A,#N/A,TRUE,"1842CWN0"}</definedName>
    <definedName name="etewt" localSheetId="1" hidden="1">{"TAB1",#N/A,TRUE,"GENERAL";"TAB2",#N/A,TRUE,"GENERAL";"TAB3",#N/A,TRUE,"GENERAL";"TAB4",#N/A,TRUE,"GENERAL";"TAB5",#N/A,TRUE,"GENERAL"}</definedName>
    <definedName name="etewt" hidden="1">{"TAB1",#N/A,TRUE,"GENERAL";"TAB2",#N/A,TRUE,"GENERAL";"TAB3",#N/A,TRUE,"GENERAL";"TAB4",#N/A,TRUE,"GENERAL";"TAB5",#N/A,TRUE,"GENERAL"}</definedName>
    <definedName name="etu" localSheetId="1" hidden="1">{"via1",#N/A,TRUE,"general";"via2",#N/A,TRUE,"general";"via3",#N/A,TRUE,"general"}</definedName>
    <definedName name="etu" hidden="1">{"via1",#N/A,TRUE,"general";"via2",#N/A,TRUE,"general";"via3",#N/A,TRUE,"general"}</definedName>
    <definedName name="etueh" localSheetId="1" hidden="1">{"via1",#N/A,TRUE,"general";"via2",#N/A,TRUE,"general";"via3",#N/A,TRUE,"general"}</definedName>
    <definedName name="etueh" hidden="1">{"via1",#N/A,TRUE,"general";"via2",#N/A,TRUE,"general";"via3",#N/A,TRUE,"general"}</definedName>
    <definedName name="etyty" localSheetId="1" hidden="1">{"via1",#N/A,TRUE,"general";"via2",#N/A,TRUE,"general";"via3",#N/A,TRUE,"general"}</definedName>
    <definedName name="etyty" hidden="1">{"via1",#N/A,TRUE,"general";"via2",#N/A,TRUE,"general";"via3",#N/A,TRUE,"general"}</definedName>
    <definedName name="etyu" localSheetId="1" hidden="1">{"TAB1",#N/A,TRUE,"GENERAL";"TAB2",#N/A,TRUE,"GENERAL";"TAB3",#N/A,TRUE,"GENERAL";"TAB4",#N/A,TRUE,"GENERAL";"TAB5",#N/A,TRUE,"GENERAL"}</definedName>
    <definedName name="etyu" hidden="1">{"TAB1",#N/A,TRUE,"GENERAL";"TAB2",#N/A,TRUE,"GENERAL";"TAB3",#N/A,TRUE,"GENERAL";"TAB4",#N/A,TRUE,"GENERAL";"TAB5",#N/A,TRUE,"GENERAL"}</definedName>
    <definedName name="eu" localSheetId="1" hidden="1">{"via1",#N/A,TRUE,"general";"via2",#N/A,TRUE,"general";"via3",#N/A,TRUE,"general"}</definedName>
    <definedName name="eu" hidden="1">{"via1",#N/A,TRUE,"general";"via2",#N/A,TRUE,"general";"via3",#N/A,TRUE,"general"}</definedName>
    <definedName name="eut" localSheetId="1" hidden="1">{"via1",#N/A,TRUE,"general";"via2",#N/A,TRUE,"general";"via3",#N/A,TRUE,"general"}</definedName>
    <definedName name="eut" hidden="1">{"via1",#N/A,TRUE,"general";"via2",#N/A,TRUE,"general";"via3",#N/A,TRUE,"general"}</definedName>
    <definedName name="euyt" localSheetId="1" hidden="1">{"TAB1",#N/A,TRUE,"GENERAL";"TAB2",#N/A,TRUE,"GENERAL";"TAB3",#N/A,TRUE,"GENERAL";"TAB4",#N/A,TRUE,"GENERAL";"TAB5",#N/A,TRUE,"GENERAL"}</definedName>
    <definedName name="euyt" hidden="1">{"TAB1",#N/A,TRUE,"GENERAL";"TAB2",#N/A,TRUE,"GENERAL";"TAB3",#N/A,TRUE,"GENERAL";"TAB4",#N/A,TRUE,"GENERAL";"TAB5",#N/A,TRUE,"GENERAL"}</definedName>
    <definedName name="EW">#REF!</definedName>
    <definedName name="ewegt" localSheetId="1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localSheetId="1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localSheetId="1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localSheetId="1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localSheetId="1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localSheetId="1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localSheetId="1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" hidden="1">#REF!</definedName>
    <definedName name="EX_1" hidden="1">#REF!</definedName>
    <definedName name="EXC" localSheetId="1">#REF!</definedName>
    <definedName name="EXC">#REF!</definedName>
    <definedName name="EXC.POZ">#REF!</definedName>
    <definedName name="EXC.ZAN">#REF!</definedName>
    <definedName name="EXCAV_1">#REF!</definedName>
    <definedName name="EXCAV_2">#REF!</definedName>
    <definedName name="EXCAVACION_Y_RETIRO_DE_MATERIAL">[36]PRESUPUESTO!#REF!</definedName>
    <definedName name="exCEL" localSheetId="1">#REF!</definedName>
    <definedName name="exCEL">#REF!</definedName>
    <definedName name="Excel_BuiltIn__FilterDatabase">[126]Presupuesto_Via_distribuidora!$A$9:$H$344</definedName>
    <definedName name="Excel_BuiltIn_Print_Area" localSheetId="1">#REF!</definedName>
    <definedName name="Excel_BuiltIn_Print_Area">#REF!</definedName>
    <definedName name="Excel_BuiltIn_Print_Area_1" localSheetId="1">#REF!</definedName>
    <definedName name="Excel_BuiltIn_Print_Area_1">#REF!</definedName>
    <definedName name="Excel_BuiltIn_Print_Area_1_1" localSheetId="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3">#REF!</definedName>
    <definedName name="Excel_BuiltIn_Print_Area_3_X">#REF!</definedName>
    <definedName name="Excel_BuiltIn_Print_Area_7">#REF!</definedName>
    <definedName name="Excel_BuiltIn_Print_Titles">[126]Presupuesto_Via_distribuidora!$A$2:$IV$8</definedName>
    <definedName name="Excel_BuiltIn_Print_Titles_1" localSheetId="1">#REF!</definedName>
    <definedName name="Excel_BuiltIn_Print_Titles_1">#REF!</definedName>
    <definedName name="Excel_BuiltIn_Print_Titles_1_1" localSheetId="1">#REF!</definedName>
    <definedName name="Excel_BuiltIn_Print_Titles_1_1">#REF!</definedName>
    <definedName name="Excel_BuiltIn_Print_Titles_1_1_1" localSheetId="1">#REF!</definedName>
    <definedName name="Excel_BuiltIn_Print_Titles_1_1_1">#REF!</definedName>
    <definedName name="Excel_BuiltIn_Print_Titles_10" localSheetId="1">[127]SKJ452!#REF!</definedName>
    <definedName name="Excel_BuiltIn_Print_Titles_10">[127]SKJ452!#REF!</definedName>
    <definedName name="Excel_BuiltIn_Print_Titles_11" localSheetId="1">[127]ITA878!#REF!</definedName>
    <definedName name="Excel_BuiltIn_Print_Titles_11">[127]ITA878!#REF!</definedName>
    <definedName name="Excel_BuiltIn_Print_Titles_12" localSheetId="1">'[127]AEA-944'!#REF!</definedName>
    <definedName name="Excel_BuiltIn_Print_Titles_12">'[127]AEA-944'!#REF!</definedName>
    <definedName name="Excel_BuiltIn_Print_Titles_13" localSheetId="1">'[127]DUB-823'!#REF!</definedName>
    <definedName name="Excel_BuiltIn_Print_Titles_13">'[127]DUB-823'!#REF!</definedName>
    <definedName name="Excel_BuiltIn_Print_Titles_14">'[127]GPI 526'!#REF!</definedName>
    <definedName name="Excel_BuiltIn_Print_Titles_15" localSheetId="1">#REF!</definedName>
    <definedName name="Excel_BuiltIn_Print_Titles_15">#REF!</definedName>
    <definedName name="Excel_BuiltIn_Print_Titles_16" localSheetId="1">#REF!</definedName>
    <definedName name="Excel_BuiltIn_Print_Titles_16">#REF!</definedName>
    <definedName name="Excel_BuiltIn_Print_Titles_17" localSheetId="1">#REF!</definedName>
    <definedName name="Excel_BuiltIn_Print_Titles_17">#REF!</definedName>
    <definedName name="Excel_BuiltIn_Print_Titles_18">#REF!</definedName>
    <definedName name="Excel_BuiltIn_Print_Titles_19">[127]XXJ617!#REF!</definedName>
    <definedName name="Excel_BuiltIn_Print_Titles_20" localSheetId="1">#REF!</definedName>
    <definedName name="Excel_BuiltIn_Print_Titles_20">#REF!</definedName>
    <definedName name="Excel_BuiltIn_Print_Titles_21">[127]SNG_855!#REF!</definedName>
    <definedName name="Excel_BuiltIn_Print_Titles_23" localSheetId="1">#REF!</definedName>
    <definedName name="Excel_BuiltIn_Print_Titles_23">#REF!</definedName>
    <definedName name="Excel_BuiltIn_Print_Titles_3">'[128]COSTOS OFICINA'!#REF!</definedName>
    <definedName name="Excel_BuiltIn_Print_Titles_4">'[128]COSTOS CAMPAMENTO'!#REF!</definedName>
    <definedName name="Excel_BuiltIn_Print_Titles_5">'[127]VEA 374'!#REF!</definedName>
    <definedName name="Excel_BuiltIn_Print_Titles_5_XX">'[127]VEA 374'!#REF!</definedName>
    <definedName name="Excel_BuiltIn_Print_Titles_6" localSheetId="1">#REF!</definedName>
    <definedName name="Excel_BuiltIn_Print_Titles_6">#REF!</definedName>
    <definedName name="Excel_BuiltIn_Print_Titles_7">[127]HFB024!#REF!</definedName>
    <definedName name="Excel_BuiltIn_Print_Titles_8" localSheetId="1">#REF!</definedName>
    <definedName name="Excel_BuiltIn_Print_Titles_8">#REF!</definedName>
    <definedName name="Excel_BuiltIn_Print_Titles_9">[127]PAJ825!#REF!</definedName>
    <definedName name="EXCROC">'[129]Análisis de precios'!$H$52</definedName>
    <definedName name="ExtensionCoordinador" localSheetId="1">#REF!</definedName>
    <definedName name="ExtensionCoordinador">#REF!</definedName>
    <definedName name="extra">'[130]Liquidación de Obra x Administr'!$C$3</definedName>
    <definedName name="Extra_Pay" localSheetId="1">#REF!</definedName>
    <definedName name="Extra_Pay">#REF!</definedName>
    <definedName name="Extracción_IM" localSheetId="1">#REF!</definedName>
    <definedName name="Extracción_IM">#REF!</definedName>
    <definedName name="Extras">'[75]LIQUIDA-NOMINA'!$AH$4</definedName>
    <definedName name="F._INGRESO" localSheetId="1">#REF!</definedName>
    <definedName name="F._INGRESO">#REF!</definedName>
    <definedName name="F._RETIRO" localSheetId="1">#REF!</definedName>
    <definedName name="F._RETIRO">#REF!</definedName>
    <definedName name="F.L" localSheetId="1">#REF!</definedName>
    <definedName name="F.L">#REF!</definedName>
    <definedName name="FACHADA_ITEM" localSheetId="1">[60]Presupuesto!#REF!</definedName>
    <definedName name="FACHADA_ITEM">[60]Presupuesto!#REF!</definedName>
    <definedName name="Facilidades" localSheetId="1">#REF!</definedName>
    <definedName name="Facilidades">#REF!</definedName>
    <definedName name="factor" localSheetId="1">#REF!</definedName>
    <definedName name="factor">#REF!</definedName>
    <definedName name="FACTORK" localSheetId="1">#REF!</definedName>
    <definedName name="FACTORK">#REF!</definedName>
    <definedName name="FACTURADO" localSheetId="1">'[131]Itemes Renovación'!#REF!</definedName>
    <definedName name="FACTURADO">'[131]Itemes Renovación'!#REF!</definedName>
    <definedName name="FareWellStmnt" localSheetId="1">[90]!FareWellStmnt</definedName>
    <definedName name="FareWellStmnt">[90]!FareWellStmnt</definedName>
    <definedName name="FaseProyecto" localSheetId="1">#REF!</definedName>
    <definedName name="FaseProyecto">#REF!</definedName>
    <definedName name="fd" localSheetId="1">'[92]A. P. U.'!#REF!</definedName>
    <definedName name="fd">'[92]A. P. U.'!#REF!</definedName>
    <definedName name="fda" localSheetId="1" hidden="1">{"TAB1",#N/A,TRUE,"GENERAL";"TAB2",#N/A,TRUE,"GENERAL";"TAB3",#N/A,TRUE,"GENERAL";"TAB4",#N/A,TRUE,"GENERAL";"TAB5",#N/A,TRUE,"GENERAL"}</definedName>
    <definedName name="fda" hidden="1">{"TAB1",#N/A,TRUE,"GENERAL";"TAB2",#N/A,TRUE,"GENERAL";"TAB3",#N/A,TRUE,"GENERAL";"TAB4",#N/A,TRUE,"GENERAL";"TAB5",#N/A,TRUE,"GENERAL"}</definedName>
    <definedName name="fdbjp" localSheetId="1" hidden="1">{"TAB1",#N/A,TRUE,"GENERAL";"TAB2",#N/A,TRUE,"GENERAL";"TAB3",#N/A,TRUE,"GENERAL";"TAB4",#N/A,TRUE,"GENERAL";"TAB5",#N/A,TRUE,"GENERAL"}</definedName>
    <definedName name="fdbjp" hidden="1">{"TAB1",#N/A,TRUE,"GENERAL";"TAB2",#N/A,TRUE,"GENERAL";"TAB3",#N/A,TRUE,"GENERAL";"TAB4",#N/A,TRUE,"GENERAL";"TAB5",#N/A,TRUE,"GENERAL"}</definedName>
    <definedName name="fdf">#REF!</definedName>
    <definedName name="fdg" localSheetId="1" hidden="1">{"via1",#N/A,TRUE,"general";"via2",#N/A,TRUE,"general";"via3",#N/A,TRUE,"general"}</definedName>
    <definedName name="fdg" hidden="1">{"via1",#N/A,TRUE,"general";"via2",#N/A,TRUE,"general";"via3",#N/A,TRUE,"general"}</definedName>
    <definedName name="FDGASDFASD" localSheetId="1">#REF!</definedName>
    <definedName name="FDGASDFASD">#REF!</definedName>
    <definedName name="FDGD" localSheetId="1" hidden="1">{"TAB1",#N/A,TRUE,"GENERAL";"TAB2",#N/A,TRUE,"GENERAL";"TAB3",#N/A,TRUE,"GENERAL";"TAB4",#N/A,TRUE,"GENERAL";"TAB5",#N/A,TRUE,"GENERAL"}</definedName>
    <definedName name="FDGD" hidden="1">{"TAB1",#N/A,TRUE,"GENERAL";"TAB2",#N/A,TRUE,"GENERAL";"TAB3",#N/A,TRUE,"GENERAL";"TAB4",#N/A,TRUE,"GENERAL";"TAB5",#N/A,TRUE,"GENERAL"}</definedName>
    <definedName name="FDGFDBBP" localSheetId="1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localSheetId="1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f" localSheetId="1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localSheetId="1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localSheetId="1" hidden="1">{"via1",#N/A,TRUE,"general";"via2",#N/A,TRUE,"general";"via3",#N/A,TRUE,"general"}</definedName>
    <definedName name="fdsfdsf" hidden="1">{"via1",#N/A,TRUE,"general";"via2",#N/A,TRUE,"general";"via3",#N/A,TRUE,"general"}</definedName>
    <definedName name="fdsgfds" localSheetId="1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localSheetId="1" hidden="1">{"TAB1",#N/A,TRUE,"GENERAL";"TAB2",#N/A,TRUE,"GENERAL";"TAB3",#N/A,TRUE,"GENERAL";"TAB4",#N/A,TRUE,"GENERAL";"TAB5",#N/A,TRUE,"GENERAL"}</definedName>
    <definedName name="fdsgsdfu" hidden="1">{"TAB1",#N/A,TRUE,"GENERAL";"TAB2",#N/A,TRUE,"GENERAL";"TAB3",#N/A,TRUE,"GENERAL";"TAB4",#N/A,TRUE,"GENERAL";"TAB5",#N/A,TRUE,"GENERAL"}</definedName>
    <definedName name="FDSIO" localSheetId="1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dwssf" localSheetId="1">#REF!</definedName>
    <definedName name="fdwssf">#REF!</definedName>
    <definedName name="FE">1.32</definedName>
    <definedName name="Feb">[119]FEB!$A$12:$H$33</definedName>
    <definedName name="Feb_C">[119]FEB!$A$35:$H$51</definedName>
    <definedName name="Fecha">[132]Tablas!$B$1:$B$65536</definedName>
    <definedName name="FechaInicio">[75]CONTRATO!$E$10</definedName>
    <definedName name="FechaTermina">[75]CONTRATO!$E$11</definedName>
    <definedName name="FechaTerminacion" localSheetId="1">#REF!</definedName>
    <definedName name="FechaTerminacion">#REF!</definedName>
    <definedName name="fer" localSheetId="1">'[70]Res-Accide-10'!#REF!</definedName>
    <definedName name="fer">'[70]Res-Accide-10'!#REF!</definedName>
    <definedName name="ferfer" localSheetId="1" hidden="1">{"via1",#N/A,TRUE,"general";"via2",#N/A,TRUE,"general";"via3",#N/A,TRUE,"general"}</definedName>
    <definedName name="ferfer" hidden="1">{"via1",#N/A,TRUE,"general";"via2",#N/A,TRUE,"general";"via3",#N/A,TRUE,"general"}</definedName>
    <definedName name="Ferreteria" localSheetId="1">#REF!</definedName>
    <definedName name="Ferreteria">#REF!</definedName>
    <definedName name="Festivos">'[133]días habiles 2015'!$D$2:$D$21</definedName>
    <definedName name="ff" localSheetId="1">'BALANCE  (4)'!ERR</definedName>
    <definedName name="ff">[0]!ERR</definedName>
    <definedName name="fff" localSheetId="1" hidden="1">{"via1",#N/A,TRUE,"general";"via2",#N/A,TRUE,"general";"via3",#N/A,TRUE,"general"}</definedName>
    <definedName name="fff" hidden="1">{"via1",#N/A,TRUE,"general";"via2",#N/A,TRUE,"general";"via3",#N/A,TRUE,"general"}</definedName>
    <definedName name="ffffd" localSheetId="1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localSheetId="1" hidden="1">{"TAB1",#N/A,TRUE,"GENERAL";"TAB2",#N/A,TRUE,"GENERAL";"TAB3",#N/A,TRUE,"GENERAL";"TAB4",#N/A,TRUE,"GENERAL";"TAB5",#N/A,TRUE,"GENERAL"}</definedName>
    <definedName name="fffffft" hidden="1">{"TAB1",#N/A,TRUE,"GENERAL";"TAB2",#N/A,TRUE,"GENERAL";"TAB3",#N/A,TRUE,"GENERAL";"TAB4",#N/A,TRUE,"GENERAL";"TAB5",#N/A,TRUE,"GENERAL"}</definedName>
    <definedName name="fffffik" localSheetId="1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localSheetId="1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localSheetId="1" hidden="1">{"via1",#N/A,TRUE,"general";"via2",#N/A,TRUE,"general";"via3",#N/A,TRUE,"general"}</definedName>
    <definedName name="ffffrd" hidden="1">{"via1",#N/A,TRUE,"general";"via2",#N/A,TRUE,"general";"via3",#N/A,TRUE,"general"}</definedName>
    <definedName name="ffffy" localSheetId="1" hidden="1">{"TAB1",#N/A,TRUE,"GENERAL";"TAB2",#N/A,TRUE,"GENERAL";"TAB3",#N/A,TRUE,"GENERAL";"TAB4",#N/A,TRUE,"GENERAL";"TAB5",#N/A,TRUE,"GENERAL"}</definedName>
    <definedName name="ffffy" hidden="1">{"TAB1",#N/A,TRUE,"GENERAL";"TAB2",#N/A,TRUE,"GENERAL";"TAB3",#N/A,TRUE,"GENERAL";"TAB4",#N/A,TRUE,"GENERAL";"TAB5",#N/A,TRUE,"GENERAL"}</definedName>
    <definedName name="fffrfr" localSheetId="1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localSheetId="1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" localSheetId="1">'BALANCE  (4)'!ERR</definedName>
    <definedName name="fg">[0]!ERR</definedName>
    <definedName name="fgdfg" localSheetId="1" hidden="1">{"TAB1",#N/A,TRUE,"GENERAL";"TAB2",#N/A,TRUE,"GENERAL";"TAB3",#N/A,TRUE,"GENERAL";"TAB4",#N/A,TRUE,"GENERAL";"TAB5",#N/A,TRUE,"GENERAL"}</definedName>
    <definedName name="fgdfg" hidden="1">{"TAB1",#N/A,TRUE,"GENERAL";"TAB2",#N/A,TRUE,"GENERAL";"TAB3",#N/A,TRUE,"GENERAL";"TAB4",#N/A,TRUE,"GENERAL";"TAB5",#N/A,TRUE,"GENERAL"}</definedName>
    <definedName name="fgdfsgr" localSheetId="1" hidden="1">{"via1",#N/A,TRUE,"general";"via2",#N/A,TRUE,"general";"via3",#N/A,TRUE,"general"}</definedName>
    <definedName name="fgdfsgr" hidden="1">{"via1",#N/A,TRUE,"general";"via2",#N/A,TRUE,"general";"via3",#N/A,TRUE,"general"}</definedName>
    <definedName name="fgdsfg" localSheetId="1" hidden="1">{"TAB1",#N/A,TRUE,"GENERAL";"TAB2",#N/A,TRUE,"GENERAL";"TAB3",#N/A,TRUE,"GENERAL";"TAB4",#N/A,TRUE,"GENERAL";"TAB5",#N/A,TRUE,"GENERAL"}</definedName>
    <definedName name="fgdsfg" hidden="1">{"TAB1",#N/A,TRUE,"GENERAL";"TAB2",#N/A,TRUE,"GENERAL";"TAB3",#N/A,TRUE,"GENERAL";"TAB4",#N/A,TRUE,"GENERAL";"TAB5",#N/A,TRUE,"GENERAL"}</definedName>
    <definedName name="FGFDH" localSheetId="1" hidden="1">{"via1",#N/A,TRUE,"general";"via2",#N/A,TRUE,"general";"via3",#N/A,TRUE,"general"}</definedName>
    <definedName name="FGFDH" hidden="1">{"via1",#N/A,TRUE,"general";"via2",#N/A,TRUE,"general";"via3",#N/A,TRUE,"general"}</definedName>
    <definedName name="fgghhj" localSheetId="1" hidden="1">{"via1",#N/A,TRUE,"general";"via2",#N/A,TRUE,"general";"via3",#N/A,TRUE,"general"}</definedName>
    <definedName name="fgghhj" hidden="1">{"via1",#N/A,TRUE,"general";"via2",#N/A,TRUE,"general";"via3",#N/A,TRUE,"general"}</definedName>
    <definedName name="fgh">'[134]7422CW00'!#REF!</definedName>
    <definedName name="FGHFBC" localSheetId="1" hidden="1">{"via1",#N/A,TRUE,"general";"via2",#N/A,TRUE,"general";"via3",#N/A,TRUE,"general"}</definedName>
    <definedName name="FGHFBC" hidden="1">{"via1",#N/A,TRUE,"general";"via2",#N/A,TRUE,"general";"via3",#N/A,TRUE,"general"}</definedName>
    <definedName name="fghfg" localSheetId="1" hidden="1">{"TAB1",#N/A,TRUE,"GENERAL";"TAB2",#N/A,TRUE,"GENERAL";"TAB3",#N/A,TRUE,"GENERAL";"TAB4",#N/A,TRUE,"GENERAL";"TAB5",#N/A,TRUE,"GENERAL"}</definedName>
    <definedName name="fghfg" hidden="1">{"TAB1",#N/A,TRUE,"GENERAL";"TAB2",#N/A,TRUE,"GENERAL";"TAB3",#N/A,TRUE,"GENERAL";"TAB4",#N/A,TRUE,"GENERAL";"TAB5",#N/A,TRUE,"GENERAL"}</definedName>
    <definedName name="fghfgh" localSheetId="1" hidden="1">{"via1",#N/A,TRUE,"general";"via2",#N/A,TRUE,"general";"via3",#N/A,TRUE,"general"}</definedName>
    <definedName name="fghfgh" hidden="1">{"via1",#N/A,TRUE,"general";"via2",#N/A,TRUE,"general";"via3",#N/A,TRUE,"general"}</definedName>
    <definedName name="FGHFW" localSheetId="1" hidden="1">{"via1",#N/A,TRUE,"general";"via2",#N/A,TRUE,"general";"via3",#N/A,TRUE,"general"}</definedName>
    <definedName name="FGHFW" hidden="1">{"via1",#N/A,TRUE,"general";"via2",#N/A,TRUE,"general";"via3",#N/A,TRUE,"general"}</definedName>
    <definedName name="fghhh" localSheetId="1" hidden="1">{"TAB1",#N/A,TRUE,"GENERAL";"TAB2",#N/A,TRUE,"GENERAL";"TAB3",#N/A,TRUE,"GENERAL";"TAB4",#N/A,TRUE,"GENERAL";"TAB5",#N/A,TRUE,"GENERAL"}</definedName>
    <definedName name="fghhh" hidden="1">{"TAB1",#N/A,TRUE,"GENERAL";"TAB2",#N/A,TRUE,"GENERAL";"TAB3",#N/A,TRUE,"GENERAL";"TAB4",#N/A,TRUE,"GENERAL";"TAB5",#N/A,TRUE,"GENERAL"}</definedName>
    <definedName name="fghsfgh" localSheetId="1" hidden="1">{"via1",#N/A,TRUE,"general";"via2",#N/A,TRUE,"general";"via3",#N/A,TRUE,"general"}</definedName>
    <definedName name="fghsfgh" hidden="1">{"via1",#N/A,TRUE,"general";"via2",#N/A,TRUE,"general";"via3",#N/A,TRUE,"general"}</definedName>
    <definedName name="fght" localSheetId="1" hidden="1">{"TAB1",#N/A,TRUE,"GENERAL";"TAB2",#N/A,TRUE,"GENERAL";"TAB3",#N/A,TRUE,"GENERAL";"TAB4",#N/A,TRUE,"GENERAL";"TAB5",#N/A,TRUE,"GENERAL"}</definedName>
    <definedName name="fght" hidden="1">{"TAB1",#N/A,TRUE,"GENERAL";"TAB2",#N/A,TRUE,"GENERAL";"TAB3",#N/A,TRUE,"GENERAL";"TAB4",#N/A,TRUE,"GENERAL";"TAB5",#N/A,TRUE,"GENERAL"}</definedName>
    <definedName name="fgjgryi" localSheetId="1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hfg" localSheetId="1" hidden="1">{"TAB1",#N/A,TRUE,"GENERAL";"TAB2",#N/A,TRUE,"GENERAL";"TAB3",#N/A,TRUE,"GENERAL";"TAB4",#N/A,TRUE,"GENERAL";"TAB5",#N/A,TRUE,"GENERAL"}</definedName>
    <definedName name="fhfg" hidden="1">{"TAB1",#N/A,TRUE,"GENERAL";"TAB2",#N/A,TRUE,"GENERAL";"TAB3",#N/A,TRUE,"GENERAL";"TAB4",#N/A,TRUE,"GENERAL";"TAB5",#N/A,TRUE,"GENERAL"}</definedName>
    <definedName name="fhfgh" localSheetId="1" hidden="1">{"via1",#N/A,TRUE,"general";"via2",#N/A,TRUE,"general";"via3",#N/A,TRUE,"general"}</definedName>
    <definedName name="fhfgh" hidden="1">{"via1",#N/A,TRUE,"general";"via2",#N/A,TRUE,"general";"via3",#N/A,TRUE,"general"}</definedName>
    <definedName name="fhg" localSheetId="1" hidden="1">{#N/A,#N/A,TRUE,"1842CWN0"}</definedName>
    <definedName name="fhg" hidden="1">{#N/A,#N/A,TRUE,"1842CWN0"}</definedName>
    <definedName name="fhgh" localSheetId="1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localSheetId="1" hidden="1">{"via1",#N/A,TRUE,"general";"via2",#N/A,TRUE,"general";"via3",#N/A,TRUE,"general"}</definedName>
    <definedName name="fhpltyunh" hidden="1">{"via1",#N/A,TRUE,"general";"via2",#N/A,TRUE,"general";"via3",#N/A,TRUE,"general"}</definedName>
    <definedName name="fi" localSheetId="1">#REF!</definedName>
    <definedName name="fi">#REF!</definedName>
    <definedName name="FIBER" localSheetId="1">#REF!</definedName>
    <definedName name="FIBER">#REF!</definedName>
    <definedName name="FIELT" localSheetId="1">#REF!</definedName>
    <definedName name="FIELT">#REF!</definedName>
    <definedName name="Fil_Fechas">#REF!</definedName>
    <definedName name="fill1" hidden="1">#REF!</definedName>
    <definedName name="FILTROS">#REF!</definedName>
    <definedName name="Fin_de_semana">'[133]días habiles 2015'!$M$1:$M$2</definedName>
    <definedName name="FINANCIACION" localSheetId="1">'BALANCE  (4)'!ERR</definedName>
    <definedName name="FINANCIACION">[0]!ERR</definedName>
    <definedName name="FinePrint" localSheetId="1">[90]!FinePrint</definedName>
    <definedName name="FinePrint">[90]!FinePrint</definedName>
    <definedName name="fkkkkkkkd" localSheetId="1">#REF!</definedName>
    <definedName name="fkkkkkkkd">#REF!</definedName>
    <definedName name="fkkkkks25" localSheetId="1">#REF!</definedName>
    <definedName name="fkkkkks25">#REF!</definedName>
    <definedName name="FM">1.18</definedName>
    <definedName name="fnic">[95]Hoja1!$C$13</definedName>
    <definedName name="FO">1.32</definedName>
    <definedName name="fomulario3" localSheetId="1">#REF!</definedName>
    <definedName name="fomulario3">#REF!</definedName>
    <definedName name="FORC12">[135]BASE!$D$459</definedName>
    <definedName name="FORC15">[135]BASE!$D$460</definedName>
    <definedName name="FORDESCR">'[3]7422CW00'!#REF!</definedName>
    <definedName name="FORM_C3">[136]Hoja1!$A$33:$N$51</definedName>
    <definedName name="FORM3" localSheetId="1">#REF!</definedName>
    <definedName name="FORM3">#REF!</definedName>
    <definedName name="FORMA" localSheetId="1">#REF!</definedName>
    <definedName name="FORMA">#REF!</definedName>
    <definedName name="FORMACOL" localSheetId="1">#REF!</definedName>
    <definedName name="FORMACOL">#REF!</definedName>
    <definedName name="Formaleta">'[51]LISTADO DE MATERIALES Y EQUIPOS'!$B$45</definedName>
    <definedName name="Formaletas" localSheetId="1">#REF!</definedName>
    <definedName name="Formaletas">#REF!</definedName>
    <definedName name="FORMALETAVISTA">[57]MATERIALES!$C$33</definedName>
    <definedName name="FORMALOSA" localSheetId="1">#REF!</definedName>
    <definedName name="FORMALOSA">#REF!</definedName>
    <definedName name="FORMAV" localSheetId="1">#REF!</definedName>
    <definedName name="FORMAV">#REF!</definedName>
    <definedName name="FORMAVIGACIMIEN" localSheetId="1">#REF!</definedName>
    <definedName name="FORMAVIGACIMIEN">#REF!</definedName>
    <definedName name="FORMAZAPATA">#REF!</definedName>
    <definedName name="FORMH">#REF!</definedName>
    <definedName name="FORMH12">[135]BASE!$D$458</definedName>
    <definedName name="FORMM" localSheetId="1">#REF!</definedName>
    <definedName name="FORMM">#REF!</definedName>
    <definedName name="FORMOLT" localSheetId="1">'[3]7422CW00'!#REF!</definedName>
    <definedName name="FORMOLT">'[3]7422CW00'!#REF!</definedName>
    <definedName name="formularioCantidades" localSheetId="1">#REF!</definedName>
    <definedName name="formularioCantidades">#REF!</definedName>
    <definedName name="FORSHE" localSheetId="1">'[3]7422CW00'!#REF!</definedName>
    <definedName name="FORSHE">'[3]7422CW00'!#REF!</definedName>
    <definedName name="FORUNMIS" localSheetId="1">'[3]7422CW00'!#REF!</definedName>
    <definedName name="FORUNMIS">'[3]7422CW00'!#REF!</definedName>
    <definedName name="fp" localSheetId="1">#REF!</definedName>
    <definedName name="fp">#REF!</definedName>
    <definedName name="FR">1.15</definedName>
    <definedName name="frbgsd" localSheetId="1" hidden="1">{"TAB1",#N/A,TRUE,"GENERAL";"TAB2",#N/A,TRUE,"GENERAL";"TAB3",#N/A,TRUE,"GENERAL";"TAB4",#N/A,TRUE,"GENERAL";"TAB5",#N/A,TRUE,"GENERAL"}</definedName>
    <definedName name="frbgsd" hidden="1">{"TAB1",#N/A,TRUE,"GENERAL";"TAB2",#N/A,TRUE,"GENERAL";"TAB3",#N/A,TRUE,"GENERAL";"TAB4",#N/A,TRUE,"GENERAL";"TAB5",#N/A,TRUE,"GENERAL"}</definedName>
    <definedName name="frefr" localSheetId="1" hidden="1">{"via1",#N/A,TRUE,"general";"via2",#N/A,TRUE,"general";"via3",#N/A,TRUE,"general"}</definedName>
    <definedName name="frefr" hidden="1">{"via1",#N/A,TRUE,"general";"via2",#N/A,TRUE,"general";"via3",#N/A,TRUE,"general"}</definedName>
    <definedName name="frfa" localSheetId="1" hidden="1">{"via1",#N/A,TRUE,"general";"via2",#N/A,TRUE,"general";"via3",#N/A,TRUE,"general"}</definedName>
    <definedName name="frfa" hidden="1">{"via1",#N/A,TRUE,"general";"via2",#N/A,TRUE,"general";"via3",#N/A,TRUE,"general"}</definedName>
    <definedName name="frfr" localSheetId="1" hidden="1">{"TAB1",#N/A,TRUE,"GENERAL";"TAB2",#N/A,TRUE,"GENERAL";"TAB3",#N/A,TRUE,"GENERAL";"TAB4",#N/A,TRUE,"GENERAL";"TAB5",#N/A,TRUE,"GENERAL"}</definedName>
    <definedName name="frfr" hidden="1">{"TAB1",#N/A,TRUE,"GENERAL";"TAB2",#N/A,TRUE,"GENERAL";"TAB3",#N/A,TRUE,"GENERAL";"TAB4",#N/A,TRUE,"GENERAL";"TAB5",#N/A,TRUE,"GENERAL"}</definedName>
    <definedName name="FS">1.32</definedName>
    <definedName name="fu" localSheetId="1">'BALANCE  (4)'!ERR</definedName>
    <definedName name="fu">[0]!ERR</definedName>
    <definedName name="fue" localSheetId="1">#REF!</definedName>
    <definedName name="fue">#REF!</definedName>
    <definedName name="Full_Print" localSheetId="1">#REF!</definedName>
    <definedName name="Full_Print">#REF!</definedName>
    <definedName name="fwff" localSheetId="1" hidden="1">{"via1",#N/A,TRUE,"general";"via2",#N/A,TRUE,"general";"via3",#N/A,TRUE,"general"}</definedName>
    <definedName name="fwff" hidden="1">{"via1",#N/A,TRUE,"general";"via2",#N/A,TRUE,"general";"via3",#N/A,TRUE,"general"}</definedName>
    <definedName name="fwwe" localSheetId="1" hidden="1">{"via1",#N/A,TRUE,"general";"via2",#N/A,TRUE,"general";"via3",#N/A,TRUE,"general"}</definedName>
    <definedName name="fwwe" hidden="1">{"via1",#N/A,TRUE,"general";"via2",#N/A,TRUE,"general";"via3",#N/A,TRUE,"general"}</definedName>
    <definedName name="G">#REF!</definedName>
    <definedName name="G.Eg">#REF!</definedName>
    <definedName name="G.Em">#REF!</definedName>
    <definedName name="G.Eo">#REF!</definedName>
    <definedName name="G.Ew">#REF!</definedName>
    <definedName name="G_C1">[16]Tablas!#REF!</definedName>
    <definedName name="G_C10">[16]Tablas!#REF!</definedName>
    <definedName name="G_C11">[16]Tablas!#REF!</definedName>
    <definedName name="G_C12">[16]Tablas!#REF!</definedName>
    <definedName name="G_C13">[16]Tablas!#REF!</definedName>
    <definedName name="G_C14">[16]Tablas!#REF!</definedName>
    <definedName name="G_C15">[16]Tablas!#REF!</definedName>
    <definedName name="G_C16">[16]Tablas!#REF!</definedName>
    <definedName name="G_C17">[16]Tablas!#REF!</definedName>
    <definedName name="G_C18">[16]Tablas!#REF!</definedName>
    <definedName name="G_C19">[16]Tablas!#REF!</definedName>
    <definedName name="G_C2">[16]Tablas!#REF!</definedName>
    <definedName name="G_C20">[16]Tablas!#REF!</definedName>
    <definedName name="G_C21">[16]Tablas!#REF!</definedName>
    <definedName name="G_C22">[16]Tablas!#REF!</definedName>
    <definedName name="G_C3">[16]Tablas!#REF!</definedName>
    <definedName name="G_C4">[16]Tablas!#REF!</definedName>
    <definedName name="G_C5">[16]Tablas!#REF!</definedName>
    <definedName name="G_C6">[16]Tablas!#REF!</definedName>
    <definedName name="G_C7">[16]Tablas!#REF!</definedName>
    <definedName name="G_C8">[16]Tablas!#REF!</definedName>
    <definedName name="G_C9">[16]Tablas!#REF!</definedName>
    <definedName name="G1_" localSheetId="1">#REF!</definedName>
    <definedName name="G1_">#REF!</definedName>
    <definedName name="GAJ" localSheetId="1">#REF!</definedName>
    <definedName name="GAJ">#REF!</definedName>
    <definedName name="GAS" localSheetId="1">[16]Tablas!#REF!</definedName>
    <definedName name="GAS">[16]Tablas!#REF!</definedName>
    <definedName name="GAS_MEDICINAL" localSheetId="1">[36]PRESUPUESTO!#REF!</definedName>
    <definedName name="GAS_MEDICINAL">[36]PRESUPUESTO!#REF!</definedName>
    <definedName name="GASO" localSheetId="1">#REF!</definedName>
    <definedName name="GASO">#REF!</definedName>
    <definedName name="gba" localSheetId="1" hidden="1">{#N/A,#N/A,FALSE,"orthoflow";#N/A,#N/A,FALSE,"Miscelaneos";#N/A,#N/A,FALSE,"Instrumentacio";#N/A,#N/A,FALSE,"Electrico";#N/A,#N/A,FALSE,"Valv. Seguridad"}</definedName>
    <definedName name="gba" hidden="1">{#N/A,#N/A,FALSE,"orthoflow";#N/A,#N/A,FALSE,"Miscelaneos";#N/A,#N/A,FALSE,"Instrumentacio";#N/A,#N/A,FALSE,"Electrico";#N/A,#N/A,FALSE,"Valv. Seguridad"}</definedName>
    <definedName name="gbac" localSheetId="1" hidden="1">{#N/A,#N/A,FALSE,"Estatico";#N/A,#N/A,FALSE,"Tuberia";#N/A,#N/A,FALSE,"Instrumentación";#N/A,#N/A,FALSE,"Mecanica";#N/A,#N/A,FALSE,"Electrico";#N/A,#N/A,FALSE,"Ofic.Civiles"}</definedName>
    <definedName name="gbac" hidden="1">{#N/A,#N/A,FALSE,"Estatico";#N/A,#N/A,FALSE,"Tuberia";#N/A,#N/A,FALSE,"Instrumentación";#N/A,#N/A,FALSE,"Mecanica";#N/A,#N/A,FALSE,"Electrico";#N/A,#N/A,FALSE,"Ofic.Civiles"}</definedName>
    <definedName name="gbbfghghj" localSheetId="1" hidden="1">{"TAB1",#N/A,TRUE,"GENERAL";"TAB2",#N/A,TRUE,"GENERAL";"TAB3",#N/A,TRUE,"GENERAL";"TAB4",#N/A,TRUE,"GENERAL";"TAB5",#N/A,TRUE,"GENERAL"}</definedName>
    <definedName name="gbbfghghj" hidden="1">{"TAB1",#N/A,TRUE,"GENERAL";"TAB2",#N/A,TRUE,"GENERAL";"TAB3",#N/A,TRUE,"GENERAL";"TAB4",#N/A,TRUE,"GENERAL";"TAB5",#N/A,TRUE,"GENERAL"}</definedName>
    <definedName name="GCB">[14]Tablas!#REF!</definedName>
    <definedName name="GCI">[16]Tablas!#REF!</definedName>
    <definedName name="GCN">[16]Tablas!#REF!</definedName>
    <definedName name="GCP">[16]Tablas!#REF!</definedName>
    <definedName name="GDG56_" localSheetId="1">#REF!</definedName>
    <definedName name="GDG56_">#REF!</definedName>
    <definedName name="GDN">[16]Tablas!#REF!</definedName>
    <definedName name="GDR">[16]Tablas!#REF!</definedName>
    <definedName name="gdt" localSheetId="1" hidden="1">{"TAB1",#N/A,TRUE,"GENERAL";"TAB2",#N/A,TRUE,"GENERAL";"TAB3",#N/A,TRUE,"GENERAL";"TAB4",#N/A,TRUE,"GENERAL";"TAB5",#N/A,TRUE,"GENERAL"}</definedName>
    <definedName name="gdt" hidden="1">{"TAB1",#N/A,TRUE,"GENERAL";"TAB2",#N/A,TRUE,"GENERAL";"TAB3",#N/A,TRUE,"GENERAL";"TAB4",#N/A,TRUE,"GENERAL";"TAB5",#N/A,TRUE,"GENERAL"}</definedName>
    <definedName name="GEA">[16]Tablas!#REF!</definedName>
    <definedName name="GEA1_1">[16]Tablas!#REF!</definedName>
    <definedName name="GEA1_1_1">[16]Tablas!#REF!</definedName>
    <definedName name="GEA1_1_10">[16]Tablas!#REF!</definedName>
    <definedName name="GEA1_1_2">[16]Tablas!#REF!</definedName>
    <definedName name="GEA1_1_3">[16]Tablas!#REF!</definedName>
    <definedName name="GEA1_1_4">[16]Tablas!#REF!</definedName>
    <definedName name="GEA1_1_5">[16]Tablas!#REF!</definedName>
    <definedName name="GEA1_1_6">[16]Tablas!#REF!</definedName>
    <definedName name="GEA1_1_7">[16]Tablas!#REF!</definedName>
    <definedName name="GEA1_1_8">[16]Tablas!#REF!</definedName>
    <definedName name="GEA1_1_9">[16]Tablas!#REF!</definedName>
    <definedName name="GEA1_2">[16]Tablas!#REF!</definedName>
    <definedName name="GEA1_3">[16]Tablas!#REF!</definedName>
    <definedName name="GEA1_4">[16]Tablas!#REF!</definedName>
    <definedName name="GEC">[16]Tablas!#REF!</definedName>
    <definedName name="GEC_ON_DAPIAY" localSheetId="1">#REF!</definedName>
    <definedName name="GEC_ON_DAPIAY">#REF!</definedName>
    <definedName name="GEC_ON_GER" localSheetId="1">#REF!</definedName>
    <definedName name="GEC_ON_GER">#REF!</definedName>
    <definedName name="geg" localSheetId="1" hidden="1">{"via1",#N/A,TRUE,"general";"via2",#N/A,TRUE,"general";"via3",#N/A,TRUE,"general"}</definedName>
    <definedName name="geg" hidden="1">{"via1",#N/A,TRUE,"general";"via2",#N/A,TRUE,"general";"via3",#N/A,TRUE,"general"}</definedName>
    <definedName name="GENERAL">#REF!</definedName>
    <definedName name="GENERAL1">#REF!</definedName>
    <definedName name="Geosinteticos" localSheetId="1">#REF!</definedName>
    <definedName name="Geosinteticos">#REF!</definedName>
    <definedName name="GEOT">#REF!</definedName>
    <definedName name="Geotex">#REF!</definedName>
    <definedName name="GERENCIA">#REF!</definedName>
    <definedName name="GERENCIA1">#REF!</definedName>
    <definedName name="GERENCIA2">#REF!</definedName>
    <definedName name="Gerente">[75]EMPRESA!$F$12</definedName>
    <definedName name="gerg" localSheetId="1" hidden="1">{"TAB1",#N/A,TRUE,"GENERAL";"TAB2",#N/A,TRUE,"GENERAL";"TAB3",#N/A,TRUE,"GENERAL";"TAB4",#N/A,TRUE,"GENERAL";"TAB5",#N/A,TRUE,"GENERAL"}</definedName>
    <definedName name="gerg" hidden="1">{"TAB1",#N/A,TRUE,"GENERAL";"TAB2",#N/A,TRUE,"GENERAL";"TAB3",#N/A,TRUE,"GENERAL";"TAB4",#N/A,TRUE,"GENERAL";"TAB5",#N/A,TRUE,"GENERAL"}</definedName>
    <definedName name="gerg54" localSheetId="1" hidden="1">{"via1",#N/A,TRUE,"general";"via2",#N/A,TRUE,"general";"via3",#N/A,TRUE,"general"}</definedName>
    <definedName name="gerg54" hidden="1">{"via1",#N/A,TRUE,"general";"via2",#N/A,TRUE,"general";"via3",#N/A,TRUE,"general"}</definedName>
    <definedName name="gergew" localSheetId="1" hidden="1">{"TAB1",#N/A,TRUE,"GENERAL";"TAB2",#N/A,TRUE,"GENERAL";"TAB3",#N/A,TRUE,"GENERAL";"TAB4",#N/A,TRUE,"GENERAL";"TAB5",#N/A,TRUE,"GENERAL"}</definedName>
    <definedName name="gergew" hidden="1">{"TAB1",#N/A,TRUE,"GENERAL";"TAB2",#N/A,TRUE,"GENERAL";"TAB3",#N/A,TRUE,"GENERAL";"TAB4",#N/A,TRUE,"GENERAL";"TAB5",#N/A,TRUE,"GENERAL"}</definedName>
    <definedName name="gergw" localSheetId="1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d" localSheetId="1" hidden="1">{"TAB1",#N/A,TRUE,"GENERAL";"TAB2",#N/A,TRUE,"GENERAL";"TAB3",#N/A,TRUE,"GENERAL";"TAB4",#N/A,TRUE,"GENERAL";"TAB5",#N/A,TRUE,"GENERAL"}</definedName>
    <definedName name="gfd" hidden="1">{"TAB1",#N/A,TRUE,"GENERAL";"TAB2",#N/A,TRUE,"GENERAL";"TAB3",#N/A,TRUE,"GENERAL";"TAB4",#N/A,TRUE,"GENERAL";"TAB5",#N/A,TRUE,"GENERAL"}</definedName>
    <definedName name="gfdg" localSheetId="1" hidden="1">{"via1",#N/A,TRUE,"general";"via2",#N/A,TRUE,"general";"via3",#N/A,TRUE,"general"}</definedName>
    <definedName name="gfdg" hidden="1">{"via1",#N/A,TRUE,"general";"via2",#N/A,TRUE,"general";"via3",#N/A,TRUE,"general"}</definedName>
    <definedName name="gffgfhhf" localSheetId="1" hidden="1">{#N/A,#N/A,TRUE,"INGENIERIA";#N/A,#N/A,TRUE,"COMPRAS";#N/A,#N/A,TRUE,"DIRECCION";#N/A,#N/A,TRUE,"RESUMEN"}</definedName>
    <definedName name="gffgfhhf" hidden="1">{#N/A,#N/A,TRUE,"INGENIERIA";#N/A,#N/A,TRUE,"COMPRAS";#N/A,#N/A,TRUE,"DIRECCION";#N/A,#N/A,TRUE,"RESUMEN"}</definedName>
    <definedName name="gfgfgr" localSheetId="1" hidden="1">{"via1",#N/A,TRUE,"general";"via2",#N/A,TRUE,"general";"via3",#N/A,TRUE,"general"}</definedName>
    <definedName name="gfgfgr" hidden="1">{"via1",#N/A,TRUE,"general";"via2",#N/A,TRUE,"general";"via3",#N/A,TRUE,"general"}</definedName>
    <definedName name="gfhf" localSheetId="1" hidden="1">{"via1",#N/A,TRUE,"general";"via2",#N/A,TRUE,"general";"via3",#N/A,TRUE,"general"}</definedName>
    <definedName name="gfhf" hidden="1">{"via1",#N/A,TRUE,"general";"via2",#N/A,TRUE,"general";"via3",#N/A,TRUE,"general"}</definedName>
    <definedName name="gfhfdh" localSheetId="1" hidden="1">{"TAB1",#N/A,TRUE,"GENERAL";"TAB2",#N/A,TRUE,"GENERAL";"TAB3",#N/A,TRUE,"GENERAL";"TAB4",#N/A,TRUE,"GENERAL";"TAB5",#N/A,TRUE,"GENERAL"}</definedName>
    <definedName name="gfhfdh" hidden="1">{"TAB1",#N/A,TRUE,"GENERAL";"TAB2",#N/A,TRUE,"GENERAL";"TAB3",#N/A,TRUE,"GENERAL";"TAB4",#N/A,TRUE,"GENERAL";"TAB5",#N/A,TRUE,"GENERAL"}</definedName>
    <definedName name="gfhgfh" localSheetId="1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localSheetId="1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localSheetId="1" hidden="1">{"via1",#N/A,TRUE,"general";"via2",#N/A,TRUE,"general";"via3",#N/A,TRUE,"general"}</definedName>
    <definedName name="gfjjh" hidden="1">{"via1",#N/A,TRUE,"general";"via2",#N/A,TRUE,"general";"via3",#N/A,TRUE,"general"}</definedName>
    <definedName name="GFN">[16]Tablas!#REF!</definedName>
    <definedName name="gfutyj6" localSheetId="1" hidden="1">{"via1",#N/A,TRUE,"general";"via2",#N/A,TRUE,"general";"via3",#N/A,TRUE,"general"}</definedName>
    <definedName name="gfutyj6" hidden="1">{"via1",#N/A,TRUE,"general";"via2",#N/A,TRUE,"general";"via3",#N/A,TRUE,"general"}</definedName>
    <definedName name="gg" localSheetId="1" hidden="1">{"TAB1",#N/A,TRUE,"GENERAL";"TAB2",#N/A,TRUE,"GENERAL";"TAB3",#N/A,TRUE,"GENERAL";"TAB4",#N/A,TRUE,"GENERAL";"TAB5",#N/A,TRUE,"GENERAL"}</definedName>
    <definedName name="gg" hidden="1">{"TAB1",#N/A,TRUE,"GENERAL";"TAB2",#N/A,TRUE,"GENERAL";"TAB3",#N/A,TRUE,"GENERAL";"TAB4",#N/A,TRUE,"GENERAL";"TAB5",#N/A,TRUE,"GENERAL"}</definedName>
    <definedName name="ggdr" localSheetId="1" hidden="1">{"via1",#N/A,TRUE,"general";"via2",#N/A,TRUE,"general";"via3",#N/A,TRUE,"general"}</definedName>
    <definedName name="ggdr" hidden="1">{"via1",#N/A,TRUE,"general";"via2",#N/A,TRUE,"general";"via3",#N/A,TRUE,"general"}</definedName>
    <definedName name="ggerg" localSheetId="1" hidden="1">{"TAB1",#N/A,TRUE,"GENERAL";"TAB2",#N/A,TRUE,"GENERAL";"TAB3",#N/A,TRUE,"GENERAL";"TAB4",#N/A,TRUE,"GENERAL";"TAB5",#N/A,TRUE,"GENERAL"}</definedName>
    <definedName name="ggerg" hidden="1">{"TAB1",#N/A,TRUE,"GENERAL";"TAB2",#N/A,TRUE,"GENERAL";"TAB3",#N/A,TRUE,"GENERAL";"TAB4",#N/A,TRUE,"GENERAL";"TAB5",#N/A,TRUE,"GENERAL"}</definedName>
    <definedName name="GGG" localSheetId="1">'BALANCE  (4)'!ERR</definedName>
    <definedName name="GGG">[0]!ERR</definedName>
    <definedName name="gggb" localSheetId="1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" localSheetId="1" hidden="1">{"via1",#N/A,TRUE,"general";"via2",#N/A,TRUE,"general";"via3",#N/A,TRUE,"general"}</definedName>
    <definedName name="gggg" hidden="1">{"via1",#N/A,TRUE,"general";"via2",#N/A,TRUE,"general";"via3",#N/A,TRUE,"general"}</definedName>
    <definedName name="ggggd" localSheetId="1" hidden="1">{"TAB1",#N/A,TRUE,"GENERAL";"TAB2",#N/A,TRUE,"GENERAL";"TAB3",#N/A,TRUE,"GENERAL";"TAB4",#N/A,TRUE,"GENERAL";"TAB5",#N/A,TRUE,"GENERAL"}</definedName>
    <definedName name="ggggd" hidden="1">{"TAB1",#N/A,TRUE,"GENERAL";"TAB2",#N/A,TRUE,"GENERAL";"TAB3",#N/A,TRUE,"GENERAL";"TAB4",#N/A,TRUE,"GENERAL";"TAB5",#N/A,TRUE,"GENERAL"}</definedName>
    <definedName name="gggggt" localSheetId="1" hidden="1">{"via1",#N/A,TRUE,"general";"via2",#N/A,TRUE,"general";"via3",#N/A,TRUE,"general"}</definedName>
    <definedName name="gggggt" hidden="1">{"via1",#N/A,TRUE,"general";"via2",#N/A,TRUE,"general";"via3",#N/A,TRUE,"general"}</definedName>
    <definedName name="gggghn" localSheetId="1" hidden="1">{"TAB1",#N/A,TRUE,"GENERAL";"TAB2",#N/A,TRUE,"GENERAL";"TAB3",#N/A,TRUE,"GENERAL";"TAB4",#N/A,TRUE,"GENERAL";"TAB5",#N/A,TRUE,"GENERAL"}</definedName>
    <definedName name="gggghn" hidden="1">{"TAB1",#N/A,TRUE,"GENERAL";"TAB2",#N/A,TRUE,"GENERAL";"TAB3",#N/A,TRUE,"GENERAL";"TAB4",#N/A,TRUE,"GENERAL";"TAB5",#N/A,TRUE,"GENERAL"}</definedName>
    <definedName name="ggggt" localSheetId="1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localSheetId="1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localSheetId="1" hidden="1">{"via1",#N/A,TRUE,"general";"via2",#N/A,TRUE,"general";"via3",#N/A,TRUE,"general"}</definedName>
    <definedName name="gggtgd" hidden="1">{"via1",#N/A,TRUE,"general";"via2",#N/A,TRUE,"general";"via3",#N/A,TRUE,"general"}</definedName>
    <definedName name="ggjgjkg" localSheetId="1" hidden="1">{#N/A,#N/A,TRUE,"1842CWN0"}</definedName>
    <definedName name="ggjgjkg" hidden="1">{#N/A,#N/A,TRUE,"1842CWN0"}</definedName>
    <definedName name="ggtgt" localSheetId="1" hidden="1">{"via1",#N/A,TRUE,"general";"via2",#N/A,TRUE,"general";"via3",#N/A,TRUE,"general"}</definedName>
    <definedName name="ggtgt" hidden="1">{"via1",#N/A,TRUE,"general";"via2",#N/A,TRUE,"general";"via3",#N/A,TRUE,"general"}</definedName>
    <definedName name="ghdghuy" localSheetId="1" hidden="1">{"via1",#N/A,TRUE,"general";"via2",#N/A,TRUE,"general";"via3",#N/A,TRUE,"general"}</definedName>
    <definedName name="ghdghuy" hidden="1">{"via1",#N/A,TRUE,"general";"via2",#N/A,TRUE,"general";"via3",#N/A,TRUE,"general"}</definedName>
    <definedName name="GHDP" localSheetId="1" hidden="1">{"via1",#N/A,TRUE,"general";"via2",#N/A,TRUE,"general";"via3",#N/A,TRUE,"general"}</definedName>
    <definedName name="GHDP" hidden="1">{"via1",#N/A,TRUE,"general";"via2",#N/A,TRUE,"general";"via3",#N/A,TRUE,"general"}</definedName>
    <definedName name="ghf">'[134]7422CW00'!#REF!</definedName>
    <definedName name="ghfg" localSheetId="1" hidden="1">{"via1",#N/A,TRUE,"general";"via2",#N/A,TRUE,"general";"via3",#N/A,TRUE,"general"}</definedName>
    <definedName name="ghfg" hidden="1">{"via1",#N/A,TRUE,"general";"via2",#N/A,TRUE,"general";"via3",#N/A,TRUE,"general"}</definedName>
    <definedName name="ghghy">#REF!</definedName>
    <definedName name="ghjghj" localSheetId="1" hidden="1">{"TAB1",#N/A,TRUE,"GENERAL";"TAB2",#N/A,TRUE,"GENERAL";"TAB3",#N/A,TRUE,"GENERAL";"TAB4",#N/A,TRUE,"GENERAL";"TAB5",#N/A,TRUE,"GENERAL"}</definedName>
    <definedName name="ghjghj" hidden="1">{"TAB1",#N/A,TRUE,"GENERAL";"TAB2",#N/A,TRUE,"GENERAL";"TAB3",#N/A,TRUE,"GENERAL";"TAB4",#N/A,TRUE,"GENERAL";"TAB5",#N/A,TRUE,"GENERAL"}</definedName>
    <definedName name="GHKJHK" localSheetId="1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nbbfr" localSheetId="1" hidden="1">{#N/A,#N/A,TRUE,"1842CWN0"}</definedName>
    <definedName name="ghnbbfr" hidden="1">{#N/A,#N/A,TRUE,"1842CWN0"}</definedName>
    <definedName name="GJHVCB" localSheetId="1" hidden="1">{"TAB1",#N/A,TRUE,"GENERAL";"TAB2",#N/A,TRUE,"GENERAL";"TAB3",#N/A,TRUE,"GENERAL";"TAB4",#N/A,TRUE,"GENERAL";"TAB5",#N/A,TRUE,"GENERAL"}</definedName>
    <definedName name="GJHVCB" hidden="1">{"TAB1",#N/A,TRUE,"GENERAL";"TAB2",#N/A,TRUE,"GENERAL";"TAB3",#N/A,TRUE,"GENERAL";"TAB4",#N/A,TRUE,"GENERAL";"TAB5",#N/A,TRUE,"GENERAL"}</definedName>
    <definedName name="gk" localSheetId="1" hidden="1">{"via1",#N/A,TRUE,"general";"via2",#N/A,TRUE,"general";"via3",#N/A,TRUE,"general"}</definedName>
    <definedName name="gk" hidden="1">{"via1",#N/A,TRUE,"general";"via2",#N/A,TRUE,"general";"via3",#N/A,TRUE,"general"}</definedName>
    <definedName name="GKJDGDIJZ">"Imagen 3"</definedName>
    <definedName name="GMM_ON_ASO">[16]Tablas!#REF!</definedName>
    <definedName name="GMM_ON_DMARES" localSheetId="1">#REF!</definedName>
    <definedName name="GMM_ON_DMARES">#REF!</definedName>
    <definedName name="GMM_ON_DRIO" localSheetId="1">#REF!</definedName>
    <definedName name="GMM_ON_DRIO">#REF!</definedName>
    <definedName name="GOR" localSheetId="1">#REF!</definedName>
    <definedName name="GOR">#REF!</definedName>
    <definedName name="GOT" localSheetId="1">[16]Tablas!#REF!</definedName>
    <definedName name="GOT">[16]Tablas!#REF!</definedName>
    <definedName name="GPO" localSheetId="1">[16]Tablas!#REF!</definedName>
    <definedName name="GPO">[16]Tablas!#REF!</definedName>
    <definedName name="GPR" localSheetId="1">[16]Tablas!#REF!</definedName>
    <definedName name="GPR">[16]Tablas!#REF!</definedName>
    <definedName name="GRAF1ANO" localSheetId="1" hidden="1">{"via1",#N/A,TRUE,"general";"via2",#N/A,TRUE,"general";"via3",#N/A,TRUE,"general"}</definedName>
    <definedName name="GRAF1ANO" hidden="1">{"via1",#N/A,TRUE,"general";"via2",#N/A,TRUE,"general";"via3",#N/A,TRUE,"general"}</definedName>
    <definedName name="GRAF1AÑO" localSheetId="1" hidden="1">{"TAB1",#N/A,TRUE,"GENERAL";"TAB2",#N/A,TRUE,"GENERAL";"TAB3",#N/A,TRUE,"GENERAL";"TAB4",#N/A,TRUE,"GENERAL";"TAB5",#N/A,TRUE,"GENERAL"}</definedName>
    <definedName name="GRAF1AÑO" hidden="1">{"TAB1",#N/A,TRUE,"GENERAL";"TAB2",#N/A,TRUE,"GENERAL";"TAB3",#N/A,TRUE,"GENERAL";"TAB4",#N/A,TRUE,"GENERAL";"TAB5",#N/A,TRUE,"GENERAL"}</definedName>
    <definedName name="GRAF2" localSheetId="1">#REF!</definedName>
    <definedName name="GRAF2">#REF!</definedName>
    <definedName name="GRAF3" localSheetId="1">#REF!</definedName>
    <definedName name="GRAF3">#REF!</definedName>
    <definedName name="GRAMA" localSheetId="1">#REF!</definedName>
    <definedName name="GRAMA">#REF!</definedName>
    <definedName name="Grama_verde">'[51]LISTADO DE MATERIALES Y EQUIPOS'!$B$128</definedName>
    <definedName name="GRANIPLAST" localSheetId="1">#REF!</definedName>
    <definedName name="GRANIPLAST">#REF!</definedName>
    <definedName name="GRAP" localSheetId="1">#REF!</definedName>
    <definedName name="GRAP">#REF!</definedName>
    <definedName name="GRAV2" localSheetId="1">#REF!</definedName>
    <definedName name="GRAV2">#REF!</definedName>
    <definedName name="GRAV3">#REF!</definedName>
    <definedName name="GRAV4">[137]BASE!$D$63</definedName>
    <definedName name="GRC">[16]Tablas!#REF!</definedName>
    <definedName name="GRC_ON_ASO">[16]Tablas!#REF!</definedName>
    <definedName name="GRC_ON_DAPIAY" localSheetId="1">#REF!</definedName>
    <definedName name="GRC_ON_DAPIAY">#REF!</definedName>
    <definedName name="GRC_ON_GER" localSheetId="1">#REF!</definedName>
    <definedName name="GRC_ON_GER">#REF!</definedName>
    <definedName name="gregds" localSheetId="1" hidden="1">{"TAB1",#N/A,TRUE,"GENERAL";"TAB2",#N/A,TRUE,"GENERAL";"TAB3",#N/A,TRUE,"GENERAL";"TAB4",#N/A,TRUE,"GENERAL";"TAB5",#N/A,TRUE,"GENERAL"}</definedName>
    <definedName name="gregds" hidden="1">{"TAB1",#N/A,TRUE,"GENERAL";"TAB2",#N/A,TRUE,"GENERAL";"TAB3",#N/A,TRUE,"GENERAL";"TAB4",#N/A,TRUE,"GENERAL";"TAB5",#N/A,TRUE,"GENERAL"}</definedName>
    <definedName name="grehrtyh" localSheetId="1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localSheetId="1" hidden="1">{"via1",#N/A,TRUE,"general";"via2",#N/A,TRUE,"general";"via3",#N/A,TRUE,"general"}</definedName>
    <definedName name="grggwero" hidden="1">{"via1",#N/A,TRUE,"general";"via2",#N/A,TRUE,"general";"via3",#N/A,TRUE,"general"}</definedName>
    <definedName name="GRIFERIAS_ITEM">[60]Presupuesto!#REF!</definedName>
    <definedName name="GRM">[16]Tablas!#REF!</definedName>
    <definedName name="GRM_ON_DMARES" localSheetId="1">#REF!</definedName>
    <definedName name="GRM_ON_DMARES">#REF!</definedName>
    <definedName name="GRM_ON_DRIO" localSheetId="1">#REF!</definedName>
    <definedName name="GRM_ON_DRIO">#REF!</definedName>
    <definedName name="GRN" localSheetId="1">[16]Tablas!#REF!</definedName>
    <definedName name="GRN">[16]Tablas!#REF!</definedName>
    <definedName name="GRN_ON_ASO" localSheetId="1">[16]Tablas!#REF!</definedName>
    <definedName name="GRN_ON_ASO">[16]Tablas!#REF!</definedName>
    <definedName name="GRN_ON_DIREC" localSheetId="1">#REF!</definedName>
    <definedName name="GRN_ON_DIREC">#REF!</definedName>
    <definedName name="GRS" localSheetId="1">[16]Tablas!#REF!</definedName>
    <definedName name="GRS">[16]Tablas!#REF!</definedName>
    <definedName name="GRS_ON_ASO" localSheetId="1">[16]Tablas!#REF!</definedName>
    <definedName name="GRS_ON_ASO">[16]Tablas!#REF!</definedName>
    <definedName name="GRS_ON_DIREC" localSheetId="1">#REF!</definedName>
    <definedName name="GRS_ON_DIREC">#REF!</definedName>
    <definedName name="GRS_ON_HUIL" localSheetId="1">#REF!</definedName>
    <definedName name="GRS_ON_HUIL">#REF!</definedName>
    <definedName name="grtyerh" localSheetId="1" hidden="1">{"TAB1",#N/A,TRUE,"GENERAL";"TAB2",#N/A,TRUE,"GENERAL";"TAB3",#N/A,TRUE,"GENERAL";"TAB4",#N/A,TRUE,"GENERAL";"TAB5",#N/A,TRUE,"GENERAL"}</definedName>
    <definedName name="grtyerh" hidden="1">{"TAB1",#N/A,TRUE,"GENERAL";"TAB2",#N/A,TRUE,"GENERAL";"TAB3",#N/A,TRUE,"GENERAL";"TAB4",#N/A,TRUE,"GENERAL";"TAB5",#N/A,TRUE,"GENERAL"}</definedName>
    <definedName name="GRUPO1" localSheetId="1">#REF!</definedName>
    <definedName name="GRUPO1">#REF!</definedName>
    <definedName name="GRUPO123" localSheetId="1">#REF!</definedName>
    <definedName name="GRUPO123">#REF!</definedName>
    <definedName name="GRUPO13" localSheetId="1">#REF!</definedName>
    <definedName name="GRUPO13">#REF!</definedName>
    <definedName name="GRUPO2">#REF!</definedName>
    <definedName name="grupo3">[95]Hoja1!$F$6</definedName>
    <definedName name="grupo4">[95]Hoja1!$F$7</definedName>
    <definedName name="grupo5">[95]Hoja1!$F$10</definedName>
    <definedName name="grupo6">[95]Hoja1!$F$11</definedName>
    <definedName name="grupo7">[95]Hoja1!$F$12</definedName>
    <definedName name="grupo8">[95]Hoja1!$F$13</definedName>
    <definedName name="grupo9">[95]Hoja1!$F$14</definedName>
    <definedName name="GSDG" localSheetId="1" hidden="1">{"TAB1",#N/A,TRUE,"GENERAL";"TAB2",#N/A,TRUE,"GENERAL";"TAB3",#N/A,TRUE,"GENERAL";"TAB4",#N/A,TRUE,"GENERAL";"TAB5",#N/A,TRUE,"GENERAL"}</definedName>
    <definedName name="GSDG" hidden="1">{"TAB1",#N/A,TRUE,"GENERAL";"TAB2",#N/A,TRUE,"GENERAL";"TAB3",#N/A,TRUE,"GENERAL";"TAB4",#N/A,TRUE,"GENERAL";"TAB5",#N/A,TRUE,"GENERAL"}</definedName>
    <definedName name="gsfsf" localSheetId="1" hidden="1">{"via1",#N/A,TRUE,"general";"via2",#N/A,TRUE,"general";"via3",#N/A,TRUE,"general"}</definedName>
    <definedName name="gsfsf" hidden="1">{"via1",#N/A,TRUE,"general";"via2",#N/A,TRUE,"general";"via3",#N/A,TRUE,"general"}</definedName>
    <definedName name="GT">[138]BASE!$C$4:$H$255</definedName>
    <definedName name="GTC">[16]Tablas!#REF!</definedName>
    <definedName name="GTE">[16]Tablas!#REF!</definedName>
    <definedName name="gtgt" localSheetId="1" hidden="1">{"via1",#N/A,TRUE,"general";"via2",#N/A,TRUE,"general";"via3",#N/A,TRUE,"general"}</definedName>
    <definedName name="gtgt" hidden="1">{"via1",#N/A,TRUE,"general";"via2",#N/A,TRUE,"general";"via3",#N/A,TRUE,"general"}</definedName>
    <definedName name="gtgtg" localSheetId="1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localSheetId="1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localSheetId="1" hidden="1">{"TAB1",#N/A,TRUE,"GENERAL";"TAB2",#N/A,TRUE,"GENERAL";"TAB3",#N/A,TRUE,"GENERAL";"TAB4",#N/A,TRUE,"GENERAL";"TAB5",#N/A,TRUE,"GENERAL"}</definedName>
    <definedName name="gtgtgyh" hidden="1">{"TAB1",#N/A,TRUE,"GENERAL";"TAB2",#N/A,TRUE,"GENERAL";"TAB3",#N/A,TRUE,"GENERAL";"TAB4",#N/A,TRUE,"GENERAL";"TAB5",#N/A,TRUE,"GENERAL"}</definedName>
    <definedName name="gtgth" localSheetId="1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O_ADMON">#REF!</definedName>
    <definedName name="GTO_INVEST">#REF!</definedName>
    <definedName name="GTO_OPERA">#REF!</definedName>
    <definedName name="GTP">[16]Tablas!#REF!</definedName>
    <definedName name="GTRE" localSheetId="1">#REF!</definedName>
    <definedName name="GTRE">#REF!</definedName>
    <definedName name="H" localSheetId="1">#REF!</definedName>
    <definedName name="H">#REF!</definedName>
    <definedName name="h.EXC" localSheetId="1">#REF!</definedName>
    <definedName name="h.EXC">#REF!</definedName>
    <definedName name="h.LOM">#REF!</definedName>
    <definedName name="H.LOMO">[139]TUBERIA!$S$10:$S$14</definedName>
    <definedName name="h.POZ" localSheetId="1">#REF!</definedName>
    <definedName name="h.POZ">#REF!</definedName>
    <definedName name="H_pump" localSheetId="1">#REF!</definedName>
    <definedName name="H_pump">#REF!</definedName>
    <definedName name="h9h" localSheetId="1" hidden="1">{"via1",#N/A,TRUE,"general";"via2",#N/A,TRUE,"general";"via3",#N/A,TRUE,"general"}</definedName>
    <definedName name="h9h" hidden="1">{"via1",#N/A,TRUE,"general";"via2",#N/A,TRUE,"general";"via3",#N/A,TRUE,"general"}</definedName>
    <definedName name="HACER" localSheetId="1">#REF!</definedName>
    <definedName name="HACER">#REF!</definedName>
    <definedName name="Hazards" localSheetId="1">#REF!</definedName>
    <definedName name="Hazards">#REF!</definedName>
    <definedName name="hbfdhrw" localSheetId="1" hidden="1">{"TAB1",#N/A,TRUE,"GENERAL";"TAB2",#N/A,TRUE,"GENERAL";"TAB3",#N/A,TRUE,"GENERAL";"TAB4",#N/A,TRUE,"GENERAL";"TAB5",#N/A,TRUE,"GENERAL"}</definedName>
    <definedName name="hbfdhrw" hidden="1">{"TAB1",#N/A,TRUE,"GENERAL";"TAB2",#N/A,TRUE,"GENERAL";"TAB3",#N/A,TRUE,"GENERAL";"TAB4",#N/A,TRUE,"GENERAL";"TAB5",#N/A,TRUE,"GENERAL"}</definedName>
    <definedName name="HC78MH" localSheetId="1">#REF!</definedName>
    <definedName name="HC78MH">#REF!</definedName>
    <definedName name="hdfh" localSheetId="1" hidden="1">{"via1",#N/A,TRUE,"general";"via2",#N/A,TRUE,"general";"via3",#N/A,TRUE,"general"}</definedName>
    <definedName name="hdfh" hidden="1">{"via1",#N/A,TRUE,"general";"via2",#N/A,TRUE,"general";"via3",#N/A,TRUE,"general"}</definedName>
    <definedName name="hdfh4" localSheetId="1" hidden="1">{"TAB1",#N/A,TRUE,"GENERAL";"TAB2",#N/A,TRUE,"GENERAL";"TAB3",#N/A,TRUE,"GENERAL";"TAB4",#N/A,TRUE,"GENERAL";"TAB5",#N/A,TRUE,"GENERAL"}</definedName>
    <definedName name="hdfh4" hidden="1">{"TAB1",#N/A,TRUE,"GENERAL";"TAB2",#N/A,TRUE,"GENERAL";"TAB3",#N/A,TRUE,"GENERAL";"TAB4",#N/A,TRUE,"GENERAL";"TAB5",#N/A,TRUE,"GENERAL"}</definedName>
    <definedName name="hdfhwq" localSheetId="1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localSheetId="1" hidden="1">{"via1",#N/A,TRUE,"general";"via2",#N/A,TRUE,"general";"via3",#N/A,TRUE,"general"}</definedName>
    <definedName name="hdgh" hidden="1">{"via1",#N/A,TRUE,"general";"via2",#N/A,TRUE,"general";"via3",#N/A,TRUE,"general"}</definedName>
    <definedName name="hdhf" localSheetId="1" hidden="1">{"TAB1",#N/A,TRUE,"GENERAL";"TAB2",#N/A,TRUE,"GENERAL";"TAB3",#N/A,TRUE,"GENERAL";"TAB4",#N/A,TRUE,"GENERAL";"TAB5",#N/A,TRUE,"GENERAL"}</definedName>
    <definedName name="hdhf" hidden="1">{"TAB1",#N/A,TRUE,"GENERAL";"TAB2",#N/A,TRUE,"GENERAL";"TAB3",#N/A,TRUE,"GENERAL";"TAB4",#N/A,TRUE,"GENERAL";"TAB5",#N/A,TRUE,"GENERAL"}</definedName>
    <definedName name="Header_Row">ROW(#REF!)</definedName>
    <definedName name="hed">[95]Datos!$D$8</definedName>
    <definedName name="hen">[95]Datos!$D$9</definedName>
    <definedName name="HERRERO" localSheetId="1">#REF!</definedName>
    <definedName name="HERRERO">#REF!</definedName>
    <definedName name="hfgh" localSheetId="1" hidden="1">{"via1",#N/A,TRUE,"general";"via2",#N/A,TRUE,"general";"via3",#N/A,TRUE,"general"}</definedName>
    <definedName name="hfgh" hidden="1">{"via1",#N/A,TRUE,"general";"via2",#N/A,TRUE,"general";"via3",#N/A,TRUE,"general"}</definedName>
    <definedName name="hfh" localSheetId="1" hidden="1">{"TAB1",#N/A,TRUE,"GENERAL";"TAB2",#N/A,TRUE,"GENERAL";"TAB3",#N/A,TRUE,"GENERAL";"TAB4",#N/A,TRUE,"GENERAL";"TAB5",#N/A,TRUE,"GENERAL"}</definedName>
    <definedName name="hfh" hidden="1">{"TAB1",#N/A,TRUE,"GENERAL";"TAB2",#N/A,TRUE,"GENERAL";"TAB3",#N/A,TRUE,"GENERAL";"TAB4",#N/A,TRUE,"GENERAL";"TAB5",#N/A,TRUE,"GENERAL"}</definedName>
    <definedName name="hfhg" localSheetId="1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localSheetId="1" hidden="1">{"via1",#N/A,TRUE,"general";"via2",#N/A,TRUE,"general";"via3",#N/A,TRUE,"general"}</definedName>
    <definedName name="hfthr" hidden="1">{"via1",#N/A,TRUE,"general";"via2",#N/A,TRUE,"general";"via3",#N/A,TRUE,"general"}</definedName>
    <definedName name="hg" localSheetId="1" hidden="1">{"via1",#N/A,TRUE,"general";"via2",#N/A,TRUE,"general";"via3",#N/A,TRUE,"general"}</definedName>
    <definedName name="hg" hidden="1">{"via1",#N/A,TRUE,"general";"via2",#N/A,TRUE,"general";"via3",#N/A,TRUE,"general"}</definedName>
    <definedName name="HGFH" localSheetId="1" hidden="1">{"via1",#N/A,TRUE,"general";"via2",#N/A,TRUE,"general";"via3",#N/A,TRUE,"general"}</definedName>
    <definedName name="HGFH" hidden="1">{"via1",#N/A,TRUE,"general";"via2",#N/A,TRUE,"general";"via3",#N/A,TRUE,"general"}</definedName>
    <definedName name="hgfhty" localSheetId="1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localSheetId="1" hidden="1">{"TAB1",#N/A,TRUE,"GENERAL";"TAB2",#N/A,TRUE,"GENERAL";"TAB3",#N/A,TRUE,"GENERAL";"TAB4",#N/A,TRUE,"GENERAL";"TAB5",#N/A,TRUE,"GENERAL"}</definedName>
    <definedName name="HGHFH7" hidden="1">{"TAB1",#N/A,TRUE,"GENERAL";"TAB2",#N/A,TRUE,"GENERAL";"TAB3",#N/A,TRUE,"GENERAL";"TAB4",#N/A,TRUE,"GENERAL";"TAB5",#N/A,TRUE,"GENERAL"}</definedName>
    <definedName name="hghhj" localSheetId="1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localSheetId="1" hidden="1">{"via1",#N/A,TRUE,"general";"via2",#N/A,TRUE,"general";"via3",#N/A,TRUE,"general"}</definedName>
    <definedName name="hghydj" hidden="1">{"via1",#N/A,TRUE,"general";"via2",#N/A,TRUE,"general";"via3",#N/A,TRUE,"general"}</definedName>
    <definedName name="hgjfjw" localSheetId="1" hidden="1">{"via1",#N/A,TRUE,"general";"via2",#N/A,TRUE,"general";"via3",#N/A,TRUE,"general"}</definedName>
    <definedName name="hgjfjw" hidden="1">{"via1",#N/A,TRUE,"general";"via2",#N/A,TRUE,"general";"via3",#N/A,TRUE,"general"}</definedName>
    <definedName name="HGJG" localSheetId="1" hidden="1">{"TAB1",#N/A,TRUE,"GENERAL";"TAB2",#N/A,TRUE,"GENERAL";"TAB3",#N/A,TRUE,"GENERAL";"TAB4",#N/A,TRUE,"GENERAL";"TAB5",#N/A,TRUE,"GENERAL"}</definedName>
    <definedName name="HGJG" hidden="1">{"TAB1",#N/A,TRUE,"GENERAL";"TAB2",#N/A,TRUE,"GENERAL";"TAB3",#N/A,TRUE,"GENERAL";"TAB4",#N/A,TRUE,"GENERAL";"TAB5",#N/A,TRUE,"GENERAL"}</definedName>
    <definedName name="hh" localSheetId="1">'BALANCE  (4)'!ERR</definedName>
    <definedName name="hh">[0]!ERR</definedName>
    <definedName name="hhg" localSheetId="1" hidden="1">{#N/A,#N/A,TRUE,"1842CWN0"}</definedName>
    <definedName name="hhg" hidden="1">{#N/A,#N/A,TRUE,"1842CWN0"}</definedName>
    <definedName name="hhh" localSheetId="1" hidden="1">{"TAB1",#N/A,TRUE,"GENERAL";"TAB2",#N/A,TRUE,"GENERAL";"TAB3",#N/A,TRUE,"GENERAL";"TAB4",#N/A,TRUE,"GENERAL";"TAB5",#N/A,TRUE,"GENERAL"}</definedName>
    <definedName name="hhh" hidden="1">{"TAB1",#N/A,TRUE,"GENERAL";"TAB2",#N/A,TRUE,"GENERAL";"TAB3",#N/A,TRUE,"GENERAL";"TAB4",#N/A,TRUE,"GENERAL";"TAB5",#N/A,TRUE,"GENERAL"}</definedName>
    <definedName name="hhhhhh" localSheetId="1" hidden="1">{"via1",#N/A,TRUE,"general";"via2",#N/A,TRUE,"general";"via3",#N/A,TRUE,"general"}</definedName>
    <definedName name="hhhhhh" hidden="1">{"via1",#N/A,TRUE,"general";"via2",#N/A,TRUE,"general";"via3",#N/A,TRUE,"general"}</definedName>
    <definedName name="hhhhhho" localSheetId="1" hidden="1">{"TAB1",#N/A,TRUE,"GENERAL";"TAB2",#N/A,TRUE,"GENERAL";"TAB3",#N/A,TRUE,"GENERAL";"TAB4",#N/A,TRUE,"GENERAL";"TAB5",#N/A,TRUE,"GENERAL"}</definedName>
    <definedName name="hhhhhho" hidden="1">{"TAB1",#N/A,TRUE,"GENERAL";"TAB2",#N/A,TRUE,"GENERAL";"TAB3",#N/A,TRUE,"GENERAL";"TAB4",#N/A,TRUE,"GENERAL";"TAB5",#N/A,TRUE,"GENERAL"}</definedName>
    <definedName name="hhhhhpy" localSheetId="1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localSheetId="1" hidden="1">{"via1",#N/A,TRUE,"general";"via2",#N/A,TRUE,"general";"via3",#N/A,TRUE,"general"}</definedName>
    <definedName name="hhhhth" hidden="1">{"via1",#N/A,TRUE,"general";"via2",#N/A,TRUE,"general";"via3",#N/A,TRUE,"general"}</definedName>
    <definedName name="hhhyhyh" localSheetId="1" hidden="1">{"TAB1",#N/A,TRUE,"GENERAL";"TAB2",#N/A,TRUE,"GENERAL";"TAB3",#N/A,TRUE,"GENERAL";"TAB4",#N/A,TRUE,"GENERAL";"TAB5",#N/A,TRUE,"GENERAL"}</definedName>
    <definedName name="hhhyhyh" hidden="1">{"TAB1",#N/A,TRUE,"GENERAL";"TAB2",#N/A,TRUE,"GENERAL";"TAB3",#N/A,TRUE,"GENERAL";"TAB4",#N/A,TRUE,"GENERAL";"TAB5",#N/A,TRUE,"GENERAL"}</definedName>
    <definedName name="hhtrhreh" localSheetId="1" hidden="1">{"via1",#N/A,TRUE,"general";"via2",#N/A,TRUE,"general";"via3",#N/A,TRUE,"general"}</definedName>
    <definedName name="hhtrhreh" hidden="1">{"via1",#N/A,TRUE,"general";"via2",#N/A,TRUE,"general";"via3",#N/A,TRUE,"general"}</definedName>
    <definedName name="Hid">'[15]Interc de Hidr.'!$E:$E</definedName>
    <definedName name="HIDE1">[82]steel!$F$7:$J$7</definedName>
    <definedName name="HIDROSANITARIO_RED_DE_GAS" localSheetId="1">[36]PRESUPUESTO!#REF!</definedName>
    <definedName name="HIDROSANITARIO_RED_DE_GAS">[36]PRESUPUESTO!#REF!</definedName>
    <definedName name="HIDROSANITYGAS_ITEM" localSheetId="1">[60]Presupuesto!#REF!</definedName>
    <definedName name="HIDROSANITYGAS_ITEM">[60]Presupuesto!#REF!</definedName>
    <definedName name="hij" localSheetId="1">[140]!absc</definedName>
    <definedName name="hij">[140]!absc</definedName>
    <definedName name="hjfg" localSheetId="1" hidden="1">{"via1",#N/A,TRUE,"general";"via2",#N/A,TRUE,"general";"via3",#N/A,TRUE,"general"}</definedName>
    <definedName name="hjfg" hidden="1">{"via1",#N/A,TRUE,"general";"via2",#N/A,TRUE,"general";"via3",#N/A,TRUE,"general"}</definedName>
    <definedName name="hjgh" localSheetId="1" hidden="1">{"TAB1",#N/A,TRUE,"GENERAL";"TAB2",#N/A,TRUE,"GENERAL";"TAB3",#N/A,TRUE,"GENERAL";"TAB4",#N/A,TRUE,"GENERAL";"TAB5",#N/A,TRUE,"GENERAL"}</definedName>
    <definedName name="hjgh" hidden="1">{"TAB1",#N/A,TRUE,"GENERAL";"TAB2",#N/A,TRUE,"GENERAL";"TAB3",#N/A,TRUE,"GENERAL";"TAB4",#N/A,TRUE,"GENERAL";"TAB5",#N/A,TRUE,"GENERAL"}</definedName>
    <definedName name="hjghj" localSheetId="1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localSheetId="1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H" localSheetId="1" hidden="1">{"via1",#N/A,TRUE,"general";"via2",#N/A,TRUE,"general";"via3",#N/A,TRUE,"general"}</definedName>
    <definedName name="HJKH" hidden="1">{"via1",#N/A,TRUE,"general";"via2",#N/A,TRUE,"general";"via3",#N/A,TRUE,"general"}</definedName>
    <definedName name="hjkjk" localSheetId="1" hidden="1">{"via1",#N/A,TRUE,"general";"via2",#N/A,TRUE,"general";"via3",#N/A,TRUE,"general"}</definedName>
    <definedName name="hjkjk" hidden="1">{"via1",#N/A,TRUE,"general";"via2",#N/A,TRUE,"general";"via3",#N/A,TRUE,"general"}</definedName>
    <definedName name="HK" localSheetId="1">'BALANCE  (4)'!ERR</definedName>
    <definedName name="HK">[0]!ERR</definedName>
    <definedName name="HM" localSheetId="1">#REF!</definedName>
    <definedName name="HM">#REF!</definedName>
    <definedName name="HM3EB" localSheetId="1">#REF!</definedName>
    <definedName name="HM3EB">#REF!</definedName>
    <definedName name="HM3JH" localSheetId="1">#REF!</definedName>
    <definedName name="HM3JH">#REF!</definedName>
    <definedName name="HMHF3" localSheetId="1">[36]BASE!#REF!</definedName>
    <definedName name="HMHF3">[36]BASE!#REF!</definedName>
    <definedName name="hn" localSheetId="1" hidden="1">{"TAB1",#N/A,TRUE,"GENERAL";"TAB2",#N/A,TRUE,"GENERAL";"TAB3",#N/A,TRUE,"GENERAL";"TAB4",#N/A,TRUE,"GENERAL";"TAB5",#N/A,TRUE,"GENERAL"}</definedName>
    <definedName name="hn" hidden="1">{"TAB1",#N/A,TRUE,"GENERAL";"TAB2",#N/A,TRUE,"GENERAL";"TAB3",#N/A,TRUE,"GENERAL";"TAB4",#N/A,TRUE,"GENERAL";"TAB5",#N/A,TRUE,"GENERAL"}</definedName>
    <definedName name="HOJA1" localSheetId="1">#REF!</definedName>
    <definedName name="HOJA1">#REF!</definedName>
    <definedName name="HORAA" localSheetId="1">#REF!</definedName>
    <definedName name="HORAA">#REF!</definedName>
    <definedName name="horat" localSheetId="1">'[101]Itemes Renovación'!#REF!</definedName>
    <definedName name="horat">'[101]Itemes Renovación'!#REF!</definedName>
    <definedName name="Hornos" localSheetId="1">#REF!</definedName>
    <definedName name="Hornos">#REF!</definedName>
    <definedName name="HP_stg_Hz" localSheetId="1">#REF!</definedName>
    <definedName name="HP_stg_Hz">#REF!</definedName>
    <definedName name="hreer" localSheetId="1" hidden="1">{"TAB1",#N/A,TRUE,"GENERAL";"TAB2",#N/A,TRUE,"GENERAL";"TAB3",#N/A,TRUE,"GENERAL";"TAB4",#N/A,TRUE,"GENERAL";"TAB5",#N/A,TRUE,"GENERAL"}</definedName>
    <definedName name="hreer" hidden="1">{"TAB1",#N/A,TRUE,"GENERAL";"TAB2",#N/A,TRUE,"GENERAL";"TAB3",#N/A,TRUE,"GENERAL";"TAB4",#N/A,TRUE,"GENERAL";"TAB5",#N/A,TRUE,"GENERAL"}</definedName>
    <definedName name="hrhth" localSheetId="1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n">[95]Datos!$D$7</definedName>
    <definedName name="hrthtrh" localSheetId="1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">#REF!</definedName>
    <definedName name="hsfg" localSheetId="1" hidden="1">{"via1",#N/A,TRUE,"general";"via2",#N/A,TRUE,"general";"via3",#N/A,TRUE,"general"}</definedName>
    <definedName name="hsfg" hidden="1">{"via1",#N/A,TRUE,"general";"via2",#N/A,TRUE,"general";"via3",#N/A,TRUE,"general"}</definedName>
    <definedName name="HT75MH" localSheetId="1">#REF!</definedName>
    <definedName name="HT75MH">#REF!</definedName>
    <definedName name="HTAS" localSheetId="1">#REF!</definedName>
    <definedName name="HTAS">#REF!</definedName>
    <definedName name="HTAS1" localSheetId="1">#REF!</definedName>
    <definedName name="HTAS1">#REF!</definedName>
    <definedName name="hthdrf" localSheetId="1" hidden="1">{"TAB1",#N/A,TRUE,"GENERAL";"TAB2",#N/A,TRUE,"GENERAL";"TAB3",#N/A,TRUE,"GENERAL";"TAB4",#N/A,TRUE,"GENERAL";"TAB5",#N/A,TRUE,"GENERAL"}</definedName>
    <definedName name="hthdrf" hidden="1">{"TAB1",#N/A,TRUE,"GENERAL";"TAB2",#N/A,TRUE,"GENERAL";"TAB3",#N/A,TRUE,"GENERAL";"TAB4",#N/A,TRUE,"GENERAL";"TAB5",#N/A,TRUE,"GENERAL"}</definedName>
    <definedName name="htryrt7" localSheetId="1" hidden="1">{"via1",#N/A,TRUE,"general";"via2",#N/A,TRUE,"general";"via3",#N/A,TRUE,"general"}</definedName>
    <definedName name="htryrt7" hidden="1">{"via1",#N/A,TRUE,"general";"via2",#N/A,TRUE,"general";"via3",#N/A,TRUE,"general"}</definedName>
    <definedName name="hut">#REF!</definedName>
    <definedName name="hxdfk">#REF!</definedName>
    <definedName name="hyhjop" localSheetId="1" hidden="1">{"TAB1",#N/A,TRUE,"GENERAL";"TAB2",#N/A,TRUE,"GENERAL";"TAB3",#N/A,TRUE,"GENERAL";"TAB4",#N/A,TRUE,"GENERAL";"TAB5",#N/A,TRUE,"GENERAL"}</definedName>
    <definedName name="hyhjop" hidden="1">{"TAB1",#N/A,TRUE,"GENERAL";"TAB2",#N/A,TRUE,"GENERAL";"TAB3",#N/A,TRUE,"GENERAL";"TAB4",#N/A,TRUE,"GENERAL";"TAB5",#N/A,TRUE,"GENERAL"}</definedName>
    <definedName name="hyhyh" localSheetId="1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irs" localSheetId="1" hidden="1">{"via1",#N/A,TRUE,"general";"via2",#N/A,TRUE,"general";"via3",#N/A,TRUE,"general"}</definedName>
    <definedName name="hytirs" hidden="1">{"via1",#N/A,TRUE,"general";"via2",#N/A,TRUE,"general";"via3",#N/A,TRUE,"general"}</definedName>
    <definedName name="I" localSheetId="1">#REF!</definedName>
    <definedName name="I">#REF!</definedName>
    <definedName name="i0" localSheetId="1">#REF!</definedName>
    <definedName name="i0">#REF!</definedName>
    <definedName name="i8i" localSheetId="1" hidden="1">{"TAB1",#N/A,TRUE,"GENERAL";"TAB2",#N/A,TRUE,"GENERAL";"TAB3",#N/A,TRUE,"GENERAL";"TAB4",#N/A,TRUE,"GENERAL";"TAB5",#N/A,TRUE,"GENERAL"}</definedName>
    <definedName name="i8i" hidden="1">{"TAB1",#N/A,TRUE,"GENERAL";"TAB2",#N/A,TRUE,"GENERAL";"TAB3",#N/A,TRUE,"GENERAL";"TAB4",#N/A,TRUE,"GENERAL";"TAB5",#N/A,TRUE,"GENERAL"}</definedName>
    <definedName name="ic">[95]Hoja1!$C$17</definedName>
    <definedName name="icbf">[95]Hoja1!$C$15</definedName>
    <definedName name="Icct" localSheetId="1">#REF!</definedName>
    <definedName name="Icct">#REF!</definedName>
    <definedName name="ICP">[16]Tablas!#REF!</definedName>
    <definedName name="ICP1_1">[16]Tablas!#REF!</definedName>
    <definedName name="ICP1_1_1">[16]Tablas!#REF!</definedName>
    <definedName name="ICP1_1_2">[16]Tablas!#REF!</definedName>
    <definedName name="ICP1_1_3">[16]Tablas!#REF!</definedName>
    <definedName name="ICP1_1_4">[16]Tablas!#REF!</definedName>
    <definedName name="ICP1_2">[16]Tablas!#REF!</definedName>
    <definedName name="ICP1_3">[16]Tablas!#REF!</definedName>
    <definedName name="ICP1_4">[16]Tablas!#REF!</definedName>
    <definedName name="ID" localSheetId="1">'BALANCE  (4)'!ERR</definedName>
    <definedName name="ID">[0]!ERR</definedName>
    <definedName name="IF" localSheetId="1">'[92]A. P. U.'!#REF!</definedName>
    <definedName name="IF">'[92]A. P. U.'!#REF!</definedName>
    <definedName name="Ig" localSheetId="1">#REF!</definedName>
    <definedName name="Ig">#REF!</definedName>
    <definedName name="iglesia" localSheetId="1">#REF!</definedName>
    <definedName name="iglesia">#REF!</definedName>
    <definedName name="II" localSheetId="1">#REF!</definedName>
    <definedName name="II">#REF!</definedName>
    <definedName name="III" localSheetId="1">#REF!</definedName>
    <definedName name="III">#REF!</definedName>
    <definedName name="iiii" localSheetId="1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localSheetId="1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localSheetId="1" hidden="1">{"TAB1",#N/A,TRUE,"GENERAL";"TAB2",#N/A,TRUE,"GENERAL";"TAB3",#N/A,TRUE,"GENERAL";"TAB4",#N/A,TRUE,"GENERAL";"TAB5",#N/A,TRUE,"GENERAL"}</definedName>
    <definedName name="iiiiuh" hidden="1">{"TAB1",#N/A,TRUE,"GENERAL";"TAB2",#N/A,TRUE,"GENERAL";"TAB3",#N/A,TRUE,"GENERAL";"TAB4",#N/A,TRUE,"GENERAL";"TAB5",#N/A,TRUE,"GENERAL"}</definedName>
    <definedName name="iktgvfmu" localSheetId="1" hidden="1">{"TAB1",#N/A,TRUE,"GENERAL";"TAB2",#N/A,TRUE,"GENERAL";"TAB3",#N/A,TRUE,"GENERAL";"TAB4",#N/A,TRUE,"GENERAL";"TAB5",#N/A,TRUE,"GENERAL"}</definedName>
    <definedName name="iktgvfmu" hidden="1">{"TAB1",#N/A,TRUE,"GENERAL";"TAB2",#N/A,TRUE,"GENERAL";"TAB3",#N/A,TRUE,"GENERAL";"TAB4",#N/A,TRUE,"GENERAL";"TAB5",#N/A,TRUE,"GENERAL"}</definedName>
    <definedName name="IL">#REF!</definedName>
    <definedName name="im">'[141]1'!$N$41</definedName>
    <definedName name="IMP">[47]otros!$C$3</definedName>
    <definedName name="IMPER" localSheetId="1">#REF!</definedName>
    <definedName name="IMPER">#REF!</definedName>
    <definedName name="Impermeabilizantes" localSheetId="1">#REF!</definedName>
    <definedName name="Impermeabilizantes">#REF!</definedName>
    <definedName name="IMPRESSION" localSheetId="1">#REF!</definedName>
    <definedName name="IMPRESSION">#REF!</definedName>
    <definedName name="IMPREVISTOS">'[55]A.I.U'!$F$30</definedName>
    <definedName name="IMPRI" localSheetId="1">#REF!</definedName>
    <definedName name="IMPRI">#REF!</definedName>
    <definedName name="imprimir" localSheetId="1">#REF!</definedName>
    <definedName name="imprimir">#REF!</definedName>
    <definedName name="IMPTOS" localSheetId="1">#REF!</definedName>
    <definedName name="IMPTOS">#REF!</definedName>
    <definedName name="IMPTOS1">#REF!</definedName>
    <definedName name="INC">#REF!</definedName>
    <definedName name="INCR._PRODC.">#REF!</definedName>
    <definedName name="INCRNOVATOT">#REF!</definedName>
    <definedName name="INCRUST" localSheetId="1">[60]Presupuesto!#REF!,[60]Presupuesto!#REF!,[60]Presupuesto!#REF!,[60]Presupuesto!#REF!,[60]Presupuesto!#REF!</definedName>
    <definedName name="INCRUST">[60]Presupuesto!#REF!,[60]Presupuesto!#REF!,[60]Presupuesto!#REF!,[60]Presupuesto!#REF!,[60]Presupuesto!#REF!</definedName>
    <definedName name="INDEX" localSheetId="1">#REF!</definedName>
    <definedName name="INDEX">#REF!</definedName>
    <definedName name="Index." localSheetId="1">#REF!</definedName>
    <definedName name="Index.">#REF!</definedName>
    <definedName name="INDEXa" localSheetId="1">#REF!</definedName>
    <definedName name="INDEXa">#REF!</definedName>
    <definedName name="INDEXACIÓN">#REF!</definedName>
    <definedName name="INDICE">#REF!</definedName>
    <definedName name="inf">#REF!</definedName>
    <definedName name="informe" localSheetId="1">#REF!</definedName>
    <definedName name="informe">#REF!</definedName>
    <definedName name="Informe_semanal" localSheetId="1">#REF!</definedName>
    <definedName name="Informe_semanal">#REF!</definedName>
    <definedName name="INGENIERIA1" localSheetId="1" hidden="1">#REF!</definedName>
    <definedName name="INGENIERIA1" hidden="1">#REF!</definedName>
    <definedName name="INGENIERIA11" hidden="1">#REF!</definedName>
    <definedName name="iniciales">'[53]Reservas de Petróleo'!$A$2,'[53]Reservas de Petróleo'!$A$1,'[53]Reservas de Petróleo'!$D$4,'[53]Reservas de Petróleo'!$D$1:$D$65536</definedName>
    <definedName name="Inicio">[68]BASES!$E$26</definedName>
    <definedName name="INPU" localSheetId="1">#REF!</definedName>
    <definedName name="INPU">#REF!</definedName>
    <definedName name="INPUT">'[3]7422CW00'!#REF!</definedName>
    <definedName name="Inst.Electricas" localSheetId="1">#REF!</definedName>
    <definedName name="Inst.Electricas">#REF!</definedName>
    <definedName name="Inst.Hidrosanitarias" localSheetId="1">#REF!</definedName>
    <definedName name="Inst.Hidrosanitarias">#REF!</definedName>
    <definedName name="Instalación_TM_incluye15Breake" localSheetId="1">'[67]L. MAT.'!#REF!</definedName>
    <definedName name="Instalación_TM_incluye15Breake">'[67]L. MAT.'!#REF!</definedName>
    <definedName name="INSU">[142]INSUMOS!$A:$E</definedName>
    <definedName name="INSUMOS">[143]INSUMOS!$A$1:$A$859</definedName>
    <definedName name="Insumos_auxiliares" localSheetId="1">[144]Insumos!#REF!</definedName>
    <definedName name="Insumos_auxiliares">[144]Insumos!#REF!</definedName>
    <definedName name="Insumos_basicos" localSheetId="1">#REF!</definedName>
    <definedName name="Insumos_basicos">#REF!</definedName>
    <definedName name="Int" localSheetId="1">#REF!</definedName>
    <definedName name="Int">#REF!</definedName>
    <definedName name="InTap">[15]Interc.tapones!$E:$E</definedName>
    <definedName name="INTER">[125]Hoja3!$F$7:$F$9</definedName>
    <definedName name="Intercambiadores" localSheetId="1">#REF!</definedName>
    <definedName name="Intercambiadores">#REF!</definedName>
    <definedName name="Interest_Rate" localSheetId="1">#REF!</definedName>
    <definedName name="Interest_Rate">#REF!</definedName>
    <definedName name="INTERMEDIA_I" localSheetId="1">#REF!</definedName>
    <definedName name="INTERMEDIA_I">#REF!</definedName>
    <definedName name="Interruptor_Doble">'[51]LISTADO DE MATERIALES Y EQUIPOS'!$B$116</definedName>
    <definedName name="Interruptor_sencillo">'[51]LISTADO DE MATERIALES Y EQUIPOS'!$B$115</definedName>
    <definedName name="INTERv">[137]BASE!$C$5</definedName>
    <definedName name="Interventor">[75]CONTRATO!$E$12</definedName>
    <definedName name="IntVal">'[15]Interc.válv.'!$E:$E</definedName>
    <definedName name="INV_11">'[145]PR 1'!$A$2:$N$655</definedName>
    <definedName name="INV_Payments" localSheetId="1">[90]!INV_Payments</definedName>
    <definedName name="INV_Payments">[90]!INV_Payments</definedName>
    <definedName name="InvDol1" localSheetId="1">#REF!</definedName>
    <definedName name="InvDol1">#REF!</definedName>
    <definedName name="InvDol2" localSheetId="1">#REF!</definedName>
    <definedName name="InvDol2">#REF!</definedName>
    <definedName name="InvDol3" localSheetId="1">#REF!</definedName>
    <definedName name="InvDol3">#REF!</definedName>
    <definedName name="InvDol4">#REF!</definedName>
    <definedName name="InvDol5">#REF!</definedName>
    <definedName name="InvDol6">#REF!</definedName>
    <definedName name="InvDol7">#REF!</definedName>
    <definedName name="InvDol8">#REF!</definedName>
    <definedName name="IOU">#REF!</definedName>
    <definedName name="IOUHH" localSheetId="1">'BALANCE  (4)'!ERR</definedName>
    <definedName name="IOUHH">[0]!ERR</definedName>
    <definedName name="IP" localSheetId="1">#REF!</definedName>
    <definedName name="IP">#REF!</definedName>
    <definedName name="irng" localSheetId="1" hidden="1">#REF!</definedName>
    <definedName name="irng" hidden="1">#REF!</definedName>
    <definedName name="Iss">'[75]LIQUIDA-NOMINA'!$AT$4</definedName>
    <definedName name="issafp">[95]Hoja1!$C$19</definedName>
    <definedName name="isscs">[95]Hoja1!$C$21</definedName>
    <definedName name="isseps">[95]Hoja1!$C$20</definedName>
    <definedName name="IT" localSheetId="1">#REF!</definedName>
    <definedName name="IT">#REF!</definedName>
    <definedName name="item">[146]INDICE!$1:$1048576</definedName>
    <definedName name="ITEM1" localSheetId="1">#REF!</definedName>
    <definedName name="ITEM1">#REF!</definedName>
    <definedName name="ITEM15" localSheetId="1">#REF!</definedName>
    <definedName name="ITEM15">#REF!</definedName>
    <definedName name="ITEM2" localSheetId="1">#REF!</definedName>
    <definedName name="ITEM2">#REF!</definedName>
    <definedName name="item210.3">#REF!</definedName>
    <definedName name="item230.1">#REF!</definedName>
    <definedName name="ITEM3">#REF!</definedName>
    <definedName name="item310">#REF!</definedName>
    <definedName name="item320.2">#REF!</definedName>
    <definedName name="item330.1">#REF!</definedName>
    <definedName name="item420">#REF!</definedName>
    <definedName name="item450.2P">#REF!</definedName>
    <definedName name="item600.1">#REF!</definedName>
    <definedName name="item610.1">#REF!</definedName>
    <definedName name="item610.2">#REF!</definedName>
    <definedName name="item630.4">#REF!</definedName>
    <definedName name="item630.6">#REF!</definedName>
    <definedName name="item630.7">#REF!</definedName>
    <definedName name="item640.3">#REF!</definedName>
    <definedName name="item661">#REF!</definedName>
    <definedName name="item671">#REF!</definedName>
    <definedName name="item673.1">#REF!</definedName>
    <definedName name="item673.3">#REF!</definedName>
    <definedName name="item681">#REF!</definedName>
    <definedName name="item700.1">#REF!</definedName>
    <definedName name="item710.1">#REF!</definedName>
    <definedName name="item710.2">#REF!</definedName>
    <definedName name="item730.1">#REF!</definedName>
    <definedName name="item730.2">#REF!</definedName>
    <definedName name="item730.2.4">#REF!</definedName>
    <definedName name="item900.2">#REF!</definedName>
    <definedName name="ItemCodos">#REF!</definedName>
    <definedName name="ITEMS">#REF!</definedName>
    <definedName name="IUI" localSheetId="1" hidden="1">{"TAB1",#N/A,TRUE,"GENERAL";"TAB2",#N/A,TRUE,"GENERAL";"TAB3",#N/A,TRUE,"GENERAL";"TAB4",#N/A,TRUE,"GENERAL";"TAB5",#N/A,TRUE,"GENERAL"}</definedName>
    <definedName name="IUI" hidden="1">{"TAB1",#N/A,TRUE,"GENERAL";"TAB2",#N/A,TRUE,"GENERAL";"TAB3",#N/A,TRUE,"GENERAL";"TAB4",#N/A,TRUE,"GENERAL";"TAB5",#N/A,TRUE,"GENERAL"}</definedName>
    <definedName name="iuit7" localSheetId="1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localSheetId="1" hidden="1">{"via1",#N/A,TRUE,"general";"via2",#N/A,TRUE,"general";"via3",#N/A,TRUE,"general"}</definedName>
    <definedName name="iul" hidden="1">{"via1",#N/A,TRUE,"general";"via2",#N/A,TRUE,"general";"via3",#N/A,TRUE,"general"}</definedName>
    <definedName name="iuouio" localSheetId="1" hidden="1">{"via1",#N/A,TRUE,"general";"via2",#N/A,TRUE,"general";"via3",#N/A,TRUE,"general"}</definedName>
    <definedName name="iuouio" hidden="1">{"via1",#N/A,TRUE,"general";"via2",#N/A,TRUE,"general";"via3",#N/A,TRUE,"general"}</definedName>
    <definedName name="iuyi9" localSheetId="1" hidden="1">{"TAB1",#N/A,TRUE,"GENERAL";"TAB2",#N/A,TRUE,"GENERAL";"TAB3",#N/A,TRUE,"GENERAL";"TAB4",#N/A,TRUE,"GENERAL";"TAB5",#N/A,TRUE,"GENERAL"}</definedName>
    <definedName name="iuyi9" hidden="1">{"TAB1",#N/A,TRUE,"GENERAL";"TAB2",#N/A,TRUE,"GENERAL";"TAB3",#N/A,TRUE,"GENERAL";"TAB4",#N/A,TRUE,"GENERAL";"TAB5",#N/A,TRUE,"GENERAL"}</definedName>
    <definedName name="IVA" localSheetId="1">#REF!</definedName>
    <definedName name="IVA">#REF!</definedName>
    <definedName name="iwjer" localSheetId="1">#REF!</definedName>
    <definedName name="iwjer">#REF!</definedName>
    <definedName name="iyuiuyi" localSheetId="1" hidden="1">{"via1",#N/A,TRUE,"general";"via2",#N/A,TRUE,"general";"via3",#N/A,TRUE,"general"}</definedName>
    <definedName name="iyuiuyi" hidden="1">{"via1",#N/A,TRUE,"general";"via2",#N/A,TRUE,"general";"via3",#N/A,TRUE,"general"}</definedName>
    <definedName name="j" hidden="1">'[147]Datos-Gráfica'!#REF!</definedName>
    <definedName name="JAPF" localSheetId="1">#REF!</definedName>
    <definedName name="JAPF">#REF!</definedName>
    <definedName name="jd" localSheetId="1" hidden="1">{"via1",#N/A,TRUE,"general";"via2",#N/A,TRUE,"general";"via3",#N/A,TRUE,"general"}</definedName>
    <definedName name="jd" hidden="1">{"via1",#N/A,TRUE,"general";"via2",#N/A,TRUE,"general";"via3",#N/A,TRUE,"general"}</definedName>
    <definedName name="jdfjkd" localSheetId="1">#REF!</definedName>
    <definedName name="jdfjkd">#REF!</definedName>
    <definedName name="jdh" localSheetId="1" hidden="1">{"TAB1",#N/A,TRUE,"GENERAL";"TAB2",#N/A,TRUE,"GENERAL";"TAB3",#N/A,TRUE,"GENERAL";"TAB4",#N/A,TRUE,"GENERAL";"TAB5",#N/A,TRUE,"GENERAL"}</definedName>
    <definedName name="jdh" hidden="1">{"TAB1",#N/A,TRUE,"GENERAL";"TAB2",#N/A,TRUE,"GENERAL";"TAB3",#N/A,TRUE,"GENERAL";"TAB4",#N/A,TRUE,"GENERAL";"TAB5",#N/A,TRUE,"GENERAL"}</definedName>
    <definedName name="jeytj" localSheetId="1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ç" hidden="1">#REF!</definedName>
    <definedName name="jfhjfrt" localSheetId="1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localSheetId="1" hidden="1">{"via1",#N/A,TRUE,"general";"via2",#N/A,TRUE,"general";"via3",#N/A,TRUE,"general"}</definedName>
    <definedName name="jgfj" hidden="1">{"via1",#N/A,TRUE,"general";"via2",#N/A,TRUE,"general";"via3",#N/A,TRUE,"general"}</definedName>
    <definedName name="jghj" localSheetId="1" hidden="1">{"TAB1",#N/A,TRUE,"GENERAL";"TAB2",#N/A,TRUE,"GENERAL";"TAB3",#N/A,TRUE,"GENERAL";"TAB4",#N/A,TRUE,"GENERAL";"TAB5",#N/A,TRUE,"GENERAL"}</definedName>
    <definedName name="jghj" hidden="1">{"TAB1",#N/A,TRUE,"GENERAL";"TAB2",#N/A,TRUE,"GENERAL";"TAB3",#N/A,TRUE,"GENERAL";"TAB4",#N/A,TRUE,"GENERAL";"TAB5",#N/A,TRUE,"GENERAL"}</definedName>
    <definedName name="jgj" localSheetId="1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g" localSheetId="1" hidden="1">{"TAB1",#N/A,TRUE,"GENERAL";"TAB2",#N/A,TRUE,"GENERAL";"TAB3",#N/A,TRUE,"GENERAL";"TAB4",#N/A,TRUE,"GENERAL";"TAB5",#N/A,TRUE,"GENERAL"}</definedName>
    <definedName name="jhg" hidden="1">{"TAB1",#N/A,TRUE,"GENERAL";"TAB2",#N/A,TRUE,"GENERAL";"TAB3",#N/A,TRUE,"GENERAL";"TAB4",#N/A,TRUE,"GENERAL";"TAB5",#N/A,TRUE,"GENERAL"}</definedName>
    <definedName name="jhjyj" localSheetId="1" hidden="1">{"via1",#N/A,TRUE,"general";"via2",#N/A,TRUE,"general";"via3",#N/A,TRUE,"general"}</definedName>
    <definedName name="jhjyj" hidden="1">{"via1",#N/A,TRUE,"general";"via2",#N/A,TRUE,"general";"via3",#N/A,TRUE,"general"}</definedName>
    <definedName name="JHK" localSheetId="1" hidden="1">{"TAB1",#N/A,TRUE,"GENERAL";"TAB2",#N/A,TRUE,"GENERAL";"TAB3",#N/A,TRUE,"GENERAL";"TAB4",#N/A,TRUE,"GENERAL";"TAB5",#N/A,TRUE,"GENERAL"}</definedName>
    <definedName name="JHK" hidden="1">{"TAB1",#N/A,TRUE,"GENERAL";"TAB2",#N/A,TRUE,"GENERAL";"TAB3",#N/A,TRUE,"GENERAL";"TAB4",#N/A,TRUE,"GENERAL";"TAB5",#N/A,TRUE,"GENERAL"}</definedName>
    <definedName name="jhkgjkvf" localSheetId="1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 localSheetId="1">'BALANCE  (4)'!ERR</definedName>
    <definedName name="jj">[0]!ERR</definedName>
    <definedName name="jjfq" localSheetId="1" hidden="1">{"via1",#N/A,TRUE,"general";"via2",#N/A,TRUE,"general";"via3",#N/A,TRUE,"general"}</definedName>
    <definedName name="jjfq" hidden="1">{"via1",#N/A,TRUE,"general";"via2",#N/A,TRUE,"general";"via3",#N/A,TRUE,"general"}</definedName>
    <definedName name="JJJ" localSheetId="1" hidden="1">{#N/A,#N/A,FALSE,"Hoja1";#N/A,#N/A,FALSE,"Hoja2"}</definedName>
    <definedName name="JJJ" hidden="1">{#N/A,#N/A,FALSE,"Hoja1";#N/A,#N/A,FALSE,"Hoja2"}</definedName>
    <definedName name="jjjhjddfg" localSheetId="1" hidden="1">{"via1",#N/A,TRUE,"general";"via2",#N/A,TRUE,"general";"via3",#N/A,TRUE,"general"}</definedName>
    <definedName name="jjjhjddfg" hidden="1">{"via1",#N/A,TRUE,"general";"via2",#N/A,TRUE,"general";"via3",#N/A,TRUE,"general"}</definedName>
    <definedName name="JJJJJJJJJJJJJJJJJJJJ">[60]Presupuesto!#REF!</definedName>
    <definedName name="jjjjju" localSheetId="1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localSheetId="1" hidden="1">{"TAB1",#N/A,TRUE,"GENERAL";"TAB2",#N/A,TRUE,"GENERAL";"TAB3",#N/A,TRUE,"GENERAL";"TAB4",#N/A,TRUE,"GENERAL";"TAB5",#N/A,TRUE,"GENERAL"}</definedName>
    <definedName name="jjujujty" hidden="1">{"TAB1",#N/A,TRUE,"GENERAL";"TAB2",#N/A,TRUE,"GENERAL";"TAB3",#N/A,TRUE,"GENERAL";"TAB4",#N/A,TRUE,"GENERAL";"TAB5",#N/A,TRUE,"GENERAL"}</definedName>
    <definedName name="jjyjy" localSheetId="1" hidden="1">{"via1",#N/A,TRUE,"general";"via2",#N/A,TRUE,"general";"via3",#N/A,TRUE,"general"}</definedName>
    <definedName name="jjyjy" hidden="1">{"via1",#N/A,TRUE,"general";"via2",#N/A,TRUE,"general";"via3",#N/A,TRUE,"general"}</definedName>
    <definedName name="jkk" localSheetId="1" hidden="1">{"TAB1",#N/A,TRUE,"GENERAL";"TAB2",#N/A,TRUE,"GENERAL";"TAB3",#N/A,TRUE,"GENERAL";"TAB4",#N/A,TRUE,"GENERAL";"TAB5",#N/A,TRUE,"GENERAL"}</definedName>
    <definedName name="jkk" hidden="1">{"TAB1",#N/A,TRUE,"GENERAL";"TAB2",#N/A,TRUE,"GENERAL";"TAB3",#N/A,TRUE,"GENERAL";"TAB4",#N/A,TRUE,"GENERAL";"TAB5",#N/A,TRUE,"GENERAL"}</definedName>
    <definedName name="jkl" localSheetId="1">#REF!</definedName>
    <definedName name="jkl">#REF!</definedName>
    <definedName name="JOHNNY" localSheetId="1">'BALANCE  (4)'!ERR</definedName>
    <definedName name="JOHNNY">[0]!ERR</definedName>
    <definedName name="José" localSheetId="1">#REF!</definedName>
    <definedName name="José">#REF!</definedName>
    <definedName name="jqm" localSheetId="1">#REF!</definedName>
    <definedName name="jqm">#REF!</definedName>
    <definedName name="JRYJ" localSheetId="1" hidden="1">{"via1",#N/A,TRUE,"general";"via2",#N/A,TRUE,"general";"via3",#N/A,TRUE,"general"}</definedName>
    <definedName name="JRYJ" hidden="1">{"via1",#N/A,TRUE,"general";"via2",#N/A,TRUE,"general";"via3",#N/A,TRUE,"general"}</definedName>
    <definedName name="jtubfil" localSheetId="1">#REF!</definedName>
    <definedName name="jtubfil">#REF!</definedName>
    <definedName name="jtyj" localSheetId="1" hidden="1">{"TAB1",#N/A,TRUE,"GENERAL";"TAB2",#N/A,TRUE,"GENERAL";"TAB3",#N/A,TRUE,"GENERAL";"TAB4",#N/A,TRUE,"GENERAL";"TAB5",#N/A,TRUE,"GENERAL"}</definedName>
    <definedName name="jtyj" hidden="1">{"TAB1",#N/A,TRUE,"GENERAL";"TAB2",#N/A,TRUE,"GENERAL";"TAB3",#N/A,TRUE,"GENERAL";"TAB4",#N/A,TRUE,"GENERAL";"TAB5",#N/A,TRUE,"GENERAL"}</definedName>
    <definedName name="jtyry" localSheetId="1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an" localSheetId="1">#REF!</definedName>
    <definedName name="juan">#REF!</definedName>
    <definedName name="juj" localSheetId="1" hidden="1">{"via1",#N/A,TRUE,"general";"via2",#N/A,TRUE,"general";"via3",#N/A,TRUE,"general"}</definedName>
    <definedName name="juj" hidden="1">{"via1",#N/A,TRUE,"general";"via2",#N/A,TRUE,"general";"via3",#N/A,TRUE,"general"}</definedName>
    <definedName name="jujcx" localSheetId="1" hidden="1">{"via1",#N/A,TRUE,"general";"via2",#N/A,TRUE,"general";"via3",#N/A,TRUE,"general"}</definedName>
    <definedName name="jujcx" hidden="1">{"via1",#N/A,TRUE,"general";"via2",#N/A,TRUE,"general";"via3",#N/A,TRUE,"general"}</definedName>
    <definedName name="jujuj" localSheetId="1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localSheetId="1" hidden="1">{"TAB1",#N/A,TRUE,"GENERAL";"TAB2",#N/A,TRUE,"GENERAL";"TAB3",#N/A,TRUE,"GENERAL";"TAB4",#N/A,TRUE,"GENERAL";"TAB5",#N/A,TRUE,"GENERAL"}</definedName>
    <definedName name="jujujuju" hidden="1">{"TAB1",#N/A,TRUE,"GENERAL";"TAB2",#N/A,TRUE,"GENERAL";"TAB3",#N/A,TRUE,"GENERAL";"TAB4",#N/A,TRUE,"GENERAL";"TAB5",#N/A,TRUE,"GENERAL"}</definedName>
    <definedName name="JulAgo">'[120]Jul-Ago'!$A$12:$H$29</definedName>
    <definedName name="JulAgo_C">'[148]Jul-Ago'!$A$30:$H$45</definedName>
    <definedName name="juuuhb" localSheetId="1" hidden="1">{"TAB1",#N/A,TRUE,"GENERAL";"TAB2",#N/A,TRUE,"GENERAL";"TAB3",#N/A,TRUE,"GENERAL";"TAB4",#N/A,TRUE,"GENERAL";"TAB5",#N/A,TRUE,"GENERAL"}</definedName>
    <definedName name="juuuhb" hidden="1">{"TAB1",#N/A,TRUE,"GENERAL";"TAB2",#N/A,TRUE,"GENERAL";"TAB3",#N/A,TRUE,"GENERAL";"TAB4",#N/A,TRUE,"GENERAL";"TAB5",#N/A,TRUE,"GENERAL"}</definedName>
    <definedName name="jvv" localSheetId="1">#REF!</definedName>
    <definedName name="jvv">#REF!</definedName>
    <definedName name="jyjt7" localSheetId="1" hidden="1">{"via1",#N/A,TRUE,"general";"via2",#N/A,TRUE,"general";"via3",#N/A,TRUE,"general"}</definedName>
    <definedName name="jyjt7" hidden="1">{"via1",#N/A,TRUE,"general";"via2",#N/A,TRUE,"general";"via3",#N/A,TRUE,"general"}</definedName>
    <definedName name="jyt" localSheetId="1" hidden="1">{"via1",#N/A,TRUE,"general";"via2",#N/A,TRUE,"general";"via3",#N/A,TRUE,"general"}</definedName>
    <definedName name="jyt" hidden="1">{"via1",#N/A,TRUE,"general";"via2",#N/A,TRUE,"general";"via3",#N/A,TRUE,"general"}</definedName>
    <definedName name="jytj" localSheetId="1" hidden="1">{"via1",#N/A,TRUE,"general";"via2",#N/A,TRUE,"general";"via3",#N/A,TRUE,"general"}</definedName>
    <definedName name="jytj" hidden="1">{"via1",#N/A,TRUE,"general";"via2",#N/A,TRUE,"general";"via3",#N/A,TRUE,"general"}</definedName>
    <definedName name="jyuju" localSheetId="1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localSheetId="1" hidden="1">{"via1",#N/A,TRUE,"general";"via2",#N/A,TRUE,"general";"via3",#N/A,TRUE,"general"}</definedName>
    <definedName name="jyujyuj" hidden="1">{"via1",#N/A,TRUE,"general";"via2",#N/A,TRUE,"general";"via3",#N/A,TRUE,"general"}</definedName>
    <definedName name="K0F1" localSheetId="1">#REF!</definedName>
    <definedName name="K0F1">#REF!</definedName>
    <definedName name="K0F2" localSheetId="1">#REF!</definedName>
    <definedName name="K0F2">#REF!</definedName>
    <definedName name="K10ALO" localSheetId="1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6f3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a">#REF!</definedName>
    <definedName name="KAKAKA">#REF!</definedName>
    <definedName name="kdmfm" hidden="1">#REF!</definedName>
    <definedName name="kf">#REF!</definedName>
    <definedName name="kh">#REF!</definedName>
    <definedName name="KHGGH" localSheetId="1" hidden="1">{"via1",#N/A,TRUE,"general";"via2",#N/A,TRUE,"general";"via3",#N/A,TRUE,"general"}</definedName>
    <definedName name="KHGGH" hidden="1">{"via1",#N/A,TRUE,"general";"via2",#N/A,TRUE,"general";"via3",#N/A,TRUE,"general"}</definedName>
    <definedName name="khjk7" localSheetId="1" hidden="1">{"TAB1",#N/A,TRUE,"GENERAL";"TAB2",#N/A,TRUE,"GENERAL";"TAB3",#N/A,TRUE,"GENERAL";"TAB4",#N/A,TRUE,"GENERAL";"TAB5",#N/A,TRUE,"GENERAL"}</definedName>
    <definedName name="khjk7" hidden="1">{"TAB1",#N/A,TRUE,"GENERAL";"TAB2",#N/A,TRUE,"GENERAL";"TAB3",#N/A,TRUE,"GENERAL";"TAB4",#N/A,TRUE,"GENERAL";"TAB5",#N/A,TRUE,"GENERAL"}</definedName>
    <definedName name="ki" localSheetId="1">#REF!</definedName>
    <definedName name="ki">#REF!</definedName>
    <definedName name="kikik" localSheetId="1" hidden="1">{"via1",#N/A,TRUE,"general";"via2",#N/A,TRUE,"general";"via3",#N/A,TRUE,"general"}</definedName>
    <definedName name="kikik" hidden="1">{"via1",#N/A,TRUE,"general";"via2",#N/A,TRUE,"general";"via3",#N/A,TRUE,"general"}</definedName>
    <definedName name="kj">#REF!</definedName>
    <definedName name="kjhkd" localSheetId="1" hidden="1">{"via1",#N/A,TRUE,"general";"via2",#N/A,TRUE,"general";"via3",#N/A,TRUE,"general"}</definedName>
    <definedName name="kjhkd" hidden="1">{"via1",#N/A,TRUE,"general";"via2",#N/A,TRUE,"general";"via3",#N/A,TRUE,"general"}</definedName>
    <definedName name="kjj">#REF!</definedName>
    <definedName name="kjk" localSheetId="1" hidden="1">{"via1",#N/A,TRUE,"general";"via2",#N/A,TRUE,"general";"via3",#N/A,TRUE,"general"}</definedName>
    <definedName name="kjk" hidden="1">{"via1",#N/A,TRUE,"general";"via2",#N/A,TRUE,"general";"via3",#N/A,TRUE,"general"}</definedName>
    <definedName name="kjtrkjr" localSheetId="1" hidden="1">{"via1",#N/A,TRUE,"general";"via2",#N/A,TRUE,"general";"via3",#N/A,TRUE,"general"}</definedName>
    <definedName name="kjtrkjr" hidden="1">{"via1",#N/A,TRUE,"general";"via2",#N/A,TRUE,"general";"via3",#N/A,TRUE,"general"}</definedName>
    <definedName name="kk">#REF!</definedName>
    <definedName name="kkkk" localSheetId="1">[149]Lagunas!#REF!</definedName>
    <definedName name="kkkk">[149]Lagunas!#REF!</definedName>
    <definedName name="kkkki" localSheetId="1" hidden="1">{"via1",#N/A,TRUE,"general";"via2",#N/A,TRUE,"general";"via3",#N/A,TRUE,"general"}</definedName>
    <definedName name="kkkki" hidden="1">{"via1",#N/A,TRUE,"general";"via2",#N/A,TRUE,"general";"via3",#N/A,TRUE,"general"}</definedName>
    <definedName name="kkkkkki" localSheetId="1" hidden="1">{"TAB1",#N/A,TRUE,"GENERAL";"TAB2",#N/A,TRUE,"GENERAL";"TAB3",#N/A,TRUE,"GENERAL";"TAB4",#N/A,TRUE,"GENERAL";"TAB5",#N/A,TRUE,"GENERAL"}</definedName>
    <definedName name="kkkkkki" hidden="1">{"TAB1",#N/A,TRUE,"GENERAL";"TAB2",#N/A,TRUE,"GENERAL";"TAB3",#N/A,TRUE,"GENERAL";"TAB4",#N/A,TRUE,"GENERAL";"TAB5",#N/A,TRUE,"GENERAL"}</definedName>
    <definedName name="kl" localSheetId="1">'BALANCE  (4)'!ERR</definedName>
    <definedName name="kl">[0]!ERR</definedName>
    <definedName name="kljkl" localSheetId="1">#REF!</definedName>
    <definedName name="kljkl">#REF!</definedName>
    <definedName name="klklk" localSheetId="1">#REF!</definedName>
    <definedName name="klklk">#REF!</definedName>
    <definedName name="km" localSheetId="1">#REF!</definedName>
    <definedName name="km">#REF!</definedName>
    <definedName name="krtrk" localSheetId="1" hidden="1">{"via1",#N/A,TRUE,"general";"via2",#N/A,TRUE,"general";"via3",#N/A,TRUE,"general"}</definedName>
    <definedName name="krtrk" hidden="1">{"via1",#N/A,TRUE,"general";"via2",#N/A,TRUE,"general";"via3",#N/A,TRUE,"general"}</definedName>
    <definedName name="ks">#REF!</definedName>
    <definedName name="ksogtk">#REF!</definedName>
    <definedName name="kuyhgbe">#REF!</definedName>
    <definedName name="kyr" localSheetId="1" hidden="1">{"TAB1",#N/A,TRUE,"GENERAL";"TAB2",#N/A,TRUE,"GENERAL";"TAB3",#N/A,TRUE,"GENERAL";"TAB4",#N/A,TRUE,"GENERAL";"TAB5",#N/A,TRUE,"GENERAL"}</definedName>
    <definedName name="kyr" hidden="1">{"TAB1",#N/A,TRUE,"GENERAL";"TAB2",#N/A,TRUE,"GENERAL";"TAB3",#N/A,TRUE,"GENERAL";"TAB4",#N/A,TRUE,"GENERAL";"TAB5",#N/A,TRUE,"GENERAL"}</definedName>
    <definedName name="L">#REF!</definedName>
    <definedName name="L.CARCAMO" localSheetId="1">#REF!</definedName>
    <definedName name="L.CARCAMO">#REF!</definedName>
    <definedName name="L.CIL" localSheetId="1">#REF!</definedName>
    <definedName name="L.CIL">#REF!</definedName>
    <definedName name="L_">#REF!</definedName>
    <definedName name="L_TUB">#REF!</definedName>
    <definedName name="la">#REF!</definedName>
    <definedName name="Ladrillos">#REF!</definedName>
    <definedName name="LAF">#REF!</definedName>
    <definedName name="lame" hidden="1">#REF!</definedName>
    <definedName name="Lamina_superboard">'[51]LISTADO DE MATERIALES Y EQUIPOS'!$B$99</definedName>
    <definedName name="LAMPARATOT" localSheetId="1">#REF!</definedName>
    <definedName name="LAMPARATOT">#REF!</definedName>
    <definedName name="LANODO" localSheetId="1">#REF!</definedName>
    <definedName name="LANODO">#REF!</definedName>
    <definedName name="LANODOFT" localSheetId="1">#REF!</definedName>
    <definedName name="LANODOFT">#REF!</definedName>
    <definedName name="LARGUE">[86]BASE!$D$394</definedName>
    <definedName name="Last_Row">#N/A</definedName>
    <definedName name="LAVAB" localSheetId="1">#REF!</definedName>
    <definedName name="LAVAB">#REF!</definedName>
    <definedName name="LAVABLA" localSheetId="1">#REF!</definedName>
    <definedName name="LAVABLA">#REF!</definedName>
    <definedName name="LAVANOVATOT" localSheetId="1">#REF!</definedName>
    <definedName name="LAVANOVATOT">#REF!</definedName>
    <definedName name="LAVAPLATOT">#REF!</definedName>
    <definedName name="lb">#REF!</definedName>
    <definedName name="ld">#REF!</definedName>
    <definedName name="Lechada_juntas">'[51]LISTADO DE MATERIALES Y EQUIPOS'!$B$67</definedName>
    <definedName name="LEVANTE10" localSheetId="1">#REF!</definedName>
    <definedName name="LEVANTE10">#REF!</definedName>
    <definedName name="LEVANTE20" localSheetId="1">#REF!</definedName>
    <definedName name="LEVANTE20">#REF!</definedName>
    <definedName name="Libro1_Hoja1_Lista" localSheetId="1">[150]LISTADO!#REF!</definedName>
    <definedName name="Libro1_Hoja1_Lista">[150]LISTADO!#REF!</definedName>
    <definedName name="LICITACION" localSheetId="1">#REF!</definedName>
    <definedName name="LICITACION">#REF!</definedName>
    <definedName name="LIJA">'[51]LISTADO DE MATERIALES Y EQUIPOS'!$B$108</definedName>
    <definedName name="LIMP" localSheetId="1">#REF!</definedName>
    <definedName name="LIMP">#REF!</definedName>
    <definedName name="LIMPIO" localSheetId="1">#REF!</definedName>
    <definedName name="LIMPIO">#REF!</definedName>
    <definedName name="LINEA" localSheetId="1">[151]CONT_ADI!#REF!</definedName>
    <definedName name="LINEA">[151]CONT_ADI!#REF!</definedName>
    <definedName name="LisaCodSAO" localSheetId="1">#REF!</definedName>
    <definedName name="LisaCodSAO">#REF!</definedName>
    <definedName name="Listacanti" localSheetId="1">#REF!</definedName>
    <definedName name="Listacanti">#REF!</definedName>
    <definedName name="ListaCantidad" localSheetId="1">#REF!</definedName>
    <definedName name="ListaCantidad">#REF!</definedName>
    <definedName name="Listado">#REF!</definedName>
    <definedName name="Listado1">#REF!</definedName>
    <definedName name="ListaItem">#REF!</definedName>
    <definedName name="ListaUni">[152]TOTALES!$D$7:$D$654</definedName>
    <definedName name="LISTON">[86]BASE!$D$395</definedName>
    <definedName name="Liston_2x2">'[51]LISTADO DE MATERIALES Y EQUIPOS'!$B$25</definedName>
    <definedName name="LISTON2" localSheetId="1">#REF!</definedName>
    <definedName name="LISTON2">#REF!</definedName>
    <definedName name="LISTON4" localSheetId="1">#REF!</definedName>
    <definedName name="LISTON4">#REF!</definedName>
    <definedName name="liuoo" localSheetId="1" hidden="1">{"TAB1",#N/A,TRUE,"GENERAL";"TAB2",#N/A,TRUE,"GENERAL";"TAB3",#N/A,TRUE,"GENERAL";"TAB4",#N/A,TRUE,"GENERAL";"TAB5",#N/A,TRUE,"GENERAL"}</definedName>
    <definedName name="liuoo" hidden="1">{"TAB1",#N/A,TRUE,"GENERAL";"TAB2",#N/A,TRUE,"GENERAL";"TAB3",#N/A,TRUE,"GENERAL";"TAB4",#N/A,TRUE,"GENERAL";"TAB5",#N/A,TRUE,"GENERAL"}</definedName>
    <definedName name="lkj" localSheetId="1" hidden="1">{"via1",#N/A,TRUE,"general";"via2",#N/A,TRUE,"general";"via3",#N/A,TRUE,"general"}</definedName>
    <definedName name="lkj" hidden="1">{"via1",#N/A,TRUE,"general";"via2",#N/A,TRUE,"general";"via3",#N/A,TRUE,"general"}</definedName>
    <definedName name="LKJLJK" localSheetId="1" hidden="1">{"TAB1",#N/A,TRUE,"GENERAL";"TAB2",#N/A,TRUE,"GENERAL";"TAB3",#N/A,TRUE,"GENERAL";"TAB4",#N/A,TRUE,"GENERAL";"TAB5",#N/A,TRUE,"GENERAL"}</definedName>
    <definedName name="LKJLJK" hidden="1">{"TAB1",#N/A,TRUE,"GENERAL";"TAB2",#N/A,TRUE,"GENERAL";"TAB3",#N/A,TRUE,"GENERAL";"TAB4",#N/A,TRUE,"GENERAL";"TAB5",#N/A,TRUE,"GENERAL"}</definedName>
    <definedName name="ll">#REF!</definedName>
    <definedName name="LLAC12" localSheetId="1">#REF!</definedName>
    <definedName name="LLAC12">#REF!</definedName>
    <definedName name="llam" localSheetId="1">#REF!</definedName>
    <definedName name="llam">#REF!</definedName>
    <definedName name="LLAP12">#REF!</definedName>
    <definedName name="LLAVE1_2">#REF!</definedName>
    <definedName name="LLAVE3_4TOT">#REF!</definedName>
    <definedName name="LLAVEMANGUETOT">#REF!</definedName>
    <definedName name="LLENOS">[36]PRESUPUESTO!#REF!</definedName>
    <definedName name="LLL">[153]tub!$C$1:$J$39</definedName>
    <definedName name="lllllh" localSheetId="1" hidden="1">{"via1",#N/A,TRUE,"general";"via2",#N/A,TRUE,"general";"via3",#N/A,TRUE,"general"}</definedName>
    <definedName name="lllllh" hidden="1">{"via1",#N/A,TRUE,"general";"via2",#N/A,TRUE,"general";"via3",#N/A,TRUE,"general"}</definedName>
    <definedName name="llllll" localSheetId="1">#REF!</definedName>
    <definedName name="llllll">#REF!</definedName>
    <definedName name="lllllllo" localSheetId="1" hidden="1">{"via1",#N/A,TRUE,"general";"via2",#N/A,TRUE,"general";"via3",#N/A,TRUE,"general"}</definedName>
    <definedName name="lllllllo" hidden="1">{"via1",#N/A,TRUE,"general";"via2",#N/A,TRUE,"general";"via3",#N/A,TRUE,"general"}</definedName>
    <definedName name="Loan_Amount">#REF!</definedName>
    <definedName name="Loan_Start">#REF!</definedName>
    <definedName name="Loan_Years">#REF!</definedName>
    <definedName name="LOCA" localSheetId="1">[154]!absc</definedName>
    <definedName name="LOCA">[154]!absc</definedName>
    <definedName name="LOCA1" localSheetId="1">[154]!absc</definedName>
    <definedName name="LOCA1">[154]!absc</definedName>
    <definedName name="LOCALIZACION_Y_REPLANTEO" localSheetId="1">#REF!</definedName>
    <definedName name="LOCALIZACION_Y_REPLANTEO">#REF!</definedName>
    <definedName name="LOCALIZACIÓN_Y_REPLANTEO._ESTRUCTURAS" localSheetId="1">[155]INDICE!#REF!</definedName>
    <definedName name="LOCALIZACIÓN_Y_REPLANTEO._ESTRUCTURAS">[155]INDICE!#REF!</definedName>
    <definedName name="LOGO" localSheetId="1">'BALANCE  (4)'!ERR</definedName>
    <definedName name="LOGO">[0]!ERR</definedName>
    <definedName name="lolol" localSheetId="1" hidden="1">{"TAB1",#N/A,TRUE,"GENERAL";"TAB2",#N/A,TRUE,"GENERAL";"TAB3",#N/A,TRUE,"GENERAL";"TAB4",#N/A,TRUE,"GENERAL";"TAB5",#N/A,TRUE,"GENERAL"}</definedName>
    <definedName name="lolol" hidden="1">{"TAB1",#N/A,TRUE,"GENERAL";"TAB2",#N/A,TRUE,"GENERAL";"TAB3",#N/A,TRUE,"GENERAL";"TAB4",#N/A,TRUE,"GENERAL";"TAB5",#N/A,TRUE,"GENERAL"}</definedName>
    <definedName name="LONG" localSheetId="1">#REF!</definedName>
    <definedName name="LONG">#REF!</definedName>
    <definedName name="Longitud" localSheetId="1">#REF!</definedName>
    <definedName name="Longitud">#REF!</definedName>
    <definedName name="LOPE" localSheetId="1">#REF!</definedName>
    <definedName name="LOPE">#REF!</definedName>
    <definedName name="lp">#REF!</definedName>
    <definedName name="lplpl" localSheetId="1" hidden="1">{"via1",#N/A,TRUE,"general";"via2",#N/A,TRUE,"general";"via3",#N/A,TRUE,"general"}</definedName>
    <definedName name="lplpl" hidden="1">{"via1",#N/A,TRUE,"general";"via2",#N/A,TRUE,"general";"via3",#N/A,TRUE,"general"}</definedName>
    <definedName name="lt">#REF!</definedName>
    <definedName name="LUBRI" localSheetId="1">#REF!</definedName>
    <definedName name="LUBRI">#REF!</definedName>
    <definedName name="lun" localSheetId="1">'[70]Res-Accide-10'!#REF!</definedName>
    <definedName name="lun">'[70]Res-Accide-10'!#REF!</definedName>
    <definedName name="LUPVC" localSheetId="1">#REF!</definedName>
    <definedName name="LUPVC">#REF!</definedName>
    <definedName name="LUPVT" localSheetId="1">#REF!</definedName>
    <definedName name="LUPVT">#REF!</definedName>
    <definedName name="lv" localSheetId="1">#REF!</definedName>
    <definedName name="lv">#REF!</definedName>
    <definedName name="M">#REF!</definedName>
    <definedName name="M120K">#REF!</definedName>
    <definedName name="M240K">[36]BASE!$D$39</definedName>
    <definedName name="M280K">[36]BASE!$D$38</definedName>
    <definedName name="MA" localSheetId="1">'[70]Res-Accide-10'!#REF!</definedName>
    <definedName name="MA">'[70]Res-Accide-10'!#REF!</definedName>
    <definedName name="mac" localSheetId="1">#REF!</definedName>
    <definedName name="mac">#REF!</definedName>
    <definedName name="MACR" localSheetId="1">#REF!</definedName>
    <definedName name="MACR">#REF!</definedName>
    <definedName name="MACRDEL" localSheetId="1">'[3]7422CW00'!#REF!</definedName>
    <definedName name="MACRDEL">'[3]7422CW00'!#REF!</definedName>
    <definedName name="Macroactividad" localSheetId="1">#REF!</definedName>
    <definedName name="Macroactividad">#REF!</definedName>
    <definedName name="MADCJ" localSheetId="1">#REF!</definedName>
    <definedName name="MADCJ">#REF!</definedName>
    <definedName name="Maderas" localSheetId="1">#REF!</definedName>
    <definedName name="Maderas">#REF!</definedName>
    <definedName name="Maestro">'[51]LISTADO DE MATERIALES Y EQUIPOS'!$B$8</definedName>
    <definedName name="mafdsf" localSheetId="1" hidden="1">{"via1",#N/A,TRUE,"general";"via2",#N/A,TRUE,"general";"via3",#N/A,TRUE,"general"}</definedName>
    <definedName name="mafdsf" hidden="1">{"via1",#N/A,TRUE,"general";"via2",#N/A,TRUE,"general";"via3",#N/A,TRUE,"general"}</definedName>
    <definedName name="Malla_4x4">'[51]LISTADO DE MATERIALES Y EQUIPOS'!$B$30</definedName>
    <definedName name="Malla_Electrosoldada">'[51]LISTADO DE MATERIALES Y EQUIPOS'!$B$29</definedName>
    <definedName name="mama" localSheetId="1" hidden="1">'[156]Datos-Gráfica-Apartada'!#REF!</definedName>
    <definedName name="mama" hidden="1">'[156]Datos-Gráfica-Apartada'!#REF!</definedName>
    <definedName name="MANGLE" localSheetId="1">#REF!</definedName>
    <definedName name="MANGLE">#REF!</definedName>
    <definedName name="MANOBRA" localSheetId="1">#REF!</definedName>
    <definedName name="MANOBRA">#REF!</definedName>
    <definedName name="MANTO">[86]BASE!$D$401</definedName>
    <definedName name="MANUAL" localSheetId="1">#REF!</definedName>
    <definedName name="MANUAL">#REF!</definedName>
    <definedName name="mao" localSheetId="1" hidden="1">{"TAB1",#N/A,TRUE,"GENERAL";"TAB2",#N/A,TRUE,"GENERAL";"TAB3",#N/A,TRUE,"GENERAL";"TAB4",#N/A,TRUE,"GENERAL";"TAB5",#N/A,TRUE,"GENERAL"}</definedName>
    <definedName name="mao" hidden="1">{"TAB1",#N/A,TRUE,"GENERAL";"TAB2",#N/A,TRUE,"GENERAL";"TAB3",#N/A,TRUE,"GENERAL";"TAB4",#N/A,TRUE,"GENERAL";"TAB5",#N/A,TRUE,"GENERAL"}</definedName>
    <definedName name="maow" localSheetId="1" hidden="1">{"via1",#N/A,TRUE,"general";"via2",#N/A,TRUE,"general";"via3",#N/A,TRUE,"general"}</definedName>
    <definedName name="maow" hidden="1">{"via1",#N/A,TRUE,"general";"via2",#N/A,TRUE,"general";"via3",#N/A,TRUE,"general"}</definedName>
    <definedName name="MAQUINAR">[157]Insum!$A$68:$H$98</definedName>
    <definedName name="Mar">[119]MAR!$A$12:$H$33</definedName>
    <definedName name="Mar_C">[119]MAR!$A$35:$H$51</definedName>
    <definedName name="MARABA" localSheetId="1">#REF!</definedName>
    <definedName name="MARABA">#REF!</definedName>
    <definedName name="MarAbr">'[120]Mar-Abr'!$A$12:$H$34</definedName>
    <definedName name="MARCO_H" localSheetId="1">#REF!</definedName>
    <definedName name="MARCO_H">#REF!</definedName>
    <definedName name="marina" localSheetId="1">'[158]Informe Semanal 1'!#REF!</definedName>
    <definedName name="marina">'[158]Informe Semanal 1'!#REF!</definedName>
    <definedName name="MASILLA">'[51]LISTADO DE MATERIALES Y EQUIPOS'!$B$106</definedName>
    <definedName name="masor" localSheetId="1" hidden="1">{"via1",#N/A,TRUE,"general";"via2",#N/A,TRUE,"general";"via3",#N/A,TRUE,"general"}</definedName>
    <definedName name="masor" hidden="1">{"via1",#N/A,TRUE,"general";"via2",#N/A,TRUE,"general";"via3",#N/A,TRUE,"general"}</definedName>
    <definedName name="MAT">[159]Materiales!$1:$1048576</definedName>
    <definedName name="MATER">[123]MATERIAL!$B$3:$B$580</definedName>
    <definedName name="MATERIAL" localSheetId="1">#REF!</definedName>
    <definedName name="MATERIAL">#REF!</definedName>
    <definedName name="Material_seleccionado">'[51]LISTADO DE MATERIALES Y EQUIPOS'!$B$22</definedName>
    <definedName name="MATERIALES">[123]MATERIAL!$B$2:$D$580</definedName>
    <definedName name="materiales1" localSheetId="1">#REF!</definedName>
    <definedName name="materiales1">#REF!</definedName>
    <definedName name="MaterialTub" localSheetId="1">#REF!</definedName>
    <definedName name="MaterialTub">#REF!</definedName>
    <definedName name="MATPR">[36]BASE!$D$46</definedName>
    <definedName name="MATRIZ" localSheetId="1">#REF!</definedName>
    <definedName name="MATRIZ">#REF!</definedName>
    <definedName name="MATRIZ_DE_DATOS" localSheetId="1">#REF!</definedName>
    <definedName name="MATRIZ_DE_DATOS">#REF!</definedName>
    <definedName name="MAX">[160]INDICE!$1:$1048576</definedName>
    <definedName name="maxdeficit" localSheetId="1">#REF!</definedName>
    <definedName name="maxdeficit">#REF!</definedName>
    <definedName name="may" localSheetId="1">[12]!_xlbgnm.ane7</definedName>
    <definedName name="may">[12]!_xlbgnm.ane7</definedName>
    <definedName name="MayJun">'[120]May-Jun'!$A$12:$H$32</definedName>
    <definedName name="MayJun_C">'[148]May-Jun'!$A$33:$H$52</definedName>
    <definedName name="MC4CM">[42]BASE!$D$324</definedName>
    <definedName name="MCCs" localSheetId="1">#REF!</definedName>
    <definedName name="MCCs">#REF!</definedName>
    <definedName name="mdd" localSheetId="1" hidden="1">{"via1",#N/A,TRUE,"general";"via2",#N/A,TRUE,"general";"via3",#N/A,TRUE,"general"}</definedName>
    <definedName name="mdd" hidden="1">{"via1",#N/A,TRUE,"general";"via2",#N/A,TRUE,"general";"via3",#N/A,TRUE,"general"}</definedName>
    <definedName name="mediah_reposo_comida">'[161]CCP,LEYES, Y DEC.'!#REF!</definedName>
    <definedName name="MEDID" localSheetId="1">#REF!</definedName>
    <definedName name="MEDID">#REF!</definedName>
    <definedName name="meg" localSheetId="1" hidden="1">{"TAB1",#N/A,TRUE,"GENERAL";"TAB2",#N/A,TRUE,"GENERAL";"TAB3",#N/A,TRUE,"GENERAL";"TAB4",#N/A,TRUE,"GENERAL";"TAB5",#N/A,TRUE,"GENERAL"}</definedName>
    <definedName name="meg" hidden="1">{"TAB1",#N/A,TRUE,"GENERAL";"TAB2",#N/A,TRUE,"GENERAL";"TAB3",#N/A,TRUE,"GENERAL";"TAB4",#N/A,TRUE,"GENERAL";"TAB5",#N/A,TRUE,"GENERAL"}</definedName>
    <definedName name="MENU1">'[3]7422CW00'!#REF!</definedName>
    <definedName name="MENU2">'[3]7422CW00'!#REF!</definedName>
    <definedName name="MENU3">'[3]7422CW00'!#REF!</definedName>
    <definedName name="MENU4">'[3]7422CW00'!#REF!</definedName>
    <definedName name="MENU5">'[3]7422CW00'!#REF!</definedName>
    <definedName name="MENU6">'[3]7422CW00'!#REF!</definedName>
    <definedName name="MES">[47]PRESUPUESTO!$C$13</definedName>
    <definedName name="MesCotiz">'[13]LIQ-NOM'!$H$3</definedName>
    <definedName name="MesCotizacion">'[75]LIQUIDA-NOMINA'!$H$3</definedName>
    <definedName name="MESES" localSheetId="1">#REF!</definedName>
    <definedName name="MESES">#REF!</definedName>
    <definedName name="MesesMora">'[13]LIQ-NOM'!$I$3</definedName>
    <definedName name="MESONGRANITO" localSheetId="1">#REF!</definedName>
    <definedName name="MESONGRANITO">#REF!</definedName>
    <definedName name="Meta1" localSheetId="1">#REF!</definedName>
    <definedName name="Meta1">#REF!</definedName>
    <definedName name="Meta2" localSheetId="1">#REF!</definedName>
    <definedName name="Meta2">#REF!</definedName>
    <definedName name="Meta3">#REF!</definedName>
    <definedName name="MEZCLA">#REF!</definedName>
    <definedName name="Mezcladora">'[51]LISTADO DE MATERIALES Y EQUIPOS'!$B$32</definedName>
    <definedName name="mfgjrdt" localSheetId="1" hidden="1">{"TAB1",#N/A,TRUE,"GENERAL";"TAB2",#N/A,TRUE,"GENERAL";"TAB3",#N/A,TRUE,"GENERAL";"TAB4",#N/A,TRUE,"GENERAL";"TAB5",#N/A,TRUE,"GENERAL"}</definedName>
    <definedName name="mfgjrdt" hidden="1">{"TAB1",#N/A,TRUE,"GENERAL";"TAB2",#N/A,TRUE,"GENERAL";"TAB3",#N/A,TRUE,"GENERAL";"TAB4",#N/A,TRUE,"GENERAL";"TAB5",#N/A,TRUE,"GENERAL"}</definedName>
    <definedName name="mghm" localSheetId="1" hidden="1">{"via1",#N/A,TRUE,"general";"via2",#N/A,TRUE,"general";"via3",#N/A,TRUE,"general"}</definedName>
    <definedName name="mghm" hidden="1">{"via1",#N/A,TRUE,"general";"via2",#N/A,TRUE,"general";"via3",#N/A,TRUE,"general"}</definedName>
    <definedName name="Mi_Salida">#REF!</definedName>
    <definedName name="Mi_Salida1">#REF!</definedName>
    <definedName name="MICR">#REF!</definedName>
    <definedName name="min">#REF!</definedName>
    <definedName name="MIN_MAX_sma">#REF!</definedName>
    <definedName name="mjmj" localSheetId="1" hidden="1">{"via1",#N/A,TRUE,"general";"via2",#N/A,TRUE,"general";"via3",#N/A,TRUE,"general"}</definedName>
    <definedName name="mjmj" hidden="1">{"via1",#N/A,TRUE,"general";"via2",#N/A,TRUE,"general";"via3",#N/A,TRUE,"general"}</definedName>
    <definedName name="mjmjmn" localSheetId="1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localSheetId="1" hidden="1">{"via1",#N/A,TRUE,"general";"via2",#N/A,TRUE,"general";"via3",#N/A,TRUE,"general"}</definedName>
    <definedName name="mjnhgkio" hidden="1">{"via1",#N/A,TRUE,"general";"via2",#N/A,TRUE,"general";"via3",#N/A,TRUE,"general"}</definedName>
    <definedName name="MJU">#REF!</definedName>
    <definedName name="MKMK" localSheetId="1">#REF!</definedName>
    <definedName name="MKMK">#REF!</definedName>
    <definedName name="mmjmjh" localSheetId="1" hidden="1">{"TAB1",#N/A,TRUE,"GENERAL";"TAB2",#N/A,TRUE,"GENERAL";"TAB3",#N/A,TRUE,"GENERAL";"TAB4",#N/A,TRUE,"GENERAL";"TAB5",#N/A,TRUE,"GENERAL"}</definedName>
    <definedName name="mmjmjh" hidden="1">{"TAB1",#N/A,TRUE,"GENERAL";"TAB2",#N/A,TRUE,"GENERAL";"TAB3",#N/A,TRUE,"GENERAL";"TAB4",#N/A,TRUE,"GENERAL";"TAB5",#N/A,TRUE,"GENERAL"}</definedName>
    <definedName name="mmm" localSheetId="1" hidden="1">{"TAB1",#N/A,TRUE,"GENERAL";"TAB2",#N/A,TRUE,"GENERAL";"TAB3",#N/A,TRUE,"GENERAL";"TAB4",#N/A,TRUE,"GENERAL";"TAB5",#N/A,TRUE,"GENERAL"}</definedName>
    <definedName name="mmm" hidden="1">{"TAB1",#N/A,TRUE,"GENERAL";"TAB2",#N/A,TRUE,"GENERAL";"TAB3",#N/A,TRUE,"GENERAL";"TAB4",#N/A,TRUE,"GENERAL";"TAB5",#N/A,TRUE,"GENERAL"}</definedName>
    <definedName name="mmmh" localSheetId="1" hidden="1">{"via1",#N/A,TRUE,"general";"via2",#N/A,TRUE,"general";"via3",#N/A,TRUE,"general"}</definedName>
    <definedName name="mmmh" hidden="1">{"via1",#N/A,TRUE,"general";"via2",#N/A,TRUE,"general";"via3",#N/A,TRUE,"general"}</definedName>
    <definedName name="mmmmmjyt" localSheetId="1" hidden="1">{"TAB1",#N/A,TRUE,"GENERAL";"TAB2",#N/A,TRUE,"GENERAL";"TAB3",#N/A,TRUE,"GENERAL";"TAB4",#N/A,TRUE,"GENERAL";"TAB5",#N/A,TRUE,"GENERAL"}</definedName>
    <definedName name="mmmmmjyt" hidden="1">{"TAB1",#N/A,TRUE,"GENERAL";"TAB2",#N/A,TRUE,"GENERAL";"TAB3",#N/A,TRUE,"GENERAL";"TAB4",#N/A,TRUE,"GENERAL";"TAB5",#N/A,TRUE,"GENERAL"}</definedName>
    <definedName name="mmmmmmg" localSheetId="1" hidden="1">{"via1",#N/A,TRUE,"general";"via2",#N/A,TRUE,"general";"via3",#N/A,TRUE,"general"}</definedName>
    <definedName name="mmmmmmg" hidden="1">{"via1",#N/A,TRUE,"general";"via2",#N/A,TRUE,"general";"via3",#N/A,TRUE,"general"}</definedName>
    <definedName name="MN" localSheetId="1" hidden="1">{"via1",#N/A,TRUE,"general";"via2",#N/A,TRUE,"general";"via3",#N/A,TRUE,"general"}</definedName>
    <definedName name="MN" hidden="1">{"via1",#N/A,TRUE,"general";"via2",#N/A,TRUE,"general";"via3",#N/A,TRUE,"general"}</definedName>
    <definedName name="MO120K">'[105]BASE CTOS'!$B$133</definedName>
    <definedName name="MO240K">'[105]BASE CTOS'!$B$118</definedName>
    <definedName name="MO280K">'[105]BASE CTOS'!$B$103</definedName>
    <definedName name="MOA" localSheetId="1" hidden="1">{#N/A,#N/A,FALSE,"Hoja1";#N/A,#N/A,FALSE,"Hoja2"}</definedName>
    <definedName name="MOA" hidden="1">{#N/A,#N/A,FALSE,"Hoja1";#N/A,#N/A,FALSE,"Hoja2"}</definedName>
    <definedName name="MOBILIARIO_SEG_ELECTRON_ITEM">[60]Presupuesto!#REF!</definedName>
    <definedName name="MOBILIARIOOFIC_ITEM">[60]Presupuesto!#REF!</definedName>
    <definedName name="MOCARG" localSheetId="1">#REF!</definedName>
    <definedName name="MOCARG">#REF!</definedName>
    <definedName name="MOD" localSheetId="1">#REF!</definedName>
    <definedName name="MOD">#REF!</definedName>
    <definedName name="MODIVejec" localSheetId="1" hidden="1">{#N/A,#N/A,FALSE,"Hoja1";#N/A,#N/A,FALSE,"Hoja2"}</definedName>
    <definedName name="MODIVejec" hidden="1">{#N/A,#N/A,FALSE,"Hoja1";#N/A,#N/A,FALSE,"Hoja2"}</definedName>
    <definedName name="Módulo3.anexo1" localSheetId="1">[12]!Módulo3.anexo1</definedName>
    <definedName name="Módulo3.anexo1">[12]!Módulo3.anexo1</definedName>
    <definedName name="Módulo3.anexo10" localSheetId="1">[12]!Módulo3.anexo10</definedName>
    <definedName name="Módulo3.anexo10">[12]!Módulo3.anexo10</definedName>
    <definedName name="Módulo3.anexo11" localSheetId="1">[12]!Módulo3.anexo11</definedName>
    <definedName name="Módulo3.anexo11">[12]!Módulo3.anexo11</definedName>
    <definedName name="Módulo3.anexo12" localSheetId="1">[12]!Módulo3.anexo12</definedName>
    <definedName name="Módulo3.anexo12">[12]!Módulo3.anexo12</definedName>
    <definedName name="Módulo3.anexo3" localSheetId="1">[12]!Módulo3.anexo3</definedName>
    <definedName name="Módulo3.anexo3">[12]!Módulo3.anexo3</definedName>
    <definedName name="Módulo3.anexo4" localSheetId="1">[12]!Módulo3.anexo4</definedName>
    <definedName name="Módulo3.anexo4">[12]!Módulo3.anexo4</definedName>
    <definedName name="Módulo3.anexo5" localSheetId="1">[12]!Módulo3.anexo5</definedName>
    <definedName name="Módulo3.anexo5">[12]!Módulo3.anexo5</definedName>
    <definedName name="Módulo3.anexo6" localSheetId="1">[12]!Módulo3.anexo6</definedName>
    <definedName name="Módulo3.anexo6">[12]!Módulo3.anexo6</definedName>
    <definedName name="Módulo8.anexo16" localSheetId="1">[12]!Módulo8.anexo16</definedName>
    <definedName name="Módulo8.anexo16">[12]!Módulo8.anexo16</definedName>
    <definedName name="MOE" localSheetId="1" hidden="1">{#N/A,#N/A,FALSE,"Hoja1";#N/A,#N/A,FALSE,"Hoja2"}</definedName>
    <definedName name="MOE" hidden="1">{#N/A,#N/A,FALSE,"Hoja1";#N/A,#N/A,FALSE,"Hoja2"}</definedName>
    <definedName name="MOENC" localSheetId="1">#REF!</definedName>
    <definedName name="MOENC">#REF!</definedName>
    <definedName name="MOIHF" localSheetId="1">#REF!</definedName>
    <definedName name="MOIHF">#REF!</definedName>
    <definedName name="MONEDA">[162]Tablas!$AO$6:$AO$7</definedName>
    <definedName name="mono" localSheetId="1">#REF!</definedName>
    <definedName name="mono">#REF!</definedName>
    <definedName name="MontoVigenciasA1" localSheetId="1">#REF!</definedName>
    <definedName name="MontoVigenciasA1">#REF!</definedName>
    <definedName name="MontoVigenciasA2" localSheetId="1">#REF!</definedName>
    <definedName name="MontoVigenciasA2">#REF!</definedName>
    <definedName name="MontoVigenciasA3">#REF!</definedName>
    <definedName name="MontoVigenciasA4">#REF!</definedName>
    <definedName name="MontoVigenciasA5">#REF!</definedName>
    <definedName name="MOPRE">#REF!</definedName>
    <definedName name="Mora">[13]EMPRESA!$I$29</definedName>
    <definedName name="MORON" localSheetId="1">#REF!</definedName>
    <definedName name="MORON">#REF!</definedName>
    <definedName name="Mortero_1_10">'[51]APUS BASIC'!$G$296</definedName>
    <definedName name="Mortero_1_5">'[51]APUS BASIC'!$G$208</definedName>
    <definedName name="Mortero_1_6">'[51]APUS BASIC'!$G$252</definedName>
    <definedName name="MORTERO4" localSheetId="1">#REF!</definedName>
    <definedName name="MORTERO4">#REF!</definedName>
    <definedName name="MORTERO5" localSheetId="1">#REF!</definedName>
    <definedName name="MORTERO5">#REF!</definedName>
    <definedName name="MOTON" localSheetId="1">#REF!</definedName>
    <definedName name="MOTON">#REF!</definedName>
    <definedName name="MOTOP">#REF!</definedName>
    <definedName name="MOV_TIERRA_ITEM">[60]Presupuesto!#REF!</definedName>
    <definedName name="MOVIMIENTOS_DE_TIERRA">[36]PRESUPUESTO!#REF!</definedName>
    <definedName name="MOVOL" localSheetId="1">#REF!</definedName>
    <definedName name="MOVOL">#REF!</definedName>
    <definedName name="MRLART">[2]STRSUMM0!#REF!</definedName>
    <definedName name="MRSUPDET">[82]steel!#REF!</definedName>
    <definedName name="MSMSMSMSMSMSMSMSM" localSheetId="1">#REF!</definedName>
    <definedName name="MSMSMSMSMSMSMSMSM">#REF!</definedName>
    <definedName name="Mtz_Avance" localSheetId="1">#REF!</definedName>
    <definedName name="Mtz_Avance">#REF!</definedName>
    <definedName name="MUEBLEINFTOT" localSheetId="1">#REF!</definedName>
    <definedName name="MUEBLEINFTOT">#REF!</definedName>
    <definedName name="MUEBLES_BAÑOS_ITEM" localSheetId="1">[60]Presupuesto!#REF!</definedName>
    <definedName name="MUEBLES_BAÑOS_ITEM">[60]Presupuesto!#REF!</definedName>
    <definedName name="MUEBLES_COC_ITEM" localSheetId="1">[60]Presupuesto!#REF!</definedName>
    <definedName name="MUEBLES_COC_ITEM">[60]Presupuesto!#REF!</definedName>
    <definedName name="MUEBLES_COC_VALOR" localSheetId="1">[60]Presupuesto!#REF!</definedName>
    <definedName name="MUEBLES_COC_VALOR">[60]Presupuesto!#REF!</definedName>
    <definedName name="MUEBLES_MADERA_FIJ_ITEM" localSheetId="1">[60]Presupuesto!#REF!</definedName>
    <definedName name="MUEBLES_MADERA_FIJ_ITEM">[60]Presupuesto!#REF!</definedName>
    <definedName name="MUEBLES_Y_CARPINTERIA">[36]PRESUPUESTO!#REF!</definedName>
    <definedName name="MUROS">[36]PRESUPUESTO!#REF!</definedName>
    <definedName name="MUROS_BLOQ_PLOMO_ITEM">[60]Presupuesto!#REF!</definedName>
    <definedName name="MUROS_BLOQ_PLOMO_VALOR">[60]Presupuesto!$G$62:$G$66</definedName>
    <definedName name="Mv" localSheetId="1">#REF!</definedName>
    <definedName name="Mv">#REF!</definedName>
    <definedName name="MXMXMXMXMXM" localSheetId="1">#REF!</definedName>
    <definedName name="MXMXMXMXMXM">#REF!</definedName>
    <definedName name="MYC_DRYWALLITEM" localSheetId="1">[60]Presupuesto!#REF!,[60]Presupuesto!#REF!,[60]Presupuesto!#REF!</definedName>
    <definedName name="MYC_DRYWALLITEM">[60]Presupuesto!#REF!,[60]Presupuesto!#REF!,[60]Presupuesto!#REF!</definedName>
    <definedName name="MYCIELOS_DRYWALLVALOR" localSheetId="1">[60]Presupuesto!#REF!</definedName>
    <definedName name="MYCIELOS_DRYWALLVALOR">[60]Presupuesto!#REF!</definedName>
    <definedName name="MYPUERTAS_MAD_ITEM" localSheetId="1">[60]Presupuesto!#REF!</definedName>
    <definedName name="MYPUERTAS_MAD_ITEM">[60]Presupuesto!#REF!</definedName>
    <definedName name="MYPUERTAS_MET_ITEM" localSheetId="1">[60]Presupuesto!#REF!</definedName>
    <definedName name="MYPUERTAS_MET_ITEM">[60]Presupuesto!#REF!</definedName>
    <definedName name="n" localSheetId="1" hidden="1">{"via1",#N/A,TRUE,"general";"via2",#N/A,TRUE,"general";"via3",#N/A,TRUE,"general"}</definedName>
    <definedName name="n" hidden="1">{"via1",#N/A,TRUE,"general";"via2",#N/A,TRUE,"general";"via3",#N/A,TRUE,"general"}</definedName>
    <definedName name="Nada" localSheetId="1">[90]!Nada</definedName>
    <definedName name="Nada">[90]!Nada</definedName>
    <definedName name="Nafta_2">'[163] ASR+Nafta'!$K$19:$AS$19</definedName>
    <definedName name="Nafta2">'[163] ASR+Nafta'!$K$19:$AS$19</definedName>
    <definedName name="Nafta3">'[163]Todos+Nafta'!$K$19:$AS$19</definedName>
    <definedName name="nbvnv" localSheetId="1" hidden="1">{"via1",#N/A,TRUE,"general";"via2",#N/A,TRUE,"general";"via3",#N/A,TRUE,"general"}</definedName>
    <definedName name="nbvnv" hidden="1">{"via1",#N/A,TRUE,"general";"via2",#N/A,TRUE,"general";"via3",#N/A,TRUE,"general"}</definedName>
    <definedName name="NDHS" localSheetId="1" hidden="1">{"TAB1",#N/A,TRUE,"GENERAL";"TAB2",#N/A,TRUE,"GENERAL";"TAB3",#N/A,TRUE,"GENERAL";"TAB4",#N/A,TRUE,"GENERAL";"TAB5",#N/A,TRUE,"GENERAL"}</definedName>
    <definedName name="NDHS" hidden="1">{"TAB1",#N/A,TRUE,"GENERAL";"TAB2",#N/A,TRUE,"GENERAL";"TAB3",#N/A,TRUE,"GENERAL";"TAB4",#N/A,TRUE,"GENERAL";"TAB5",#N/A,TRUE,"GENERAL"}</definedName>
    <definedName name="nf" localSheetId="1" hidden="1">{"TAB1",#N/A,TRUE,"GENERAL";"TAB2",#N/A,TRUE,"GENERAL";"TAB3",#N/A,TRUE,"GENERAL";"TAB4",#N/A,TRUE,"GENERAL";"TAB5",#N/A,TRUE,"GENERAL"}</definedName>
    <definedName name="nf" hidden="1">{"TAB1",#N/A,TRUE,"GENERAL";"TAB2",#N/A,TRUE,"GENERAL";"TAB3",#N/A,TRUE,"GENERAL";"TAB4",#N/A,TRUE,"GENERAL";"TAB5",#N/A,TRUE,"GENERAL"}</definedName>
    <definedName name="nfg" localSheetId="1" hidden="1">{"via1",#N/A,TRUE,"general";"via2",#N/A,TRUE,"general";"via3",#N/A,TRUE,"general"}</definedName>
    <definedName name="nfg" hidden="1">{"via1",#N/A,TRUE,"general";"via2",#N/A,TRUE,"general";"via3",#N/A,TRUE,"general"}</definedName>
    <definedName name="nfgn" localSheetId="1" hidden="1">{"via1",#N/A,TRUE,"general";"via2",#N/A,TRUE,"general";"via3",#N/A,TRUE,"general"}</definedName>
    <definedName name="nfgn" hidden="1">{"via1",#N/A,TRUE,"general";"via2",#N/A,TRUE,"general";"via3",#N/A,TRUE,"general"}</definedName>
    <definedName name="ng">#REF!</definedName>
    <definedName name="ngdn" localSheetId="1" hidden="1">{"TAB1",#N/A,TRUE,"GENERAL";"TAB2",#N/A,TRUE,"GENERAL";"TAB3",#N/A,TRUE,"GENERAL";"TAB4",#N/A,TRUE,"GENERAL";"TAB5",#N/A,TRUE,"GENERAL"}</definedName>
    <definedName name="ngdn" hidden="1">{"TAB1",#N/A,TRUE,"GENERAL";"TAB2",#N/A,TRUE,"GENERAL";"TAB3",#N/A,TRUE,"GENERAL";"TAB4",#N/A,TRUE,"GENERAL";"TAB5",#N/A,TRUE,"GENERAL"}</definedName>
    <definedName name="ngfh" localSheetId="1" hidden="1">{"via1",#N/A,TRUE,"general";"via2",#N/A,TRUE,"general";"via3",#N/A,TRUE,"general"}</definedName>
    <definedName name="ngfh" hidden="1">{"via1",#N/A,TRUE,"general";"via2",#N/A,TRUE,"general";"via3",#N/A,TRUE,"general"}</definedName>
    <definedName name="NH">#REF!</definedName>
    <definedName name="nhn" localSheetId="1" hidden="1">{"via1",#N/A,TRUE,"general";"via2",#N/A,TRUE,"general";"via3",#N/A,TRUE,"general"}</definedName>
    <definedName name="nhn" hidden="1">{"via1",#N/A,TRUE,"general";"via2",#N/A,TRUE,"general";"via3",#N/A,TRUE,"general"}</definedName>
    <definedName name="nhncfgn" localSheetId="1" hidden="1">{"TAB1",#N/A,TRUE,"GENERAL";"TAB2",#N/A,TRUE,"GENERAL";"TAB3",#N/A,TRUE,"GENERAL";"TAB4",#N/A,TRUE,"GENERAL";"TAB5",#N/A,TRUE,"GENERAL"}</definedName>
    <definedName name="nhncfgn" hidden="1">{"TAB1",#N/A,TRUE,"GENERAL";"TAB2",#N/A,TRUE,"GENERAL";"TAB3",#N/A,TRUE,"GENERAL";"TAB4",#N/A,TRUE,"GENERAL";"TAB5",#N/A,TRUE,"GENERAL"}</definedName>
    <definedName name="nhndr" localSheetId="1" hidden="1">{"via1",#N/A,TRUE,"general";"via2",#N/A,TRUE,"general";"via3",#N/A,TRUE,"general"}</definedName>
    <definedName name="nhndr" hidden="1">{"via1",#N/A,TRUE,"general";"via2",#N/A,TRUE,"general";"via3",#N/A,TRUE,"general"}</definedName>
    <definedName name="Niqui" localSheetId="1">#REF!</definedName>
    <definedName name="Niqui">#REF!</definedName>
    <definedName name="Nit">[75]EMPRESA!$F$8</definedName>
    <definedName name="Nmax" localSheetId="1">#REF!</definedName>
    <definedName name="Nmax">#REF!</definedName>
    <definedName name="nmdlf" localSheetId="1">#REF!</definedName>
    <definedName name="nmdlf">#REF!</definedName>
    <definedName name="nmmmm" localSheetId="1" hidden="1">{"via1",#N/A,TRUE,"general";"via2",#N/A,TRUE,"general";"via3",#N/A,TRUE,"general"}</definedName>
    <definedName name="nmmmm" hidden="1">{"via1",#N/A,TRUE,"general";"via2",#N/A,TRUE,"general";"via3",#N/A,TRUE,"general"}</definedName>
    <definedName name="NN" localSheetId="1" hidden="1">{"TAB1",#N/A,TRUE,"GENERAL";"TAB2",#N/A,TRUE,"GENERAL";"TAB3",#N/A,TRUE,"GENERAL";"TAB4",#N/A,TRUE,"GENERAL";"TAB5",#N/A,TRUE,"GENERAL"}</definedName>
    <definedName name="NN" hidden="1">{"TAB1",#N/A,TRUE,"GENERAL";"TAB2",#N/A,TRUE,"GENERAL";"TAB3",#N/A,TRUE,"GENERAL";"TAB4",#N/A,TRUE,"GENERAL";"TAB5",#N/A,TRUE,"GENERAL"}</definedName>
    <definedName name="nndng" localSheetId="1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localSheetId="1">[37]!absc</definedName>
    <definedName name="NNN">[37]!absc</definedName>
    <definedName name="nnnhd" localSheetId="1" hidden="1">{"via1",#N/A,TRUE,"general";"via2",#N/A,TRUE,"general";"via3",#N/A,TRUE,"general"}</definedName>
    <definedName name="nnnhd" hidden="1">{"via1",#N/A,TRUE,"general";"via2",#N/A,TRUE,"general";"via3",#N/A,TRUE,"general"}</definedName>
    <definedName name="nnnnn" localSheetId="1" hidden="1">{"via1",#N/A,TRUE,"general";"via2",#N/A,TRUE,"general";"via3",#N/A,TRUE,"general"}</definedName>
    <definedName name="nnnnn" hidden="1">{"via1",#N/A,TRUE,"general";"via2",#N/A,TRUE,"general";"via3",#N/A,TRUE,"general"}</definedName>
    <definedName name="nnnnnd" localSheetId="1" hidden="1">{"TAB1",#N/A,TRUE,"GENERAL";"TAB2",#N/A,TRUE,"GENERAL";"TAB3",#N/A,TRUE,"GENERAL";"TAB4",#N/A,TRUE,"GENERAL";"TAB5",#N/A,TRUE,"GENERAL"}</definedName>
    <definedName name="nnnnnd" hidden="1">{"TAB1",#N/A,TRUE,"GENERAL";"TAB2",#N/A,TRUE,"GENERAL";"TAB3",#N/A,TRUE,"GENERAL";"TAB4",#N/A,TRUE,"GENERAL";"TAB5",#N/A,TRUE,"GENERAL"}</definedName>
    <definedName name="nnnnnf" localSheetId="1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localSheetId="1" hidden="1">{"via1",#N/A,TRUE,"general";"via2",#N/A,TRUE,"general";"via3",#N/A,TRUE,"general"}</definedName>
    <definedName name="nnnnnh" hidden="1">{"via1",#N/A,TRUE,"general";"via2",#N/A,TRUE,"general";"via3",#N/A,TRUE,"general"}</definedName>
    <definedName name="NO" localSheetId="1">'BALANCE  (4)'!ERR</definedName>
    <definedName name="NO">[0]!ERR</definedName>
    <definedName name="No_desarrolladas">'[53]Reservas de Petróleo'!$A$2,'[53]Reservas de Petróleo'!$A$1,'[53]Reservas de Petróleo'!$D$4,'[53]Reservas de Petróleo'!$G$1:$G$65536</definedName>
    <definedName name="NOMBRE" localSheetId="1">#REF!</definedName>
    <definedName name="NOMBRE">#REF!</definedName>
    <definedName name="NombreCoordinador" localSheetId="1">#REF!</definedName>
    <definedName name="NombreCoordinador">#REF!</definedName>
    <definedName name="NombreDependencia" localSheetId="1">#REF!</definedName>
    <definedName name="NombreDependencia">#REF!</definedName>
    <definedName name="NombreProyecto">#REF!</definedName>
    <definedName name="NombreVicepresidencia">#REF!</definedName>
    <definedName name="Norte">#REF!</definedName>
    <definedName name="NovDic">'[120]Nov-Dic'!$A$12:$H$34</definedName>
    <definedName name="NPAGE">[2]STRSUMM0!#REF!</definedName>
    <definedName name="NUEVO" localSheetId="1">#REF!</definedName>
    <definedName name="NUEVO">#REF!</definedName>
    <definedName name="Num_Pmt_Per_Year" localSheetId="1">#REF!</definedName>
    <definedName name="Num_Pmt_Per_Year">#REF!</definedName>
    <definedName name="Number_of_Payments" localSheetId="1">MATCH(0.01,'BALANCE  (4)'!End_Bal,-1)+1</definedName>
    <definedName name="Number_of_Payments">MATCH(0.01,End_Bal,-1)+1</definedName>
    <definedName name="nxn" localSheetId="1" hidden="1">{"via1",#N/A,TRUE,"general";"via2",#N/A,TRUE,"general";"via3",#N/A,TRUE,"general"}</definedName>
    <definedName name="nxn" hidden="1">{"via1",#N/A,TRUE,"general";"via2",#N/A,TRUE,"general";"via3",#N/A,TRUE,"general"}</definedName>
    <definedName name="ÑL" localSheetId="1">#REF!</definedName>
    <definedName name="ÑL">#REF!</definedName>
    <definedName name="ÑLOP00" localSheetId="1">#REF!</definedName>
    <definedName name="ÑLOP00">#REF!</definedName>
    <definedName name="ÑÑÑ" localSheetId="1">#REF!</definedName>
    <definedName name="ÑÑÑ">#REF!</definedName>
    <definedName name="ñpñpñ" localSheetId="1" hidden="1">{"via1",#N/A,TRUE,"general";"via2",#N/A,TRUE,"general";"via3",#N/A,TRUE,"general"}</definedName>
    <definedName name="ñpñpñ" hidden="1">{"via1",#N/A,TRUE,"general";"via2",#N/A,TRUE,"general";"via3",#N/A,TRUE,"general"}</definedName>
    <definedName name="O" localSheetId="1">[36]BASE!#REF!</definedName>
    <definedName name="O">[36]BASE!#REF!</definedName>
    <definedName name="º1" localSheetId="1">#REF!</definedName>
    <definedName name="º1">#REF!</definedName>
    <definedName name="o9o9" localSheetId="1" hidden="1">{"via1",#N/A,TRUE,"general";"via2",#N/A,TRUE,"general";"via3",#N/A,TRUE,"general"}</definedName>
    <definedName name="o9o9" hidden="1">{"via1",#N/A,TRUE,"general";"via2",#N/A,TRUE,"general";"via3",#N/A,TRUE,"general"}</definedName>
    <definedName name="OBJ">[47]PRESUPUESTO!$C$10</definedName>
    <definedName name="ObjetivoProyecto" localSheetId="1">#REF!</definedName>
    <definedName name="ObjetivoProyecto">#REF!</definedName>
    <definedName name="Obra" localSheetId="1">#REF!</definedName>
    <definedName name="Obra">#REF!</definedName>
    <definedName name="obras" localSheetId="1" hidden="1">#REF!</definedName>
    <definedName name="obras" hidden="1">#REF!</definedName>
    <definedName name="OBRAS_VARIAS" localSheetId="1">[36]PRESUPUESTO!#REF!</definedName>
    <definedName name="OBRAS_VARIAS">[36]PRESUPUESTO!#REF!</definedName>
    <definedName name="obras1" localSheetId="1">DATE(YEAR([164]!Loan_Start),MONTH([164]!Loan_Start)+Payment_Number,DAY([164]!Loan_Start))</definedName>
    <definedName name="obras1">DATE(YEAR([164]!Loan_Start),MONTH([164]!Loan_Start)+Payment_Number,DAY([164]!Loan_Start))</definedName>
    <definedName name="obras11" localSheetId="1" hidden="1">#REF!</definedName>
    <definedName name="obras11" hidden="1">#REF!</definedName>
    <definedName name="obras111" localSheetId="1">DATE(YEAR([165]!Loan_Start),MONTH([165]!Loan_Start)+Payment_Number,DAY([165]!Loan_Start))</definedName>
    <definedName name="obras111">DATE(YEAR([165]!Loan_Start),MONTH([165]!Loan_Start)+Payment_Number,DAY([165]!Loan_Start))</definedName>
    <definedName name="OBSERV" localSheetId="1">#REF!</definedName>
    <definedName name="OBSERV">#REF!</definedName>
    <definedName name="OCD" localSheetId="1">[16]Tablas!#REF!</definedName>
    <definedName name="OCD">[16]Tablas!#REF!</definedName>
    <definedName name="OCD1_1" localSheetId="1">[16]Tablas!#REF!</definedName>
    <definedName name="OCD1_1">[16]Tablas!#REF!</definedName>
    <definedName name="OCD1_1_1" localSheetId="1">[16]Tablas!#REF!</definedName>
    <definedName name="OCD1_1_1">[16]Tablas!#REF!</definedName>
    <definedName name="OCI" localSheetId="1">[16]Tablas!#REF!</definedName>
    <definedName name="OCI">[16]Tablas!#REF!</definedName>
    <definedName name="OCI1_1" localSheetId="1">[16]Tablas!#REF!</definedName>
    <definedName name="OCI1_1">[16]Tablas!#REF!</definedName>
    <definedName name="OCI1_1_1">[16]Tablas!#REF!</definedName>
    <definedName name="OCTUBRE" localSheetId="1" hidden="1">{#N/A,#N/A,FALSE,"orthoflow";#N/A,#N/A,FALSE,"Miscelaneos";#N/A,#N/A,FALSE,"Instrumentacio";#N/A,#N/A,FALSE,"Electrico";#N/A,#N/A,FALSE,"Valv. Seguridad"}</definedName>
    <definedName name="OCTUBRE" hidden="1">{#N/A,#N/A,FALSE,"orthoflow";#N/A,#N/A,FALSE,"Miscelaneos";#N/A,#N/A,FALSE,"Instrumentacio";#N/A,#N/A,FALSE,"Electrico";#N/A,#N/A,FALSE,"Valv. Seguridad"}</definedName>
    <definedName name="OD">#REF!</definedName>
    <definedName name="OFICI">[36]BASE!$D$8</definedName>
    <definedName name="Oficial">'[51]LISTADO DE MATERIALES Y EQUIPOS'!$B$7</definedName>
    <definedName name="oiret" localSheetId="1" hidden="1">{"TAB1",#N/A,TRUE,"GENERAL";"TAB2",#N/A,TRUE,"GENERAL";"TAB3",#N/A,TRUE,"GENERAL";"TAB4",#N/A,TRUE,"GENERAL";"TAB5",#N/A,TRUE,"GENERAL"}</definedName>
    <definedName name="oiret" hidden="1">{"TAB1",#N/A,TRUE,"GENERAL";"TAB2",#N/A,TRUE,"GENERAL";"TAB3",#N/A,TRUE,"GENERAL";"TAB4",#N/A,TRUE,"GENERAL";"TAB5",#N/A,TRUE,"GENERAL"}</definedName>
    <definedName name="oirgrth" localSheetId="1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localSheetId="1" hidden="1">{"via1",#N/A,TRUE,"general";"via2",#N/A,TRUE,"general";"via3",#N/A,TRUE,"general"}</definedName>
    <definedName name="OIUOIU" hidden="1">{"via1",#N/A,TRUE,"general";"via2",#N/A,TRUE,"general";"via3",#N/A,TRUE,"general"}</definedName>
    <definedName name="OnceThru">0</definedName>
    <definedName name="OÑ">#REF!</definedName>
    <definedName name="OOMMOOMM" localSheetId="1">#REF!</definedName>
    <definedName name="OOMMOOMM">#REF!</definedName>
    <definedName name="ooo" localSheetId="1">#REF!</definedName>
    <definedName name="ooo">#REF!</definedName>
    <definedName name="ooooiii" localSheetId="1" hidden="1">{"TAB1",#N/A,TRUE,"GENERAL";"TAB2",#N/A,TRUE,"GENERAL";"TAB3",#N/A,TRUE,"GENERAL";"TAB4",#N/A,TRUE,"GENERAL";"TAB5",#N/A,TRUE,"GENERAL"}</definedName>
    <definedName name="ooooiii" hidden="1">{"TAB1",#N/A,TRUE,"GENERAL";"TAB2",#N/A,TRUE,"GENERAL";"TAB3",#N/A,TRUE,"GENERAL";"TAB4",#N/A,TRUE,"GENERAL";"TAB5",#N/A,TRUE,"GENERAL"}</definedName>
    <definedName name="oooos" localSheetId="1" hidden="1">{"via1",#N/A,TRUE,"general";"via2",#N/A,TRUE,"general";"via3",#N/A,TRUE,"general"}</definedName>
    <definedName name="oooos" hidden="1">{"via1",#N/A,TRUE,"general";"via2",#N/A,TRUE,"general";"via3",#N/A,TRUE,"general"}</definedName>
    <definedName name="op">[166]Planilla!$D$60</definedName>
    <definedName name="opcion" localSheetId="1">#REF!</definedName>
    <definedName name="opcion">#REF!</definedName>
    <definedName name="Operario" localSheetId="1">#REF!</definedName>
    <definedName name="Operario">#REF!</definedName>
    <definedName name="OR" localSheetId="1">#REF!</definedName>
    <definedName name="OR">#REF!</definedName>
    <definedName name="ORIGEN">#REF!</definedName>
    <definedName name="ORIGINAL" localSheetId="1" hidden="1">{#N/A,#N/A,FALSE,"orthoflow";#N/A,#N/A,FALSE,"Miscelaneos";#N/A,#N/A,FALSE,"Instrumentacio";#N/A,#N/A,FALSE,"Electrico";#N/A,#N/A,FALSE,"Valv. Seguridad"}</definedName>
    <definedName name="ORIGINAL" hidden="1">{#N/A,#N/A,FALSE,"orthoflow";#N/A,#N/A,FALSE,"Miscelaneos";#N/A,#N/A,FALSE,"Instrumentacio";#N/A,#N/A,FALSE,"Electrico";#N/A,#N/A,FALSE,"Valv. Seguridad"}</definedName>
    <definedName name="OROZCO" hidden="1">[9]INST!#REF!</definedName>
    <definedName name="OTR">[159]Otros!$1:$1048576</definedName>
    <definedName name="otra" localSheetId="1">#REF!</definedName>
    <definedName name="otra">#REF!</definedName>
    <definedName name="otros">[167]otros!$A$6:$A$1235</definedName>
    <definedName name="OTROS1" localSheetId="1">#REF!</definedName>
    <definedName name="OTROS1">#REF!</definedName>
    <definedName name="OUT" localSheetId="1">#REF!</definedName>
    <definedName name="OUT">#REF!</definedName>
    <definedName name="OXICORTE">[83]MATERIALES!$C$125</definedName>
    <definedName name="P" localSheetId="1">#REF!</definedName>
    <definedName name="P">#REF!</definedName>
    <definedName name="P_Yacimiento" localSheetId="1">#REF!</definedName>
    <definedName name="P_Yacimiento">#REF!</definedName>
    <definedName name="p0p0" localSheetId="1" hidden="1">{"via1",#N/A,TRUE,"general";"via2",#N/A,TRUE,"general";"via3",#N/A,TRUE,"general"}</definedName>
    <definedName name="p0p0" hidden="1">{"via1",#N/A,TRUE,"general";"via2",#N/A,TRUE,"general";"via3",#N/A,TRUE,"general"}</definedName>
    <definedName name="P150X240" localSheetId="1">#REF!</definedName>
    <definedName name="P150X240">#REF!</definedName>
    <definedName name="P80X200" localSheetId="1">#REF!</definedName>
    <definedName name="P80X200">#REF!</definedName>
    <definedName name="P90X200" localSheetId="1">#REF!</definedName>
    <definedName name="P90X200">#REF!</definedName>
    <definedName name="PA14X">#REF!</definedName>
    <definedName name="paelnque">#REF!</definedName>
    <definedName name="Page____1____of____2">#REF!</definedName>
    <definedName name="palenque">#REF!</definedName>
    <definedName name="Panel_Led_Plano_de_18w">'[51]LISTADO DE MATERIALES Y EQUIPOS'!$B$113</definedName>
    <definedName name="PANEL_SOLARITEM" localSheetId="1">[60]Presupuesto!#REF!</definedName>
    <definedName name="PANEL_SOLARITEM">[60]Presupuesto!#REF!</definedName>
    <definedName name="PANELES_SISTEMA_SOLAR" localSheetId="1">[36]PRESUPUESTO!#REF!</definedName>
    <definedName name="PANELES_SISTEMA_SOLAR">[36]PRESUPUESTO!#REF!</definedName>
    <definedName name="PAÑETE" localSheetId="1">#REF!</definedName>
    <definedName name="PAÑETE">#REF!</definedName>
    <definedName name="PAPO" localSheetId="1">#REF!</definedName>
    <definedName name="PAPO">#REF!</definedName>
    <definedName name="Parametro_Peso">[99]Tablas!$A$1:$A$65536</definedName>
    <definedName name="PAVIMENTO" localSheetId="1">#REF!</definedName>
    <definedName name="PAVIMENTO">#REF!</definedName>
    <definedName name="Pay_Date" localSheetId="1">#REF!</definedName>
    <definedName name="Pay_Date">#REF!</definedName>
    <definedName name="Pay_Num" localSheetId="1">#REF!</definedName>
    <definedName name="Pay_Num">#REF!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_Date1" localSheetId="1">DATE(YEAR([165]!Loan_Start),MONTH([165]!Loan_Start)+Payment_Number,DAY([165]!Loan_Start))</definedName>
    <definedName name="Payment_Date1">DATE(YEAR([165]!Loan_Start),MONTH([165]!Loan_Start)+Payment_Number,DAY([165]!Loan_Start))</definedName>
    <definedName name="Payment_Needed">"Pago necesario"</definedName>
    <definedName name="Pb">#REF!</definedName>
    <definedName name="Pd">#REF!</definedName>
    <definedName name="PEGANTE" localSheetId="1">#REF!</definedName>
    <definedName name="PEGANTE">#REF!</definedName>
    <definedName name="Pegante_pvc">'[51]LISTADO DE MATERIALES Y EQUIPOS'!$B$119</definedName>
    <definedName name="PEGCO" localSheetId="1">#REF!</definedName>
    <definedName name="PEGCO">#REF!</definedName>
    <definedName name="PEPE" localSheetId="1">'BALANCE  (4)'!ERR</definedName>
    <definedName name="PEPE">[0]!ERR</definedName>
    <definedName name="PER_PAV" localSheetId="1">#REF!</definedName>
    <definedName name="PER_PAV">#REF!</definedName>
    <definedName name="PERFIL_ANGULO_2.5_X_2.5_X_2.44__Cund">'[51]LISTADO DE MATERIALES Y EQUIPOS'!$B$100</definedName>
    <definedName name="Perfil_c_120x50mm">'[51]LISTADO DE MATERIALES Y EQUIPOS'!$B$109</definedName>
    <definedName name="PERFIL_OMEGA_X_2.44_C_26">'[51]LISTADO DE MATERIALES Y EQUIPOS'!$B$101</definedName>
    <definedName name="PERFIL_VIGUETA_PRINCIPAL_X_2.44_Cund">'[51]LISTADO DE MATERIALES Y EQUIPOS'!$B$102</definedName>
    <definedName name="PERGOLA" localSheetId="1">#REF!</definedName>
    <definedName name="PERGOLA">#REF!</definedName>
    <definedName name="Periodo">[78]Hoja1!$C$1</definedName>
    <definedName name="PeriodoD" localSheetId="1">#REF!</definedName>
    <definedName name="PeriodoD">#REF!</definedName>
    <definedName name="PeriodoPago">'[75]LIQUIDA-NOMINA'!$C$4</definedName>
    <definedName name="PeriodoRepago" localSheetId="1">#REF!</definedName>
    <definedName name="PeriodoRepago">#REF!</definedName>
    <definedName name="PeriodoRepagoCCP" localSheetId="1">#REF!</definedName>
    <definedName name="PeriodoRepagoCCP">#REF!</definedName>
    <definedName name="PERNO" localSheetId="1">#REF!</definedName>
    <definedName name="PERNO">#REF!</definedName>
    <definedName name="phed">[95]Hoja1!$C$4</definedName>
    <definedName name="phen">[95]Hoja1!$C$5</definedName>
    <definedName name="PIE4A6" localSheetId="1">#REF!</definedName>
    <definedName name="PIE4A6">#REF!</definedName>
    <definedName name="PIECR">[42]BASE!$D$60</definedName>
    <definedName name="PIEDR" localSheetId="1">#REF!</definedName>
    <definedName name="PIEDR">#REF!</definedName>
    <definedName name="PILOTE" localSheetId="1">#REF!</definedName>
    <definedName name="PILOTE">#REF!</definedName>
    <definedName name="PINBAR" localSheetId="1">#REF!</definedName>
    <definedName name="PINBAR">#REF!</definedName>
    <definedName name="PINBLA">#REF!</definedName>
    <definedName name="Pindis">#REF!</definedName>
    <definedName name="pint">'[134]7422CW00'!#REF!</definedName>
    <definedName name="PINT_EXT_ITEM">[60]Presupuesto!#REF!</definedName>
    <definedName name="pintura">'[134]7422CW00'!#REF!</definedName>
    <definedName name="Pintura_esmalte">'[51]LISTADO DE MATERIALES Y EQUIPOS'!$B$61</definedName>
    <definedName name="Pintura_Exterior">'[51]LISTADO DE MATERIALES Y EQUIPOS'!$B$59</definedName>
    <definedName name="Pintura_Interior_Gl">'[51]LISTADO DE MATERIALES Y EQUIPOS'!$B$58</definedName>
    <definedName name="Pinturas" localSheetId="1">#REF!</definedName>
    <definedName name="Pinturas">#REF!</definedName>
    <definedName name="pintyura" localSheetId="1">[168]STRSUMM0!#REF!</definedName>
    <definedName name="pintyura">[168]STRSUMM0!#REF!</definedName>
    <definedName name="PIP" localSheetId="1">#REF!</definedName>
    <definedName name="PIP">#REF!</definedName>
    <definedName name="Piscinas" localSheetId="1">#REF!</definedName>
    <definedName name="Piscinas">#REF!</definedName>
    <definedName name="Piso">'[51]LISTADO DE MATERIALES Y EQUIPOS'!$B$66</definedName>
    <definedName name="PISOS" localSheetId="1">[36]PRESUPUESTO!#REF!</definedName>
    <definedName name="PISOS">[36]PRESUPUESTO!#REF!</definedName>
    <definedName name="PISOS_CONC_ESP_PUBL_ITEM" localSheetId="1">[60]Presupuesto!#REF!,[60]Presupuesto!#REF!,[60]Presupuesto!#REF!,[60]Presupuesto!#REF!,[60]Presupuesto!#REF!,[60]Presupuesto!#REF!,[60]Presupuesto!#REF!</definedName>
    <definedName name="PISOS_CONC_ESP_PUBL_ITEM">[60]Presupuesto!#REF!,[60]Presupuesto!#REF!,[60]Presupuesto!#REF!,[60]Presupuesto!#REF!,[60]Presupuesto!#REF!,[60]Presupuesto!#REF!,[60]Presupuesto!#REF!</definedName>
    <definedName name="PISOS_CONC_ESP_PUBL_VALOR">[60]Presupuesto!$G$131:$G$132,[60]Presupuesto!$G$133:$G$137,[60]Presupuesto!$G$138,[60]Presupuesto!$G$139:$G$140,[60]Presupuesto!$G$141:$G$142</definedName>
    <definedName name="PISOS_CONC_GRAN_ITEM" localSheetId="1">[60]Presupuesto!#REF!,[60]Presupuesto!#REF!,[60]Presupuesto!#REF!</definedName>
    <definedName name="PISOS_CONC_GRAN_ITEM">[60]Presupuesto!#REF!,[60]Presupuesto!#REF!,[60]Presupuesto!#REF!</definedName>
    <definedName name="PISOS_CONC_GRAN_VALOR">[60]Presupuesto!$G$148:$G$168,[60]Presupuesto!$G$143:$G$146</definedName>
    <definedName name="PisosEnchapes" localSheetId="1">#REF!</definedName>
    <definedName name="PisosEnchapes">#REF!</definedName>
    <definedName name="PISOTABLON" localSheetId="1">#REF!</definedName>
    <definedName name="PISOTABLON">#REF!</definedName>
    <definedName name="PJ501XXXXX" localSheetId="1">#REF!</definedName>
    <definedName name="PJ501XXXXX">#REF!</definedName>
    <definedName name="PKHK" localSheetId="1" hidden="1">{"TAB1",#N/A,TRUE,"GENERAL";"TAB2",#N/A,TRUE,"GENERAL";"TAB3",#N/A,TRUE,"GENERAL";"TAB4",#N/A,TRUE,"GENERAL";"TAB5",#N/A,TRUE,"GENERAL"}</definedName>
    <definedName name="PKHK" hidden="1">{"TAB1",#N/A,TRUE,"GENERAL";"TAB2",#N/A,TRUE,"GENERAL";"TAB3",#N/A,TRUE,"GENERAL";"TAB4",#N/A,TRUE,"GENERAL";"TAB5",#N/A,TRUE,"GENERAL"}</definedName>
    <definedName name="pkj" localSheetId="1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kwsem">#REF!</definedName>
    <definedName name="PLACAENTREPISO" localSheetId="1">#REF!</definedName>
    <definedName name="PLACAENTREPISO">#REF!</definedName>
    <definedName name="PLACAMESON" localSheetId="1">#REF!</definedName>
    <definedName name="PLACAMESON">#REF!</definedName>
    <definedName name="Placas_.9x.9_Azul_labrador" localSheetId="1">'[67]L. MAT.'!#REF!</definedName>
    <definedName name="Placas_.9x.9_Azul_labrador">'[67]L. MAT.'!#REF!</definedName>
    <definedName name="PLAD" localSheetId="1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AELE" localSheetId="1">#REF!</definedName>
    <definedName name="PLAELE">#REF!</definedName>
    <definedName name="PLAST" localSheetId="1">#REF!</definedName>
    <definedName name="PLAST">#REF!</definedName>
    <definedName name="Platinas" localSheetId="1">#REF!</definedName>
    <definedName name="Platinas">#REF!</definedName>
    <definedName name="Plazo">[68]BASES!$E$27</definedName>
    <definedName name="PlazoAIU" localSheetId="1">#REF!</definedName>
    <definedName name="PlazoAIU">#REF!</definedName>
    <definedName name="PLPLUNN" localSheetId="1" hidden="1">{"TAB1",#N/A,TRUE,"GENERAL";"TAB2",#N/A,TRUE,"GENERAL";"TAB3",#N/A,TRUE,"GENERAL";"TAB4",#N/A,TRUE,"GENERAL";"TAB5",#N/A,TRUE,"GENERAL"}</definedName>
    <definedName name="PLPLUNN" hidden="1">{"TAB1",#N/A,TRUE,"GENERAL";"TAB2",#N/A,TRUE,"GENERAL";"TAB3",#N/A,TRUE,"GENERAL";"TAB4",#N/A,TRUE,"GENERAL";"TAB5",#N/A,TRUE,"GENERAL"}</definedName>
    <definedName name="PMP">#REF!</definedName>
    <definedName name="Poblacion" localSheetId="1">#REF!</definedName>
    <definedName name="Poblacion">#REF!</definedName>
    <definedName name="POCETAS" localSheetId="1">#REF!</definedName>
    <definedName name="POCETAS">#REF!</definedName>
    <definedName name="POIUP" localSheetId="1" hidden="1">{"via1",#N/A,TRUE,"general";"via2",#N/A,TRUE,"general";"via3",#N/A,TRUE,"general"}</definedName>
    <definedName name="POIUP" hidden="1">{"via1",#N/A,TRUE,"general";"via2",#N/A,TRUE,"general";"via3",#N/A,TRUE,"general"}</definedName>
    <definedName name="Polynomial" localSheetId="1">#REF!</definedName>
    <definedName name="Polynomial">#REF!</definedName>
    <definedName name="PoMede" localSheetId="1">#REF!</definedName>
    <definedName name="PoMede">#REF!</definedName>
    <definedName name="popop" localSheetId="1" hidden="1">{"via1",#N/A,TRUE,"general";"via2",#N/A,TRUE,"general";"via3",#N/A,TRUE,"general"}</definedName>
    <definedName name="popop" hidden="1">{"via1",#N/A,TRUE,"general";"via2",#N/A,TRUE,"general";"via3",#N/A,TRUE,"general"}</definedName>
    <definedName name="popp" localSheetId="1" hidden="1">{"via1",#N/A,TRUE,"general";"via2",#N/A,TRUE,"general";"via3",#N/A,TRUE,"general"}</definedName>
    <definedName name="popp" hidden="1">{"via1",#N/A,TRUE,"general";"via2",#N/A,TRUE,"general";"via3",#N/A,TRUE,"general"}</definedName>
    <definedName name="popu" localSheetId="1">#REF!</definedName>
    <definedName name="popu">#REF!</definedName>
    <definedName name="popvds" localSheetId="1" hidden="1">{"TAB1",#N/A,TRUE,"GENERAL";"TAB2",#N/A,TRUE,"GENERAL";"TAB3",#N/A,TRUE,"GENERAL";"TAB4",#N/A,TRUE,"GENERAL";"TAB5",#N/A,TRUE,"GENERAL"}</definedName>
    <definedName name="popvds" hidden="1">{"TAB1",#N/A,TRUE,"GENERAL";"TAB2",#N/A,TRUE,"GENERAL";"TAB3",#N/A,TRUE,"GENERAL";"TAB4",#N/A,TRUE,"GENERAL";"TAB5",#N/A,TRUE,"GENERAL"}</definedName>
    <definedName name="porc" localSheetId="1">#REF!</definedName>
    <definedName name="porc">#REF!</definedName>
    <definedName name="PORCE">[69]BASES!$E$26</definedName>
    <definedName name="Porcentaje" localSheetId="1">#REF!</definedName>
    <definedName name="Porcentaje">#REF!</definedName>
    <definedName name="PORCENTAJE1" localSheetId="1">#REF!</definedName>
    <definedName name="PORCENTAJE1">#REF!</definedName>
    <definedName name="PORTADA2" localSheetId="1">'[169]Hoja 1 '!#REF!</definedName>
    <definedName name="PORTADA2">'[169]Hoja 1 '!#REF!</definedName>
    <definedName name="POSICION_PRESUP" localSheetId="1">[14]Tablas!#REF!</definedName>
    <definedName name="POSICION_PRESUP">[14]Tablas!#REF!</definedName>
    <definedName name="POSICIONES" localSheetId="1">#REF!</definedName>
    <definedName name="POSICIONES">#REF!</definedName>
    <definedName name="pouig" localSheetId="1" hidden="1">{"via1",#N/A,TRUE,"general";"via2",#N/A,TRUE,"general";"via3",#N/A,TRUE,"general"}</definedName>
    <definedName name="pouig" hidden="1">{"via1",#N/A,TRUE,"general";"via2",#N/A,TRUE,"general";"via3",#N/A,TRUE,"general"}</definedName>
    <definedName name="POYOS" localSheetId="1">#REF!</definedName>
    <definedName name="POYOS">#REF!</definedName>
    <definedName name="POZ" localSheetId="1">#REF!</definedName>
    <definedName name="POZ">#REF!</definedName>
    <definedName name="POZO" localSheetId="1">#REF!</definedName>
    <definedName name="POZO">#REF!</definedName>
    <definedName name="POZO1.2">#REF!</definedName>
    <definedName name="POZOS">#REF!</definedName>
    <definedName name="POZOS_CAJAS_SUM_ITEM">[60]Presupuesto!#REF!</definedName>
    <definedName name="pppp" localSheetId="1">#REF!</definedName>
    <definedName name="pppp">#REF!</definedName>
    <definedName name="ppppp">#N/A</definedName>
    <definedName name="ppppp9" localSheetId="1" hidden="1">{"via1",#N/A,TRUE,"general";"via2",#N/A,TRUE,"general";"via3",#N/A,TRUE,"general"}</definedName>
    <definedName name="ppppp9" hidden="1">{"via1",#N/A,TRUE,"general";"via2",#N/A,TRUE,"general";"via3",#N/A,TRUE,"general"}</definedName>
    <definedName name="pppppd" localSheetId="1" hidden="1">{"TAB1",#N/A,TRUE,"GENERAL";"TAB2",#N/A,TRUE,"GENERAL";"TAB3",#N/A,TRUE,"GENERAL";"TAB4",#N/A,TRUE,"GENERAL";"TAB5",#N/A,TRUE,"GENERAL"}</definedName>
    <definedName name="pppppd" hidden="1">{"TAB1",#N/A,TRUE,"GENERAL";"TAB2",#N/A,TRUE,"GENERAL";"TAB3",#N/A,TRUE,"GENERAL";"TAB4",#N/A,TRUE,"GENERAL";"TAB5",#N/A,TRUE,"GENERAL"}</definedName>
    <definedName name="pppppp" localSheetId="1">#REF!</definedName>
    <definedName name="pppppp">#REF!</definedName>
    <definedName name="Ppto" localSheetId="1">#REF!</definedName>
    <definedName name="Ppto">#REF!</definedName>
    <definedName name="PPtoNorte" localSheetId="1">#REF!</definedName>
    <definedName name="PPtoNorte">#REF!</definedName>
    <definedName name="pqroj" localSheetId="1" hidden="1">{"via1",#N/A,TRUE,"general";"via2",#N/A,TRUE,"general";"via3",#N/A,TRUE,"general"}</definedName>
    <definedName name="pqroj" hidden="1">{"via1",#N/A,TRUE,"general";"via2",#N/A,TRUE,"general";"via3",#N/A,TRUE,"general"}</definedName>
    <definedName name="Pr">[84]medelo!$D$46</definedName>
    <definedName name="PRE" localSheetId="1">#REF!</definedName>
    <definedName name="PRE">#REF!</definedName>
    <definedName name="Precio" localSheetId="1">#REF!</definedName>
    <definedName name="Precio">#REF!</definedName>
    <definedName name="precio2" localSheetId="1">#REF!</definedName>
    <definedName name="precio2">#REF!</definedName>
    <definedName name="PrecioS">#REF!</definedName>
    <definedName name="Prefabricados">#REF!</definedName>
    <definedName name="PRELIM_ITEM">[60]Presupuesto!#REF!</definedName>
    <definedName name="PRELIMINARES">[36]PRESUPUESTO!#REF!</definedName>
    <definedName name="preliminares1">[60]Presupuesto!#REF!</definedName>
    <definedName name="PRES.AGRI" localSheetId="1">#REF!</definedName>
    <definedName name="PRES.AGRI">#REF!</definedName>
    <definedName name="PRESIPISTO" localSheetId="1">#REF!</definedName>
    <definedName name="PRESIPISTO">#REF!</definedName>
    <definedName name="PREST" localSheetId="1">#REF!</definedName>
    <definedName name="PREST">#REF!</definedName>
    <definedName name="presta">[36]BASE!$D$5</definedName>
    <definedName name="Prestaciones_sociales">'[67]P.S.'!$C$33</definedName>
    <definedName name="Presupuest" localSheetId="1">#REF!</definedName>
    <definedName name="Presupuest">#REF!</definedName>
    <definedName name="Presupuesto" localSheetId="1">#REF!</definedName>
    <definedName name="Presupuesto">#REF!</definedName>
    <definedName name="PRIMER" localSheetId="1" hidden="1">{"via1",#N/A,TRUE,"general";"via2",#N/A,TRUE,"general";"via3",#N/A,TRUE,"general"}</definedName>
    <definedName name="PRIMER" hidden="1">{"via1",#N/A,TRUE,"general";"via2",#N/A,TRUE,"general";"via3",#N/A,TRUE,"general"}</definedName>
    <definedName name="PRIMERO">'[158]Informe Semanal 1'!$V$43:$W$43</definedName>
    <definedName name="PRIMET" localSheetId="1" hidden="1">{"TAB1",#N/A,TRUE,"GENERAL";"TAB2",#N/A,TRUE,"GENERAL";"TAB3",#N/A,TRUE,"GENERAL";"TAB4",#N/A,TRUE,"GENERAL";"TAB5",#N/A,TRUE,"GENERAL"}</definedName>
    <definedName name="PRIMET" hidden="1">{"TAB1",#N/A,TRUE,"GENERAL";"TAB2",#N/A,TRUE,"GENERAL";"TAB3",#N/A,TRUE,"GENERAL";"TAB4",#N/A,TRUE,"GENERAL";"TAB5",#N/A,TRUE,"GENERAL"}</definedName>
    <definedName name="Princ">#REF!</definedName>
    <definedName name="PRINT_AREA">#N/A</definedName>
    <definedName name="PRINT_AREA_MI" localSheetId="1">#REF!</definedName>
    <definedName name="PRINT_AREA_MI">#REF!</definedName>
    <definedName name="Print_Area_Reset" localSheetId="1">OFFSET('BALANCE  (4)'!Full_Print,0,0,[0]!Last_Row)</definedName>
    <definedName name="Print_Area_Reset">OFFSET(Full_Print,0,0,Last_Row)</definedName>
    <definedName name="PRINT_TITLES">#N/A</definedName>
    <definedName name="PRINT_TITLES_MI">#N/A</definedName>
    <definedName name="PRINT1" localSheetId="1">'[3]7422CW00'!#REF!</definedName>
    <definedName name="PRINT1">'[3]7422CW00'!#REF!</definedName>
    <definedName name="PRINT2" localSheetId="1">'[3]7422CW00'!#REF!</definedName>
    <definedName name="PRINT2">'[3]7422CW00'!#REF!</definedName>
    <definedName name="PRIVADO" localSheetId="1">#REF!</definedName>
    <definedName name="PRIVADO">#REF!</definedName>
    <definedName name="prn">[95]Hoja1!$C$3</definedName>
    <definedName name="prnf">[95]Hoja1!$C$6</definedName>
    <definedName name="ProbRange">0</definedName>
    <definedName name="ProbRangeMit">0</definedName>
    <definedName name="PROC">#REF!</definedName>
    <definedName name="PROCEDIM_SELECC">#REF!</definedName>
    <definedName name="PROCESO">#REF!</definedName>
    <definedName name="PRODUCTO">#REF!</definedName>
    <definedName name="PROF">#REF!</definedName>
    <definedName name="PrOfic">[68]BASES!$B$31</definedName>
    <definedName name="PROGDES" localSheetId="1">#REF!</definedName>
    <definedName name="PROGDES">#REF!</definedName>
    <definedName name="Programa" localSheetId="1">#REF!</definedName>
    <definedName name="Programa">#REF!</definedName>
    <definedName name="programainv" localSheetId="1">'BALANCE  (4)'!ERR</definedName>
    <definedName name="programainv">[0]!ERR</definedName>
    <definedName name="Proponente" localSheetId="1">#REF!</definedName>
    <definedName name="Proponente">#REF!</definedName>
    <definedName name="propuente" localSheetId="1">#REF!</definedName>
    <definedName name="propuente">#REF!</definedName>
    <definedName name="prueba" localSheetId="1">#REF!</definedName>
    <definedName name="prueba">#REF!</definedName>
    <definedName name="prueba1" localSheetId="1">[170]!absc</definedName>
    <definedName name="prueba1">[170]!absc</definedName>
    <definedName name="PRUEBA2" localSheetId="1">#REF!</definedName>
    <definedName name="PRUEBA2">#REF!</definedName>
    <definedName name="ps" localSheetId="1">#REF!</definedName>
    <definedName name="ps">#REF!</definedName>
    <definedName name="PSTRESS_RELIEVI" localSheetId="1">#REF!</definedName>
    <definedName name="PSTRESS_RELIEVI">#REF!</definedName>
    <definedName name="PTAR" localSheetId="1" hidden="1">{#N/A,#N/A,FALSE,"Estatico";#N/A,#N/A,FALSE,"Tuberia";#N/A,#N/A,FALSE,"Instrumentación";#N/A,#N/A,FALSE,"Mecanica";#N/A,#N/A,FALSE,"Electrico";#N/A,#N/A,FALSE,"Ofic.Civiles"}</definedName>
    <definedName name="PTAR" hidden="1">{#N/A,#N/A,FALSE,"Estatico";#N/A,#N/A,FALSE,"Tuberia";#N/A,#N/A,FALSE,"Instrumentación";#N/A,#N/A,FALSE,"Mecanica";#N/A,#N/A,FALSE,"Electrico";#N/A,#N/A,FALSE,"Ofic.Civiles"}</definedName>
    <definedName name="ptope" localSheetId="1" hidden="1">{"TAB1",#N/A,TRUE,"GENERAL";"TAB2",#N/A,TRUE,"GENERAL";"TAB3",#N/A,TRUE,"GENERAL";"TAB4",#N/A,TRUE,"GENERAL";"TAB5",#N/A,TRUE,"GENERAL"}</definedName>
    <definedName name="ptope" hidden="1">{"TAB1",#N/A,TRUE,"GENERAL";"TAB2",#N/A,TRUE,"GENERAL";"TAB3",#N/A,TRUE,"GENERAL";"TAB4",#N/A,TRUE,"GENERAL";"TAB5",#N/A,TRUE,"GENERAL"}</definedName>
    <definedName name="ptopes" localSheetId="1" hidden="1">{"via1",#N/A,TRUE,"general";"via2",#N/A,TRUE,"general";"via3",#N/A,TRUE,"general"}</definedName>
    <definedName name="ptopes" hidden="1">{"via1",#N/A,TRUE,"general";"via2",#N/A,TRUE,"general";"via3",#N/A,TRUE,"general"}</definedName>
    <definedName name="Puerta_Ventana">'[51]LISTADO DE MATERIALES Y EQUIPOS'!$B$88</definedName>
    <definedName name="PUERTA2" localSheetId="1">#REF!</definedName>
    <definedName name="PUERTA2">#REF!</definedName>
    <definedName name="PUERTALUMTOT" localSheetId="1">#REF!</definedName>
    <definedName name="PUERTALUMTOT">#REF!</definedName>
    <definedName name="PUERTAMADETOT" localSheetId="1">#REF!</definedName>
    <definedName name="PUERTAMADETOT">#REF!</definedName>
    <definedName name="PUERTAS_ESP_ITEM" localSheetId="1">[60]Presupuesto!#REF!</definedName>
    <definedName name="PUERTAS_ESP_ITEM">[60]Presupuesto!#REF!</definedName>
    <definedName name="PUERTAS_VIDRIERAS_VENTANAS_CARPINTERIA" localSheetId="1">[36]PRESUPUESTO!#REF!</definedName>
    <definedName name="PUERTAS_VIDRIERAS_VENTANAS_CARPINTERIA">[36]PRESUPUESTO!#REF!</definedName>
    <definedName name="PUERTMADECERRAT" localSheetId="1">#REF!</definedName>
    <definedName name="PUERTMADECERRAT">#REF!</definedName>
    <definedName name="Pulidora" localSheetId="1">'[67]L. MAT.'!#REF!</definedName>
    <definedName name="Pulidora">'[67]L. MAT.'!#REF!</definedName>
    <definedName name="PUNTI" localSheetId="1">#REF!</definedName>
    <definedName name="PUNTI">#REF!</definedName>
    <definedName name="PUNTILLA" localSheetId="1">#REF!</definedName>
    <definedName name="PUNTILLA">#REF!</definedName>
    <definedName name="Puntilla_x_500gr">'[51]LISTADO DE MATERIALES Y EQUIPOS'!$B$24</definedName>
    <definedName name="PUNTOHIDRA" localSheetId="1">#REF!</definedName>
    <definedName name="PUNTOHIDRA">#REF!</definedName>
    <definedName name="PUNTOSANIT" localSheetId="1">#REF!</definedName>
    <definedName name="PUNTOSANIT">#REF!</definedName>
    <definedName name="PVIDRIERAS_ITEM" localSheetId="1">[60]Presupuesto!#REF!</definedName>
    <definedName name="PVIDRIERAS_ITEM">[60]Presupuesto!#REF!</definedName>
    <definedName name="PW" localSheetId="1">#REF!</definedName>
    <definedName name="PW">#REF!</definedName>
    <definedName name="Pwf">'[171]ORITO 02 '!$A$12</definedName>
    <definedName name="Pwf_actual">'[171]ORITO 02 '!$E$6</definedName>
    <definedName name="Pwf_i">[84]medelo!$A$66:$A$83</definedName>
    <definedName name="Pwf_min">'[171]ORITO 02 '!$E$8</definedName>
    <definedName name="Pwfd" localSheetId="1">#REF!</definedName>
    <definedName name="Pwfd">#REF!</definedName>
    <definedName name="Q" localSheetId="1">#REF!</definedName>
    <definedName name="Q">#REF!</definedName>
    <definedName name="Q_actual">'[171]ORITO 02 '!$E$7</definedName>
    <definedName name="Q_BRUTO" localSheetId="1">#REF!</definedName>
    <definedName name="Q_BRUTO">#REF!</definedName>
    <definedName name="q1q1q" localSheetId="1" hidden="1">{"via1",#N/A,TRUE,"general";"via2",#N/A,TRUE,"general";"via3",#N/A,TRUE,"general"}</definedName>
    <definedName name="q1q1q" hidden="1">{"via1",#N/A,TRUE,"general";"via2",#N/A,TRUE,"general";"via3",#N/A,TRUE,"general"}</definedName>
    <definedName name="qaedtguj" localSheetId="1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localSheetId="1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localSheetId="1" hidden="1">{"via1",#N/A,TRUE,"general";"via2",#N/A,TRUE,"general";"via3",#N/A,TRUE,"general"}</definedName>
    <definedName name="qaqwwxcr" hidden="1">{"via1",#N/A,TRUE,"general";"via2",#N/A,TRUE,"general";"via3",#N/A,TRUE,"general"}</definedName>
    <definedName name="qaz" localSheetId="1">#REF!</definedName>
    <definedName name="qaz">#REF!</definedName>
    <definedName name="qedcd" localSheetId="1" hidden="1">{"via1",#N/A,TRUE,"general";"via2",#N/A,TRUE,"general";"via3",#N/A,TRUE,"general"}</definedName>
    <definedName name="qedcd" hidden="1">{"via1",#N/A,TRUE,"general";"via2",#N/A,TRUE,"general";"via3",#N/A,TRUE,"general"}</definedName>
    <definedName name="qeqewe" localSheetId="1" hidden="1">{"TAB1",#N/A,TRUE,"GENERAL";"TAB2",#N/A,TRUE,"GENERAL";"TAB3",#N/A,TRUE,"GENERAL";"TAB4",#N/A,TRUE,"GENERAL";"TAB5",#N/A,TRUE,"GENERAL"}</definedName>
    <definedName name="qeqewe" hidden="1">{"TAB1",#N/A,TRUE,"GENERAL";"TAB2",#N/A,TRUE,"GENERAL";"TAB3",#N/A,TRUE,"GENERAL";"TAB4",#N/A,TRUE,"GENERAL";"TAB5",#N/A,TRUE,"GENERAL"}</definedName>
    <definedName name="qewj" localSheetId="1" hidden="1">{"via1",#N/A,TRUE,"general";"via2",#N/A,TRUE,"general";"via3",#N/A,TRUE,"general"}</definedName>
    <definedName name="qewj" hidden="1">{"via1",#N/A,TRUE,"general";"via2",#N/A,TRUE,"general";"via3",#N/A,TRUE,"general"}</definedName>
    <definedName name="qm" localSheetId="1">#REF!</definedName>
    <definedName name="qm">#REF!</definedName>
    <definedName name="Qmax">[84]medelo!$B$63</definedName>
    <definedName name="qqqqqw" localSheetId="1" hidden="1">{"via1",#N/A,TRUE,"general";"via2",#N/A,TRUE,"general";"via3",#N/A,TRUE,"general"}</definedName>
    <definedName name="qqqqqw" hidden="1">{"via1",#N/A,TRUE,"general";"via2",#N/A,TRUE,"general";"via3",#N/A,TRUE,"general"}</definedName>
    <definedName name="QS">#REF!</definedName>
    <definedName name="Qt">'[171]ORITO 02 '!$E$9</definedName>
    <definedName name="QTIES" localSheetId="1">#REF!</definedName>
    <definedName name="QTIES">#REF!</definedName>
    <definedName name="QTY" localSheetId="1">#REF!</definedName>
    <definedName name="QTY">#REF!</definedName>
    <definedName name="qw" localSheetId="1" hidden="1">{"via1",#N/A,TRUE,"general";"via2",#N/A,TRUE,"general";"via3",#N/A,TRUE,"general"}</definedName>
    <definedName name="qw" hidden="1">{"via1",#N/A,TRUE,"general";"via2",#N/A,TRUE,"general";"via3",#N/A,TRUE,"general"}</definedName>
    <definedName name="qwdas2" localSheetId="1" hidden="1">{"via1",#N/A,TRUE,"general";"via2",#N/A,TRUE,"general";"via3",#N/A,TRUE,"general"}</definedName>
    <definedName name="qwdas2" hidden="1">{"via1",#N/A,TRUE,"general";"via2",#N/A,TRUE,"general";"via3",#N/A,TRUE,"general"}</definedName>
    <definedName name="QWE">#REF!</definedName>
    <definedName name="qweqe" localSheetId="1" hidden="1">{"TAB1",#N/A,TRUE,"GENERAL";"TAB2",#N/A,TRUE,"GENERAL";"TAB3",#N/A,TRUE,"GENERAL";"TAB4",#N/A,TRUE,"GENERAL";"TAB5",#N/A,TRUE,"GENERAL"}</definedName>
    <definedName name="qweqe" hidden="1">{"TAB1",#N/A,TRUE,"GENERAL";"TAB2",#N/A,TRUE,"GENERAL";"TAB3",#N/A,TRUE,"GENERAL";"TAB4",#N/A,TRUE,"GENERAL";"TAB5",#N/A,TRUE,"GENERAL"}</definedName>
    <definedName name="QWERTY" localSheetId="1">'BALANCE  (4)'!ERR</definedName>
    <definedName name="QWERTY">[0]!ERR</definedName>
    <definedName name="qwewertet" localSheetId="1" hidden="1">{#N/A,#N/A,TRUE,"1842CWN0"}</definedName>
    <definedName name="qwewertet" hidden="1">{#N/A,#N/A,TRUE,"1842CWN0"}</definedName>
    <definedName name="qwqwqwj" localSheetId="1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._SECO">#REF!</definedName>
    <definedName name="R_2">#REF!</definedName>
    <definedName name="R_c">#REF!</definedName>
    <definedName name="Rana_o_canguro">'[51]LISTADO DE MATERIALES Y EQUIPOS'!$B$33</definedName>
    <definedName name="RANGO" localSheetId="1">#REF!</definedName>
    <definedName name="RANGO">#REF!</definedName>
    <definedName name="RANGO_FECHA" localSheetId="1">#REF!</definedName>
    <definedName name="RANGO_FECHA">#REF!</definedName>
    <definedName name="RASF" localSheetId="1">#REF!</definedName>
    <definedName name="RASF">#REF!</definedName>
    <definedName name="rata">#REF!</definedName>
    <definedName name="Rates">#REF!</definedName>
    <definedName name="RD">#REF!</definedName>
    <definedName name="rdq">#REF!</definedName>
    <definedName name="Reactores">#REF!</definedName>
    <definedName name="Recall_2">'[163] ASR+Nafta'!$E$9:$E$21</definedName>
    <definedName name="Recall_3">'[163]Todos+Nafta'!$E$9:$E$21</definedName>
    <definedName name="Recorder" localSheetId="1">#REF!</definedName>
    <definedName name="Recorder">#REF!</definedName>
    <definedName name="RECUBRIM_ESP_ITEM" localSheetId="1">[60]Presupuesto!#REF!</definedName>
    <definedName name="RECUBRIM_ESP_ITEM">[60]Presupuesto!#REF!</definedName>
    <definedName name="recursos">[172]RECURSOS!$A$8:$A$204</definedName>
    <definedName name="Red" localSheetId="1">#REF!</definedName>
    <definedName name="Red">#REF!</definedName>
    <definedName name="REDOBLON" localSheetId="1">#REF!</definedName>
    <definedName name="REDOBLON">#REF!</definedName>
    <definedName name="rege" localSheetId="1" hidden="1">{"TAB1",#N/A,TRUE,"GENERAL";"TAB2",#N/A,TRUE,"GENERAL";"TAB3",#N/A,TRUE,"GENERAL";"TAB4",#N/A,TRUE,"GENERAL";"TAB5",#N/A,TRUE,"GENERAL"}</definedName>
    <definedName name="rege" hidden="1">{"TAB1",#N/A,TRUE,"GENERAL";"TAB2",#N/A,TRUE,"GENERAL";"TAB3",#N/A,TRUE,"GENERAL";"TAB4",#N/A,TRUE,"GENERAL";"TAB5",#N/A,TRUE,"GENERAL"}</definedName>
    <definedName name="REGIMEN_CONTRAT">[162]Tablas!$M$6:$M$8</definedName>
    <definedName name="REGIONAL">[162]Tablas!$I$6:$I$10</definedName>
    <definedName name="RegistroCoordinador" localSheetId="1">#REF!</definedName>
    <definedName name="RegistroCoordinador">#REF!</definedName>
    <definedName name="regresd" localSheetId="1" hidden="1">{"TAB1",#N/A,TRUE,"GENERAL";"TAB2",#N/A,TRUE,"GENERAL";"TAB3",#N/A,TRUE,"GENERAL";"TAB4",#N/A,TRUE,"GENERAL";"TAB5",#N/A,TRUE,"GENERAL"}</definedName>
    <definedName name="regresd" hidden="1">{"TAB1",#N/A,TRUE,"GENERAL";"TAB2",#N/A,TRUE,"GENERAL";"TAB3",#N/A,TRUE,"GENERAL";"TAB4",#N/A,TRUE,"GENERAL";"TAB5",#N/A,TRUE,"GENERAL"}</definedName>
    <definedName name="regthio" localSheetId="1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ICIO" localSheetId="1">'BALANCE  (4)'!ERR</definedName>
    <definedName name="REICIO">[0]!ERR</definedName>
    <definedName name="Reimbursement">"Reembolso"</definedName>
    <definedName name="reinicio" localSheetId="1">'BALANCE  (4)'!ERR</definedName>
    <definedName name="reinicio">[0]!ERR</definedName>
    <definedName name="REJHE" localSheetId="1" hidden="1">{"via1",#N/A,TRUE,"general";"via2",#N/A,TRUE,"general";"via3",#N/A,TRUE,"general"}</definedName>
    <definedName name="REJHE" hidden="1">{"via1",#N/A,TRUE,"general";"via2",#N/A,TRUE,"general";"via3",#N/A,TRUE,"general"}</definedName>
    <definedName name="REJILLA" localSheetId="1">#REF!</definedName>
    <definedName name="REJILLA">#REF!</definedName>
    <definedName name="REJISOS2TOT" localSheetId="1">#REF!</definedName>
    <definedName name="REJISOS2TOT">#REF!</definedName>
    <definedName name="rell" localSheetId="1">#REF!</definedName>
    <definedName name="rell">#REF!</definedName>
    <definedName name="RELLENO">#REF!</definedName>
    <definedName name="RELLENOALUV">#REF!</definedName>
    <definedName name="remanentes">'[53]Reservas de Petróleo'!$A$2,'[53]Reservas de Petróleo'!$A$1,'[53]Reservas de Petróleo'!$D$4,'[53]Reservas de Petróleo'!$H$1:$H$65536</definedName>
    <definedName name="REMATE" localSheetId="1">#REF!</definedName>
    <definedName name="REMATE">#REF!</definedName>
    <definedName name="rendimiento" localSheetId="1">#REF!</definedName>
    <definedName name="rendimiento">#REF!</definedName>
    <definedName name="RENDIMIENTO____CARGA" localSheetId="1">#REF!</definedName>
    <definedName name="RENDIMIENTO____CARGA">#REF!</definedName>
    <definedName name="REP.PAV">'[45]factores A.N.'!$F$15:$F$69</definedName>
    <definedName name="REP10.5" localSheetId="1">#REF!</definedName>
    <definedName name="REP10.5">#REF!</definedName>
    <definedName name="REPLANTEO" localSheetId="1">[36]PRESUPUESTO!#REF!</definedName>
    <definedName name="REPLANTEO">[36]PRESUPUESTO!#REF!</definedName>
    <definedName name="REPXXX" localSheetId="1">#REF!</definedName>
    <definedName name="REPXXX">#REF!</definedName>
    <definedName name="Requerimiento" localSheetId="1">#REF!</definedName>
    <definedName name="Requerimiento">#REF!</definedName>
    <definedName name="Requerimientos" localSheetId="1">#REF!</definedName>
    <definedName name="Requerimientos">#REF!</definedName>
    <definedName name="rer" localSheetId="1" hidden="1">{"via1",#N/A,TRUE,"general";"via2",#N/A,TRUE,"general";"via3",#N/A,TRUE,"general"}</definedName>
    <definedName name="rer" hidden="1">{"via1",#N/A,TRUE,"general";"via2",#N/A,TRUE,"general";"via3",#N/A,TRUE,"general"}</definedName>
    <definedName name="rererw" localSheetId="1" hidden="1">{"TAB1",#N/A,TRUE,"GENERAL";"TAB2",#N/A,TRUE,"GENERAL";"TAB3",#N/A,TRUE,"GENERAL";"TAB4",#N/A,TRUE,"GENERAL";"TAB5",#N/A,TRUE,"GENERAL"}</definedName>
    <definedName name="rererw" hidden="1">{"TAB1",#N/A,TRUE,"GENERAL";"TAB2",#N/A,TRUE,"GENERAL";"TAB3",#N/A,TRUE,"GENERAL";"TAB4",#N/A,TRUE,"GENERAL";"TAB5",#N/A,TRUE,"GENERAL"}</definedName>
    <definedName name="rerg" localSheetId="1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localSheetId="1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">#REF!</definedName>
    <definedName name="Resistividad">#REF!</definedName>
    <definedName name="RESU" localSheetId="1">#REF!</definedName>
    <definedName name="RESU">#REF!</definedName>
    <definedName name="resu8" localSheetId="1">[12]!resu8</definedName>
    <definedName name="resu8">[12]!resu8</definedName>
    <definedName name="resufi" localSheetId="1">#REF!</definedName>
    <definedName name="resufi">#REF!</definedName>
    <definedName name="resufi1" localSheetId="1">#REF!</definedName>
    <definedName name="resufi1">#REF!</definedName>
    <definedName name="resumen" localSheetId="1">#REF!</definedName>
    <definedName name="resumen">#REF!</definedName>
    <definedName name="resumen_final">#REF!</definedName>
    <definedName name="resumen_final1">#REF!</definedName>
    <definedName name="Retenc">[68]BASES!$E$31</definedName>
    <definedName name="RETIROTOT" localSheetId="1">#REF!</definedName>
    <definedName name="RETIROTOT">#REF!</definedName>
    <definedName name="RETRO">[36]BASE!$D$417</definedName>
    <definedName name="RETROLLANTAS">[83]MATERIALES!$C$118</definedName>
    <definedName name="RETTRE" localSheetId="1" hidden="1">{"via1",#N/A,TRUE,"general";"via2",#N/A,TRUE,"general";"via3",#N/A,TRUE,"general"}</definedName>
    <definedName name="RETTRE" hidden="1">{"via1",#N/A,TRUE,"general";"via2",#N/A,TRUE,"general";"via3",#N/A,TRUE,"general"}</definedName>
    <definedName name="rety" localSheetId="1" hidden="1">{"TAB1",#N/A,TRUE,"GENERAL";"TAB2",#N/A,TRUE,"GENERAL";"TAB3",#N/A,TRUE,"GENERAL";"TAB4",#N/A,TRUE,"GENERAL";"TAB5",#N/A,TRUE,"GENERAL"}</definedName>
    <definedName name="rety" hidden="1">{"TAB1",#N/A,TRUE,"GENERAL";"TAB2",#N/A,TRUE,"GENERAL";"TAB3",#N/A,TRUE,"GENERAL";"TAB4",#N/A,TRUE,"GENERAL";"TAB5",#N/A,TRUE,"GENERAL"}</definedName>
    <definedName name="REVEST_ESP_ITEM">[60]Presupuesto!#REF!</definedName>
    <definedName name="rewfreg" localSheetId="1" hidden="1">{"via1",#N/A,TRUE,"general";"via2",#N/A,TRUE,"general";"via3",#N/A,TRUE,"general"}</definedName>
    <definedName name="rewfreg" hidden="1">{"via1",#N/A,TRUE,"general";"via2",#N/A,TRUE,"general";"via3",#N/A,TRUE,"general"}</definedName>
    <definedName name="rewr" localSheetId="1" hidden="1">{"via1",#N/A,TRUE,"general";"via2",#N/A,TRUE,"general";"via3",#N/A,TRUE,"general"}</definedName>
    <definedName name="rewr" hidden="1">{"via1",#N/A,TRUE,"general";"via2",#N/A,TRUE,"general";"via3",#N/A,TRUE,"general"}</definedName>
    <definedName name="REWWER" localSheetId="1" hidden="1">{"TAB1",#N/A,TRUE,"GENERAL";"TAB2",#N/A,TRUE,"GENERAL";"TAB3",#N/A,TRUE,"GENERAL";"TAB4",#N/A,TRUE,"GENERAL";"TAB5",#N/A,TRUE,"GENERAL"}</definedName>
    <definedName name="REWWER" hidden="1">{"TAB1",#N/A,TRUE,"GENERAL";"TAB2",#N/A,TRUE,"GENERAL";"TAB3",#N/A,TRUE,"GENERAL";"TAB4",#N/A,TRUE,"GENERAL";"TAB5",#N/A,TRUE,"GENERAL"}</definedName>
    <definedName name="REY">'[173]Tabla 1.1'!#REF!</definedName>
    <definedName name="reyepoi" localSheetId="1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localSheetId="1" hidden="1">{"via1",#N/A,TRUE,"general";"via2",#N/A,TRUE,"general";"via3",#N/A,TRUE,"general"}</definedName>
    <definedName name="reyety" hidden="1">{"via1",#N/A,TRUE,"general";"via2",#N/A,TRUE,"general";"via3",#N/A,TRUE,"general"}</definedName>
    <definedName name="reyty" localSheetId="1" hidden="1">{"via1",#N/A,TRUE,"general";"via2",#N/A,TRUE,"general";"via3",#N/A,TRUE,"general"}</definedName>
    <definedName name="reyty" hidden="1">{"via1",#N/A,TRUE,"general";"via2",#N/A,TRUE,"general";"via3",#N/A,TRUE,"general"}</definedName>
    <definedName name="reyyt" localSheetId="1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localSheetId="1" hidden="1">{"TAB1",#N/A,TRUE,"GENERAL";"TAB2",#N/A,TRUE,"GENERAL";"TAB3",#N/A,TRUE,"GENERAL";"TAB4",#N/A,TRUE,"GENERAL";"TAB5",#N/A,TRUE,"GENERAL"}</definedName>
    <definedName name="rfhnhjyu" hidden="1">{"TAB1",#N/A,TRUE,"GENERAL";"TAB2",#N/A,TRUE,"GENERAL";"TAB3",#N/A,TRUE,"GENERAL";"TAB4",#N/A,TRUE,"GENERAL";"TAB5",#N/A,TRUE,"GENERAL"}</definedName>
    <definedName name="rfref" localSheetId="1">#REF!</definedName>
    <definedName name="rfref">#REF!</definedName>
    <definedName name="rfrf" localSheetId="1" hidden="1">{"via1",#N/A,TRUE,"general";"via2",#N/A,TRUE,"general";"via3",#N/A,TRUE,"general"}</definedName>
    <definedName name="rfrf" hidden="1">{"via1",#N/A,TRUE,"general";"via2",#N/A,TRUE,"general";"via3",#N/A,TRUE,"general"}</definedName>
    <definedName name="RFV">#REF!</definedName>
    <definedName name="RG">#REF!</definedName>
    <definedName name="rge" localSheetId="1" hidden="1">{"via1",#N/A,TRUE,"general";"via2",#N/A,TRUE,"general";"via3",#N/A,TRUE,"general"}</definedName>
    <definedName name="rge" hidden="1">{"via1",#N/A,TRUE,"general";"via2",#N/A,TRUE,"general";"via3",#N/A,TRUE,"general"}</definedName>
    <definedName name="rgegg" localSheetId="1" hidden="1">{"via1",#N/A,TRUE,"general";"via2",#N/A,TRUE,"general";"via3",#N/A,TRUE,"general"}</definedName>
    <definedName name="rgegg" hidden="1">{"via1",#N/A,TRUE,"general";"via2",#N/A,TRUE,"general";"via3",#N/A,TRUE,"general"}</definedName>
    <definedName name="rhh" localSheetId="1" hidden="1">{"TAB1",#N/A,TRUE,"GENERAL";"TAB2",#N/A,TRUE,"GENERAL";"TAB3",#N/A,TRUE,"GENERAL";"TAB4",#N/A,TRUE,"GENERAL";"TAB5",#N/A,TRUE,"GENERAL"}</definedName>
    <definedName name="rhh" hidden="1">{"TAB1",#N/A,TRUE,"GENERAL";"TAB2",#N/A,TRUE,"GENERAL";"TAB3",#N/A,TRUE,"GENERAL";"TAB4",#N/A,TRUE,"GENERAL";"TAB5",#N/A,TRUE,"GENERAL"}</definedName>
    <definedName name="rhrtd" localSheetId="1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localSheetId="1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D">[174]Ingenieria!#REF!</definedName>
    <definedName name="RIEL" localSheetId="1">#REF!</definedName>
    <definedName name="RIEL">#REF!</definedName>
    <definedName name="RISP">'[3]7422CW00'!#REF!</definedName>
    <definedName name="rj" localSheetId="1" hidden="1">{"TAB1",#N/A,TRUE,"GENERAL";"TAB2",#N/A,TRUE,"GENERAL";"TAB3",#N/A,TRUE,"GENERAL";"TAB4",#N/A,TRUE,"GENERAL";"TAB5",#N/A,TRUE,"GENERAL"}</definedName>
    <definedName name="rj" hidden="1">{"TAB1",#N/A,TRUE,"GENERAL";"TAB2",#N/A,TRUE,"GENERAL";"TAB3",#N/A,TRUE,"GENERAL";"TAB4",#N/A,TRUE,"GENERAL";"TAB5",#N/A,TRUE,"GENERAL"}</definedName>
    <definedName name="rjjth" localSheetId="1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localSheetId="1" hidden="1">{"via1",#N/A,TRUE,"general";"via2",#N/A,TRUE,"general";"via3",#N/A,TRUE,"general"}</definedName>
    <definedName name="rjy" hidden="1">{"via1",#N/A,TRUE,"general";"via2",#N/A,TRUE,"general";"via3",#N/A,TRUE,"general"}</definedName>
    <definedName name="rkjyk" localSheetId="1" hidden="1">{"TAB1",#N/A,TRUE,"GENERAL";"TAB2",#N/A,TRUE,"GENERAL";"TAB3",#N/A,TRUE,"GENERAL";"TAB4",#N/A,TRUE,"GENERAL";"TAB5",#N/A,TRUE,"GENERAL"}</definedName>
    <definedName name="rkjyk" hidden="1">{"TAB1",#N/A,TRUE,"GENERAL";"TAB2",#N/A,TRUE,"GENERAL";"TAB3",#N/A,TRUE,"GENERAL";"TAB4",#N/A,TRUE,"GENERAL";"TAB5",#N/A,TRUE,"GENERAL"}</definedName>
    <definedName name="rkru" localSheetId="1" hidden="1">{"via1",#N/A,TRUE,"general";"via2",#N/A,TRUE,"general";"via3",#N/A,TRUE,"general"}</definedName>
    <definedName name="rkru" hidden="1">{"via1",#N/A,TRUE,"general";"via2",#N/A,TRUE,"general";"via3",#N/A,TRUE,"general"}</definedName>
    <definedName name="rky" localSheetId="1" hidden="1">{"TAB1",#N/A,TRUE,"GENERAL";"TAB2",#N/A,TRUE,"GENERAL";"TAB3",#N/A,TRUE,"GENERAL";"TAB4",#N/A,TRUE,"GENERAL";"TAB5",#N/A,TRUE,"GENERAL"}</definedName>
    <definedName name="rky" hidden="1">{"TAB1",#N/A,TRUE,"GENERAL";"TAB2",#N/A,TRUE,"GENERAL";"TAB3",#N/A,TRUE,"GENERAL";"TAB4",#N/A,TRUE,"GENERAL";"TAB5",#N/A,TRUE,"GENERAL"}</definedName>
    <definedName name="RLIGA" localSheetId="1">#REF!</definedName>
    <definedName name="RLIGA">#REF!</definedName>
    <definedName name="rnf">[95]Datos!$D$12</definedName>
    <definedName name="Ro" localSheetId="1">#REF!,#REF!,#REF!</definedName>
    <definedName name="Ro">#REF!,#REF!,#REF!</definedName>
    <definedName name="rr" localSheetId="1">'BALANCE  (4)'!ERR</definedName>
    <definedName name="rr">[0]!ERR</definedName>
    <definedName name="rrr" localSheetId="1" hidden="1">{"via1",#N/A,TRUE,"general";"via2",#N/A,TRUE,"general";"via3",#N/A,TRUE,"general"}</definedName>
    <definedName name="rrr" hidden="1">{"via1",#N/A,TRUE,"general";"via2",#N/A,TRUE,"general";"via3",#N/A,TRUE,"general"}</definedName>
    <definedName name="rrrr">'[175]Form5 _Pág_ 1'!#REF!</definedName>
    <definedName name="rrrrrb" localSheetId="1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localSheetId="1" hidden="1">{"TAB1",#N/A,TRUE,"GENERAL";"TAB2",#N/A,TRUE,"GENERAL";"TAB3",#N/A,TRUE,"GENERAL";"TAB4",#N/A,TRUE,"GENERAL";"TAB5",#N/A,TRUE,"GENERAL"}</definedName>
    <definedName name="rrrrrrre" hidden="1">{"TAB1",#N/A,TRUE,"GENERAL";"TAB2",#N/A,TRUE,"GENERAL";"TAB3",#N/A,TRUE,"GENERAL";"TAB4",#N/A,TRUE,"GENERAL";"TAB5",#N/A,TRUE,"GENERAL"}</definedName>
    <definedName name="RRRRRRRRRRRRRRRRRR" localSheetId="1">#REF!</definedName>
    <definedName name="RRRRRRRRRRRRRRRRRR">#REF!</definedName>
    <definedName name="rrrrrrrrrrrrrrrrrrrrrrrrrrrrrrrrrrrrrr" localSheetId="1">#REF!</definedName>
    <definedName name="rrrrrrrrrrrrrrrrrrrrrrrrrrrrrrrrrrrrrr">#REF!</definedName>
    <definedName name="rrrrt" localSheetId="1" hidden="1">{"via1",#N/A,TRUE,"general";"via2",#N/A,TRUE,"general";"via3",#N/A,TRUE,"general"}</definedName>
    <definedName name="rrrrt" hidden="1">{"via1",#N/A,TRUE,"general";"via2",#N/A,TRUE,"general";"via3",#N/A,TRUE,"general"}</definedName>
    <definedName name="Rs">#REF!</definedName>
    <definedName name="rsdgsd5" localSheetId="1" hidden="1">{"TAB1",#N/A,TRUE,"GENERAL";"TAB2",#N/A,TRUE,"GENERAL";"TAB3",#N/A,TRUE,"GENERAL";"TAB4",#N/A,TRUE,"GENERAL";"TAB5",#N/A,TRUE,"GENERAL"}</definedName>
    <definedName name="rsdgsd5" hidden="1">{"TAB1",#N/A,TRUE,"GENERAL";"TAB2",#N/A,TRUE,"GENERAL";"TAB3",#N/A,TRUE,"GENERAL";"TAB4",#N/A,TRUE,"GENERAL";"TAB5",#N/A,TRUE,"GENERAL"}</definedName>
    <definedName name="RSS">#REF!</definedName>
    <definedName name="rt" localSheetId="1" hidden="1">{"TAB1",#N/A,TRUE,"GENERAL";"TAB2",#N/A,TRUE,"GENERAL";"TAB3",#N/A,TRUE,"GENERAL";"TAB4",#N/A,TRUE,"GENERAL";"TAB5",#N/A,TRUE,"GENERAL"}</definedName>
    <definedName name="rt" hidden="1">{"TAB1",#N/A,TRUE,"GENERAL";"TAB2",#N/A,TRUE,"GENERAL";"TAB3",#N/A,TRUE,"GENERAL";"TAB4",#N/A,TRUE,"GENERAL";"TAB5",#N/A,TRUE,"GENERAL"}</definedName>
    <definedName name="rte" localSheetId="1" hidden="1">{"TAB1",#N/A,TRUE,"GENERAL";"TAB2",#N/A,TRUE,"GENERAL";"TAB3",#N/A,TRUE,"GENERAL";"TAB4",#N/A,TRUE,"GENERAL";"TAB5",#N/A,TRUE,"GENERAL"}</definedName>
    <definedName name="rte" hidden="1">{"TAB1",#N/A,TRUE,"GENERAL";"TAB2",#N/A,TRUE,"GENERAL";"TAB3",#N/A,TRUE,"GENERAL";"TAB4",#N/A,TRUE,"GENERAL";"TAB5",#N/A,TRUE,"GENERAL"}</definedName>
    <definedName name="rteg" localSheetId="1" hidden="1">{"via1",#N/A,TRUE,"general";"via2",#N/A,TRUE,"general";"via3",#N/A,TRUE,"general"}</definedName>
    <definedName name="rteg" hidden="1">{"via1",#N/A,TRUE,"general";"via2",#N/A,TRUE,"general";"via3",#N/A,TRUE,"general"}</definedName>
    <definedName name="rtert" localSheetId="1" hidden="1">{"TAB1",#N/A,TRUE,"GENERAL";"TAB2",#N/A,TRUE,"GENERAL";"TAB3",#N/A,TRUE,"GENERAL";"TAB4",#N/A,TRUE,"GENERAL";"TAB5",#N/A,TRUE,"GENERAL"}</definedName>
    <definedName name="rtert" hidden="1">{"TAB1",#N/A,TRUE,"GENERAL";"TAB2",#N/A,TRUE,"GENERAL";"TAB3",#N/A,TRUE,"GENERAL";"TAB4",#N/A,TRUE,"GENERAL";"TAB5",#N/A,TRUE,"GENERAL"}</definedName>
    <definedName name="rtes" localSheetId="1" hidden="1">{"via1",#N/A,TRUE,"general";"via2",#N/A,TRUE,"general";"via3",#N/A,TRUE,"general"}</definedName>
    <definedName name="rtes" hidden="1">{"via1",#N/A,TRUE,"general";"via2",#N/A,TRUE,"general";"via3",#N/A,TRUE,"general"}</definedName>
    <definedName name="rtewth" localSheetId="1" hidden="1">{"TAB1",#N/A,TRUE,"GENERAL";"TAB2",#N/A,TRUE,"GENERAL";"TAB3",#N/A,TRUE,"GENERAL";"TAB4",#N/A,TRUE,"GENERAL";"TAB5",#N/A,TRUE,"GENERAL"}</definedName>
    <definedName name="rtewth" hidden="1">{"TAB1",#N/A,TRUE,"GENERAL";"TAB2",#N/A,TRUE,"GENERAL";"TAB3",#N/A,TRUE,"GENERAL";"TAB4",#N/A,TRUE,"GENERAL";"TAB5",#N/A,TRUE,"GENERAL"}</definedName>
    <definedName name="rthjtj" localSheetId="1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localSheetId="1" hidden="1">{"via1",#N/A,TRUE,"general";"via2",#N/A,TRUE,"general";"via3",#N/A,TRUE,"general"}</definedName>
    <definedName name="rthrthg" hidden="1">{"via1",#N/A,TRUE,"general";"via2",#N/A,TRUE,"general";"via3",#N/A,TRUE,"general"}</definedName>
    <definedName name="rthtrh" localSheetId="1" hidden="1">{"via1",#N/A,TRUE,"general";"via2",#N/A,TRUE,"general";"via3",#N/A,TRUE,"general"}</definedName>
    <definedName name="rthtrh" hidden="1">{"via1",#N/A,TRUE,"general";"via2",#N/A,TRUE,"general";"via3",#N/A,TRUE,"general"}</definedName>
    <definedName name="rtkk" localSheetId="1" hidden="1">{"via1",#N/A,TRUE,"general";"via2",#N/A,TRUE,"general";"via3",#N/A,TRUE,"general"}</definedName>
    <definedName name="rtkk" hidden="1">{"via1",#N/A,TRUE,"general";"via2",#N/A,TRUE,"general";"via3",#N/A,TRUE,"general"}</definedName>
    <definedName name="rttthy" localSheetId="1" hidden="1">{"via1",#N/A,TRUE,"general";"via2",#N/A,TRUE,"general";"via3",#N/A,TRUE,"general"}</definedName>
    <definedName name="rttthy" hidden="1">{"via1",#N/A,TRUE,"general";"via2",#N/A,TRUE,"general";"via3",#N/A,TRUE,"general"}</definedName>
    <definedName name="rtu" localSheetId="1" hidden="1">{"via1",#N/A,TRUE,"general";"via2",#N/A,TRUE,"general";"via3",#N/A,TRUE,"general"}</definedName>
    <definedName name="rtu" hidden="1">{"via1",#N/A,TRUE,"general";"via2",#N/A,TRUE,"general";"via3",#N/A,TRUE,"general"}</definedName>
    <definedName name="rtug" localSheetId="1" hidden="1">{"TAB1",#N/A,TRUE,"GENERAL";"TAB2",#N/A,TRUE,"GENERAL";"TAB3",#N/A,TRUE,"GENERAL";"TAB4",#N/A,TRUE,"GENERAL";"TAB5",#N/A,TRUE,"GENERAL"}</definedName>
    <definedName name="rtug" hidden="1">{"TAB1",#N/A,TRUE,"GENERAL";"TAB2",#N/A,TRUE,"GENERAL";"TAB3",#N/A,TRUE,"GENERAL";"TAB4",#N/A,TRUE,"GENERAL";"TAB5",#N/A,TRUE,"GENERAL"}</definedName>
    <definedName name="rtugsd" localSheetId="1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localSheetId="1" hidden="1">{"via1",#N/A,TRUE,"general";"via2",#N/A,TRUE,"general";"via3",#N/A,TRUE,"general"}</definedName>
    <definedName name="rturtu" hidden="1">{"via1",#N/A,TRUE,"general";"via2",#N/A,TRUE,"general";"via3",#N/A,TRUE,"general"}</definedName>
    <definedName name="rturu" localSheetId="1" hidden="1">{"via1",#N/A,TRUE,"general";"via2",#N/A,TRUE,"general";"via3",#N/A,TRUE,"general"}</definedName>
    <definedName name="rturu" hidden="1">{"via1",#N/A,TRUE,"general";"via2",#N/A,TRUE,"general";"via3",#N/A,TRUE,"general"}</definedName>
    <definedName name="rtut" localSheetId="1" hidden="1">{"via1",#N/A,TRUE,"general";"via2",#N/A,TRUE,"general";"via3",#N/A,TRUE,"general"}</definedName>
    <definedName name="rtut" hidden="1">{"via1",#N/A,TRUE,"general";"via2",#N/A,TRUE,"general";"via3",#N/A,TRUE,"general"}</definedName>
    <definedName name="rtutru" localSheetId="1" hidden="1">{"via1",#N/A,TRUE,"general";"via2",#N/A,TRUE,"general";"via3",#N/A,TRUE,"general"}</definedName>
    <definedName name="rtutru" hidden="1">{"via1",#N/A,TRUE,"general";"via2",#N/A,TRUE,"general";"via3",#N/A,TRUE,"general"}</definedName>
    <definedName name="rtuy" localSheetId="1" hidden="1">{"via1",#N/A,TRUE,"general";"via2",#N/A,TRUE,"general";"via3",#N/A,TRUE,"general"}</definedName>
    <definedName name="rtuy" hidden="1">{"via1",#N/A,TRUE,"general";"via2",#N/A,TRUE,"general";"via3",#N/A,TRUE,"general"}</definedName>
    <definedName name="rtyhr" localSheetId="1" hidden="1">{"TAB1",#N/A,TRUE,"GENERAL";"TAB2",#N/A,TRUE,"GENERAL";"TAB3",#N/A,TRUE,"GENERAL";"TAB4",#N/A,TRUE,"GENERAL";"TAB5",#N/A,TRUE,"GENERAL"}</definedName>
    <definedName name="rtyhr" hidden="1">{"TAB1",#N/A,TRUE,"GENERAL";"TAB2",#N/A,TRUE,"GENERAL";"TAB3",#N/A,TRUE,"GENERAL";"TAB4",#N/A,TRUE,"GENERAL";"TAB5",#N/A,TRUE,"GENERAL"}</definedName>
    <definedName name="rtym" localSheetId="1" hidden="1">{"via1",#N/A,TRUE,"general";"via2",#N/A,TRUE,"general";"via3",#N/A,TRUE,"general"}</definedName>
    <definedName name="rtym" hidden="1">{"via1",#N/A,TRUE,"general";"via2",#N/A,TRUE,"general";"via3",#N/A,TRUE,"general"}</definedName>
    <definedName name="rtyrey" localSheetId="1" hidden="1">{"TAB1",#N/A,TRUE,"GENERAL";"TAB2",#N/A,TRUE,"GENERAL";"TAB3",#N/A,TRUE,"GENERAL";"TAB4",#N/A,TRUE,"GENERAL";"TAB5",#N/A,TRUE,"GENERAL"}</definedName>
    <definedName name="rtyrey" hidden="1">{"TAB1",#N/A,TRUE,"GENERAL";"TAB2",#N/A,TRUE,"GENERAL";"TAB3",#N/A,TRUE,"GENERAL";"TAB4",#N/A,TRUE,"GENERAL";"TAB5",#N/A,TRUE,"GENERAL"}</definedName>
    <definedName name="rtyrh" localSheetId="1" hidden="1">{"via1",#N/A,TRUE,"general";"via2",#N/A,TRUE,"general";"via3",#N/A,TRUE,"general"}</definedName>
    <definedName name="rtyrh" hidden="1">{"via1",#N/A,TRUE,"general";"via2",#N/A,TRUE,"general";"via3",#N/A,TRUE,"general"}</definedName>
    <definedName name="RTYRTY" localSheetId="1" hidden="1">{"via1",#N/A,TRUE,"general";"via2",#N/A,TRUE,"general";"via3",#N/A,TRUE,"general"}</definedName>
    <definedName name="RTYRTY" hidden="1">{"via1",#N/A,TRUE,"general";"via2",#N/A,TRUE,"general";"via3",#N/A,TRUE,"general"}</definedName>
    <definedName name="rtyt" localSheetId="1" hidden="1">{"TAB1",#N/A,TRUE,"GENERAL";"TAB2",#N/A,TRUE,"GENERAL";"TAB3",#N/A,TRUE,"GENERAL";"TAB4",#N/A,TRUE,"GENERAL";"TAB5",#N/A,TRUE,"GENERAL"}</definedName>
    <definedName name="rtyt" hidden="1">{"TAB1",#N/A,TRUE,"GENERAL";"TAB2",#N/A,TRUE,"GENERAL";"TAB3",#N/A,TRUE,"GENERAL";"TAB4",#N/A,TRUE,"GENERAL";"TAB5",#N/A,TRUE,"GENERAL"}</definedName>
    <definedName name="rtytry" localSheetId="1" hidden="1">{"via1",#N/A,TRUE,"general";"via2",#N/A,TRUE,"general";"via3",#N/A,TRUE,"general"}</definedName>
    <definedName name="rtytry" hidden="1">{"via1",#N/A,TRUE,"general";"via2",#N/A,TRUE,"general";"via3",#N/A,TRUE,"general"}</definedName>
    <definedName name="ruru" localSheetId="1" hidden="1">{"TAB1",#N/A,TRUE,"GENERAL";"TAB2",#N/A,TRUE,"GENERAL";"TAB3",#N/A,TRUE,"GENERAL";"TAB4",#N/A,TRUE,"GENERAL";"TAB5",#N/A,TRUE,"GENERAL"}</definedName>
    <definedName name="ruru" hidden="1">{"TAB1",#N/A,TRUE,"GENERAL";"TAB2",#N/A,TRUE,"GENERAL";"TAB3",#N/A,TRUE,"GENERAL";"TAB4",#N/A,TRUE,"GENERAL";"TAB5",#N/A,TRUE,"GENERAL"}</definedName>
    <definedName name="RUT">#REF!</definedName>
    <definedName name="rutu" localSheetId="1" hidden="1">{"via1",#N/A,TRUE,"general";"via2",#N/A,TRUE,"general";"via3",#N/A,TRUE,"general"}</definedName>
    <definedName name="rutu" hidden="1">{"via1",#N/A,TRUE,"general";"via2",#N/A,TRUE,"general";"via3",#N/A,TRUE,"general"}</definedName>
    <definedName name="rwt" localSheetId="1" hidden="1">{"via1",#N/A,TRUE,"general";"via2",#N/A,TRUE,"general";"via3",#N/A,TRUE,"general"}</definedName>
    <definedName name="rwt" hidden="1">{"via1",#N/A,TRUE,"general";"via2",#N/A,TRUE,"general";"via3",#N/A,TRUE,"general"}</definedName>
    <definedName name="ry" localSheetId="1" hidden="1">{"via1",#N/A,TRUE,"general";"via2",#N/A,TRUE,"general";"via3",#N/A,TRUE,"general"}</definedName>
    <definedName name="ry" hidden="1">{"via1",#N/A,TRUE,"general";"via2",#N/A,TRUE,"general";"via3",#N/A,TRUE,"general"}</definedName>
    <definedName name="ryeryb" localSheetId="1" hidden="1">{"TAB1",#N/A,TRUE,"GENERAL";"TAB2",#N/A,TRUE,"GENERAL";"TAB3",#N/A,TRUE,"GENERAL";"TAB4",#N/A,TRUE,"GENERAL";"TAB5",#N/A,TRUE,"GENERAL"}</definedName>
    <definedName name="ryeryb" hidden="1">{"TAB1",#N/A,TRUE,"GENERAL";"TAB2",#N/A,TRUE,"GENERAL";"TAB3",#N/A,TRUE,"GENERAL";"TAB4",#N/A,TRUE,"GENERAL";"TAB5",#N/A,TRUE,"GENERAL"}</definedName>
    <definedName name="rytrsdg" localSheetId="1" hidden="1">{"via1",#N/A,TRUE,"general";"via2",#N/A,TRUE,"general";"via3",#N/A,TRUE,"general"}</definedName>
    <definedName name="rytrsdg" hidden="1">{"via1",#N/A,TRUE,"general";"via2",#N/A,TRUE,"general";"via3",#N/A,TRUE,"general"}</definedName>
    <definedName name="S" localSheetId="1">#REF!</definedName>
    <definedName name="S">#REF!</definedName>
    <definedName name="saa" localSheetId="1" hidden="1">{"via1",#N/A,TRUE,"general";"via2",#N/A,TRUE,"general";"via3",#N/A,TRUE,"general"}</definedName>
    <definedName name="saa" hidden="1">{"via1",#N/A,TRUE,"general";"via2",#N/A,TRUE,"general";"via3",#N/A,TRUE,"general"}</definedName>
    <definedName name="Sabaneta">'[61]SABANETA 3335'!$B$7:$L$475</definedName>
    <definedName name="SAD" localSheetId="1" hidden="1">{"via1",#N/A,TRUE,"general";"via2",#N/A,TRUE,"general";"via3",#N/A,TRUE,"general"}</definedName>
    <definedName name="SAD" hidden="1">{"via1",#N/A,TRUE,"general";"via2",#N/A,TRUE,"general";"via3",#N/A,TRUE,"general"}</definedName>
    <definedName name="SADF" localSheetId="1" hidden="1">{"via1",#N/A,TRUE,"general";"via2",#N/A,TRUE,"general";"via3",#N/A,TRUE,"general"}</definedName>
    <definedName name="SADF" hidden="1">{"via1",#N/A,TRUE,"general";"via2",#N/A,TRUE,"general";"via3",#N/A,TRUE,"general"}</definedName>
    <definedName name="sadff" localSheetId="1" hidden="1">{"TAB1",#N/A,TRUE,"GENERAL";"TAB2",#N/A,TRUE,"GENERAL";"TAB3",#N/A,TRUE,"GENERAL";"TAB4",#N/A,TRUE,"GENERAL";"TAB5",#N/A,TRUE,"GENERAL"}</definedName>
    <definedName name="sadff" hidden="1">{"TAB1",#N/A,TRUE,"GENERAL";"TAB2",#N/A,TRUE,"GENERAL";"TAB3",#N/A,TRUE,"GENERAL";"TAB4",#N/A,TRUE,"GENERAL";"TAB5",#N/A,TRUE,"GENERAL"}</definedName>
    <definedName name="sadfo" localSheetId="1" hidden="1">{"via1",#N/A,TRUE,"general";"via2",#N/A,TRUE,"general";"via3",#N/A,TRUE,"general"}</definedName>
    <definedName name="sadfo" hidden="1">{"via1",#N/A,TRUE,"general";"via2",#N/A,TRUE,"general";"via3",#N/A,TRUE,"general"}</definedName>
    <definedName name="safdp" localSheetId="1" hidden="1">{"TAB1",#N/A,TRUE,"GENERAL";"TAB2",#N/A,TRUE,"GENERAL";"TAB3",#N/A,TRUE,"GENERAL";"TAB4",#N/A,TRUE,"GENERAL";"TAB5",#N/A,TRUE,"GENERAL"}</definedName>
    <definedName name="safdp" hidden="1">{"TAB1",#N/A,TRUE,"GENERAL";"TAB2",#N/A,TRUE,"GENERAL";"TAB3",#N/A,TRUE,"GENERAL";"TAB4",#N/A,TRUE,"GENERAL";"TAB5",#N/A,TRUE,"GENERAL"}</definedName>
    <definedName name="salarios" localSheetId="1">'BALANCE  (4)'!ERR</definedName>
    <definedName name="salarios">[0]!ERR</definedName>
    <definedName name="SalConv">'[13]DATOS CONTRATO'!$G$14</definedName>
    <definedName name="SALID1" localSheetId="1">#REF!</definedName>
    <definedName name="SALID1">#REF!</definedName>
    <definedName name="SalMinimo">[68]BASES!$E$41</definedName>
    <definedName name="SANIB" localSheetId="1">#REF!</definedName>
    <definedName name="SANIB">#REF!</definedName>
    <definedName name="SANIBLA" localSheetId="1">#REF!</definedName>
    <definedName name="SANIBLA">#REF!</definedName>
    <definedName name="SANITNOVATOT" localSheetId="1">#REF!</definedName>
    <definedName name="SANITNOVATOT">#REF!</definedName>
    <definedName name="SAOG7">#REF!</definedName>
    <definedName name="SAOG7OCTUBRE">#REF!</definedName>
    <definedName name="sbgfbgdr" localSheetId="1" hidden="1">{"via1",#N/A,TRUE,"general";"via2",#N/A,TRUE,"general";"via3",#N/A,TRUE,"general"}</definedName>
    <definedName name="sbgfbgdr" hidden="1">{"via1",#N/A,TRUE,"general";"via2",#N/A,TRUE,"general";"via3",#N/A,TRUE,"general"}</definedName>
    <definedName name="SBS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 localSheetId="1" hidden="1">{"TAB1",#N/A,TRUE,"GENERAL";"TAB2",#N/A,TRUE,"GENERAL";"TAB3",#N/A,TRUE,"GENERAL";"TAB4",#N/A,TRUE,"GENERAL";"TAB5",#N/A,TRUE,"GENERAL"}</definedName>
    <definedName name="sd" hidden="1">{"TAB1",#N/A,TRUE,"GENERAL";"TAB2",#N/A,TRUE,"GENERAL";"TAB3",#N/A,TRUE,"GENERAL";"TAB4",#N/A,TRUE,"GENERAL";"TAB5",#N/A,TRUE,"GENERAL"}</definedName>
    <definedName name="sdaf" localSheetId="1" hidden="1">{"via1",#N/A,TRUE,"general";"via2",#N/A,TRUE,"general";"via3",#N/A,TRUE,"general"}</definedName>
    <definedName name="sdaf" hidden="1">{"via1",#N/A,TRUE,"general";"via2",#N/A,TRUE,"general";"via3",#N/A,TRUE,"general"}</definedName>
    <definedName name="sdas" localSheetId="1" hidden="1">{"via1",#N/A,TRUE,"general";"via2",#N/A,TRUE,"general";"via3",#N/A,TRUE,"general"}</definedName>
    <definedName name="sdas" hidden="1">{"via1",#N/A,TRUE,"general";"via2",#N/A,TRUE,"general";"via3",#N/A,TRUE,"general"}</definedName>
    <definedName name="sdasdasdasd" localSheetId="1">#REF!</definedName>
    <definedName name="sdasdasdasd">#REF!</definedName>
    <definedName name="sdasdf" localSheetId="1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localSheetId="1" hidden="1">{"TAB1",#N/A,TRUE,"GENERAL";"TAB2",#N/A,TRUE,"GENERAL";"TAB3",#N/A,TRUE,"GENERAL";"TAB4",#N/A,TRUE,"GENERAL";"TAB5",#N/A,TRUE,"GENERAL"}</definedName>
    <definedName name="SDCDSCT" hidden="1">{"TAB1",#N/A,TRUE,"GENERAL";"TAB2",#N/A,TRUE,"GENERAL";"TAB3",#N/A,TRUE,"GENERAL";"TAB4",#N/A,TRUE,"GENERAL";"TAB5",#N/A,TRUE,"GENERAL"}</definedName>
    <definedName name="SDDSAFF" localSheetId="1" hidden="1">{#N/A,#N/A,TRUE,"1842CWN0"}</definedName>
    <definedName name="SDDSAFF" hidden="1">{#N/A,#N/A,TRUE,"1842CWN0"}</definedName>
    <definedName name="sdf" localSheetId="1">#REF!</definedName>
    <definedName name="sdf">#REF!</definedName>
    <definedName name="SDFCE" localSheetId="1" hidden="1">{"TAB1",#N/A,TRUE,"GENERAL";"TAB2",#N/A,TRUE,"GENERAL";"TAB3",#N/A,TRUE,"GENERAL";"TAB4",#N/A,TRUE,"GENERAL";"TAB5",#N/A,TRUE,"GENERAL"}</definedName>
    <definedName name="SDFCE" hidden="1">{"TAB1",#N/A,TRUE,"GENERAL";"TAB2",#N/A,TRUE,"GENERAL";"TAB3",#N/A,TRUE,"GENERAL";"TAB4",#N/A,TRUE,"GENERAL";"TAB5",#N/A,TRUE,"GENERAL"}</definedName>
    <definedName name="sdfd" localSheetId="1" hidden="1">{"via1",#N/A,TRUE,"general";"via2",#N/A,TRUE,"general";"via3",#N/A,TRUE,"general"}</definedName>
    <definedName name="sdfd" hidden="1">{"via1",#N/A,TRUE,"general";"via2",#N/A,TRUE,"general";"via3",#N/A,TRUE,"general"}</definedName>
    <definedName name="SDFDG" localSheetId="1" hidden="1">{#N/A,#N/A,TRUE,"1842CWN0"}</definedName>
    <definedName name="SDFDG" hidden="1">{#N/A,#N/A,TRUE,"1842CWN0"}</definedName>
    <definedName name="sdfds" localSheetId="1" hidden="1">{"via1",#N/A,TRUE,"general";"via2",#N/A,TRUE,"general";"via3",#N/A,TRUE,"general"}</definedName>
    <definedName name="sdfds" hidden="1">{"via1",#N/A,TRUE,"general";"via2",#N/A,TRUE,"general";"via3",#N/A,TRUE,"general"}</definedName>
    <definedName name="SDFDSO" localSheetId="1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localSheetId="1" hidden="1">{"TAB1",#N/A,TRUE,"GENERAL";"TAB2",#N/A,TRUE,"GENERAL";"TAB3",#N/A,TRUE,"GENERAL";"TAB4",#N/A,TRUE,"GENERAL";"TAB5",#N/A,TRUE,"GENERAL"}</definedName>
    <definedName name="sdfdstp" hidden="1">{"TAB1",#N/A,TRUE,"GENERAL";"TAB2",#N/A,TRUE,"GENERAL";"TAB3",#N/A,TRUE,"GENERAL";"TAB4",#N/A,TRUE,"GENERAL";"TAB5",#N/A,TRUE,"GENERAL"}</definedName>
    <definedName name="SDFEO" localSheetId="1" hidden="1">{"via1",#N/A,TRUE,"general";"via2",#N/A,TRUE,"general";"via3",#N/A,TRUE,"general"}</definedName>
    <definedName name="SDFEO" hidden="1">{"via1",#N/A,TRUE,"general";"via2",#N/A,TRUE,"general";"via3",#N/A,TRUE,"general"}</definedName>
    <definedName name="sdfg" localSheetId="1" hidden="1">{"TAB1",#N/A,TRUE,"GENERAL";"TAB2",#N/A,TRUE,"GENERAL";"TAB3",#N/A,TRUE,"GENERAL";"TAB4",#N/A,TRUE,"GENERAL";"TAB5",#N/A,TRUE,"GENERAL"}</definedName>
    <definedName name="sdfg" hidden="1">{"TAB1",#N/A,TRUE,"GENERAL";"TAB2",#N/A,TRUE,"GENERAL";"TAB3",#N/A,TRUE,"GENERAL";"TAB4",#N/A,TRUE,"GENERAL";"TAB5",#N/A,TRUE,"GENERAL"}</definedName>
    <definedName name="sdfgdsfk" localSheetId="1" hidden="1">{"via1",#N/A,TRUE,"general";"via2",#N/A,TRUE,"general";"via3",#N/A,TRUE,"general"}</definedName>
    <definedName name="sdfgdsfk" hidden="1">{"via1",#N/A,TRUE,"general";"via2",#N/A,TRUE,"general";"via3",#N/A,TRUE,"general"}</definedName>
    <definedName name="sdfgsg" localSheetId="1" hidden="1">{"via1",#N/A,TRUE,"general";"via2",#N/A,TRUE,"general";"via3",#N/A,TRUE,"general"}</definedName>
    <definedName name="sdfgsg" hidden="1">{"via1",#N/A,TRUE,"general";"via2",#N/A,TRUE,"general";"via3",#N/A,TRUE,"general"}</definedName>
    <definedName name="SDFLJK" localSheetId="1" hidden="1">{"TAB1",#N/A,TRUE,"GENERAL";"TAB2",#N/A,TRUE,"GENERAL";"TAB3",#N/A,TRUE,"GENERAL";"TAB4",#N/A,TRUE,"GENERAL";"TAB5",#N/A,TRUE,"GENERAL"}</definedName>
    <definedName name="SDFLJK" hidden="1">{"TAB1",#N/A,TRUE,"GENERAL";"TAB2",#N/A,TRUE,"GENERAL";"TAB3",#N/A,TRUE,"GENERAL";"TAB4",#N/A,TRUE,"GENERAL";"TAB5",#N/A,TRUE,"GENERAL"}</definedName>
    <definedName name="sdfsd" localSheetId="1">#REF!</definedName>
    <definedName name="sdfsd">#REF!</definedName>
    <definedName name="sdfsd4" localSheetId="1" hidden="1">{"via1",#N/A,TRUE,"general";"via2",#N/A,TRUE,"general";"via3",#N/A,TRUE,"general"}</definedName>
    <definedName name="sdfsd4" hidden="1">{"via1",#N/A,TRUE,"general";"via2",#N/A,TRUE,"general";"via3",#N/A,TRUE,"general"}</definedName>
    <definedName name="SDFSDF" localSheetId="1" hidden="1">{"TAB1",#N/A,TRUE,"GENERAL";"TAB2",#N/A,TRUE,"GENERAL";"TAB3",#N/A,TRUE,"GENERAL";"TAB4",#N/A,TRUE,"GENERAL";"TAB5",#N/A,TRUE,"GENERAL"}</definedName>
    <definedName name="SDFSDF" hidden="1">{"TAB1",#N/A,TRUE,"GENERAL";"TAB2",#N/A,TRUE,"GENERAL";"TAB3",#N/A,TRUE,"GENERAL";"TAB4",#N/A,TRUE,"GENERAL";"TAB5",#N/A,TRUE,"GENERAL"}</definedName>
    <definedName name="sdfsdfb" localSheetId="1" hidden="1">{"via1",#N/A,TRUE,"general";"via2",#N/A,TRUE,"general";"via3",#N/A,TRUE,"general"}</definedName>
    <definedName name="sdfsdfb" hidden="1">{"via1",#N/A,TRUE,"general";"via2",#N/A,TRUE,"general";"via3",#N/A,TRUE,"general"}</definedName>
    <definedName name="sdfsdgg" localSheetId="1" hidden="1">{#N/A,#N/A,TRUE,"INGENIERIA";#N/A,#N/A,TRUE,"COMPRAS";#N/A,#N/A,TRUE,"DIRECCION";#N/A,#N/A,TRUE,"RESUMEN"}</definedName>
    <definedName name="sdfsdgg" hidden="1">{#N/A,#N/A,TRUE,"INGENIERIA";#N/A,#N/A,TRUE,"COMPRAS";#N/A,#N/A,TRUE,"DIRECCION";#N/A,#N/A,TRUE,"RESUMEN"}</definedName>
    <definedName name="SDFSF" localSheetId="1" hidden="1">{"TAB1",#N/A,TRUE,"GENERAL";"TAB2",#N/A,TRUE,"GENERAL";"TAB3",#N/A,TRUE,"GENERAL";"TAB4",#N/A,TRUE,"GENERAL";"TAB5",#N/A,TRUE,"GENERAL"}</definedName>
    <definedName name="SDFSF" hidden="1">{"TAB1",#N/A,TRUE,"GENERAL";"TAB2",#N/A,TRUE,"GENERAL";"TAB3",#N/A,TRUE,"GENERAL";"TAB4",#N/A,TRUE,"GENERAL";"TAB5",#N/A,TRUE,"GENERAL"}</definedName>
    <definedName name="sdfsv" localSheetId="1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localSheetId="1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localSheetId="1" hidden="1">{"via1",#N/A,TRUE,"general";"via2",#N/A,TRUE,"general";"via3",#N/A,TRUE,"general"}</definedName>
    <definedName name="sdgfgp" hidden="1">{"via1",#N/A,TRUE,"general";"via2",#N/A,TRUE,"general";"via3",#N/A,TRUE,"general"}</definedName>
    <definedName name="sdgfiu" localSheetId="1" hidden="1">{"via1",#N/A,TRUE,"general";"via2",#N/A,TRUE,"general";"via3",#N/A,TRUE,"general"}</definedName>
    <definedName name="sdgfiu" hidden="1">{"via1",#N/A,TRUE,"general";"via2",#N/A,TRUE,"general";"via3",#N/A,TRUE,"general"}</definedName>
    <definedName name="sdgsd" localSheetId="1" hidden="1">{"TAB1",#N/A,TRUE,"GENERAL";"TAB2",#N/A,TRUE,"GENERAL";"TAB3",#N/A,TRUE,"GENERAL";"TAB4",#N/A,TRUE,"GENERAL";"TAB5",#N/A,TRUE,"GENERAL"}</definedName>
    <definedName name="sdgsd" hidden="1">{"TAB1",#N/A,TRUE,"GENERAL";"TAB2",#N/A,TRUE,"GENERAL";"TAB3",#N/A,TRUE,"GENERAL";"TAB4",#N/A,TRUE,"GENERAL";"TAB5",#N/A,TRUE,"GENERAL"}</definedName>
    <definedName name="sdgsg" localSheetId="1" hidden="1">{"via1",#N/A,TRUE,"general";"via2",#N/A,TRUE,"general";"via3",#N/A,TRUE,"general"}</definedName>
    <definedName name="sdgsg" hidden="1">{"via1",#N/A,TRUE,"general";"via2",#N/A,TRUE,"general";"via3",#N/A,TRUE,"general"}</definedName>
    <definedName name="SDIKOM" localSheetId="1" hidden="1">{"TAB1",#N/A,TRUE,"GENERAL";"TAB2",#N/A,TRUE,"GENERAL";"TAB3",#N/A,TRUE,"GENERAL";"TAB4",#N/A,TRUE,"GENERAL";"TAB5",#N/A,TRUE,"GENERAL"}</definedName>
    <definedName name="SDIKOM" hidden="1">{"TAB1",#N/A,TRUE,"GENERAL";"TAB2",#N/A,TRUE,"GENERAL";"TAB3",#N/A,TRUE,"GENERAL";"TAB4",#N/A,TRUE,"GENERAL";"TAB5",#N/A,TRUE,"GENERAL"}</definedName>
    <definedName name="sdsdfh" localSheetId="1" hidden="1">{"via1",#N/A,TRUE,"general";"via2",#N/A,TRUE,"general";"via3",#N/A,TRUE,"general"}</definedName>
    <definedName name="sdsdfh" hidden="1">{"via1",#N/A,TRUE,"general";"via2",#N/A,TRUE,"general";"via3",#N/A,TRUE,"general"}</definedName>
    <definedName name="sdsdfsdff" localSheetId="1" hidden="1">{#N/A,#N/A,TRUE,"1842CWN0"}</definedName>
    <definedName name="sdsdfsdff" hidden="1">{#N/A,#N/A,TRUE,"1842CWN0"}</definedName>
    <definedName name="SECTOR" localSheetId="1">#REF!</definedName>
    <definedName name="SECTOR">#REF!</definedName>
    <definedName name="sell" localSheetId="1">#REF!</definedName>
    <definedName name="sell">#REF!</definedName>
    <definedName name="SEMANA_C3" localSheetId="1">#REF!</definedName>
    <definedName name="SEMANA_C3">#REF!</definedName>
    <definedName name="semanal">'[176]Informe Obra Cívil'!$C$5</definedName>
    <definedName name="sena">[95]Hoja1!$C$14</definedName>
    <definedName name="SEÑALIZACION">[83]MATERIALES!$C$117</definedName>
    <definedName name="SepOct">'[120]Sep-Oct'!$A$12:$H$30</definedName>
    <definedName name="SepOct_C">'[148]Sep-Oct'!$A$31:$H$45</definedName>
    <definedName name="SEPT_25_09" localSheetId="1">[60]Presupuesto!#REF!</definedName>
    <definedName name="SEPT_25_09">[60]Presupuesto!#REF!</definedName>
    <definedName name="septico" localSheetId="1">#REF!</definedName>
    <definedName name="septico">#REF!</definedName>
    <definedName name="SERO" localSheetId="1">'BALANCE  (4)'!ERR</definedName>
    <definedName name="SERO">[0]!ERR</definedName>
    <definedName name="servicio">'[177]Solicitud de Servicios'!$B$4</definedName>
    <definedName name="setrj" localSheetId="1" hidden="1">{"via1",#N/A,TRUE,"general";"via2",#N/A,TRUE,"general";"via3",#N/A,TRUE,"general"}</definedName>
    <definedName name="setrj" hidden="1">{"via1",#N/A,TRUE,"general";"via2",#N/A,TRUE,"general";"via3",#N/A,TRUE,"general"}</definedName>
    <definedName name="sett" localSheetId="1" hidden="1">{"via1",#N/A,TRUE,"general";"via2",#N/A,TRUE,"general";"via3",#N/A,TRUE,"general"}</definedName>
    <definedName name="sett" hidden="1">{"via1",#N/A,TRUE,"general";"via2",#N/A,TRUE,"general";"via3",#N/A,TRUE,"general"}</definedName>
    <definedName name="sf">[95]Hoja1!$C$12</definedName>
    <definedName name="sfasf" localSheetId="1" hidden="1">{"TAB1",#N/A,TRUE,"GENERAL";"TAB2",#N/A,TRUE,"GENERAL";"TAB3",#N/A,TRUE,"GENERAL";"TAB4",#N/A,TRUE,"GENERAL";"TAB5",#N/A,TRUE,"GENERAL"}</definedName>
    <definedName name="sfasf" hidden="1">{"TAB1",#N/A,TRUE,"GENERAL";"TAB2",#N/A,TRUE,"GENERAL";"TAB3",#N/A,TRUE,"GENERAL";"TAB4",#N/A,TRUE,"GENERAL";"TAB5",#N/A,TRUE,"GENERAL"}</definedName>
    <definedName name="SFHSGFH" localSheetId="1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localSheetId="1" hidden="1">{"via1",#N/A,TRUE,"general";"via2",#N/A,TRUE,"general";"via3",#N/A,TRUE,"general"}</definedName>
    <definedName name="sfsd" hidden="1">{"via1",#N/A,TRUE,"general";"via2",#N/A,TRUE,"general";"via3",#N/A,TRUE,"general"}</definedName>
    <definedName name="sfsdf" localSheetId="1" hidden="1">{"TAB1",#N/A,TRUE,"GENERAL";"TAB2",#N/A,TRUE,"GENERAL";"TAB3",#N/A,TRUE,"GENERAL";"TAB4",#N/A,TRUE,"GENERAL";"TAB5",#N/A,TRUE,"GENERAL"}</definedName>
    <definedName name="sfsdf" hidden="1">{"TAB1",#N/A,TRUE,"GENERAL";"TAB2",#N/A,TRUE,"GENERAL";"TAB3",#N/A,TRUE,"GENERAL";"TAB4",#N/A,TRUE,"GENERAL";"TAB5",#N/A,TRUE,"GENERAL"}</definedName>
    <definedName name="sfsdferg" localSheetId="1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localSheetId="1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HARED_FORMULA_21">#N/A</definedName>
    <definedName name="SHEE_INT">[82]steel!#REF!</definedName>
    <definedName name="SHEET">'[3]7422CW00'!#REF!</definedName>
    <definedName name="SHEET_KP">[82]steel!$C$7:$L$47</definedName>
    <definedName name="SHEET_MR">[82]steel!$C$7:$J$47</definedName>
    <definedName name="SHEET1" localSheetId="1">#REF!</definedName>
    <definedName name="SHEET1">#REF!</definedName>
    <definedName name="SHEET10" localSheetId="1">#REF!</definedName>
    <definedName name="SHEET10">#REF!</definedName>
    <definedName name="SHEET11" localSheetId="1">#REF!</definedName>
    <definedName name="SHEET11">#REF!</definedName>
    <definedName name="SHEET12">#REF!</definedName>
    <definedName name="SHEET13">#REF!</definedName>
    <definedName name="SHEET14">#REF!</definedName>
    <definedName name="SHEET15">#REF!</definedName>
    <definedName name="SHEET16">#REF!</definedName>
    <definedName name="SHEET17">#REF!</definedName>
    <definedName name="SHEET18">#REF!</definedName>
    <definedName name="SHEET19">#REF!</definedName>
    <definedName name="SHEET2">#REF!</definedName>
    <definedName name="SHEET20">#REF!</definedName>
    <definedName name="SHEET21">#REF!</definedName>
    <definedName name="SHEET22">#REF!</definedName>
    <definedName name="SHEET23">#REF!</definedName>
    <definedName name="SHEET24">#REF!</definedName>
    <definedName name="SHEET25">#REF!</definedName>
    <definedName name="SHEET26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I" localSheetId="1">'BALANCE  (4)'!ERR</definedName>
    <definedName name="SI">[0]!ERR</definedName>
    <definedName name="SIKAD" localSheetId="1">#REF!</definedName>
    <definedName name="SIKAD">#REF!</definedName>
    <definedName name="SINGOLO" localSheetId="1">'[3]7422CW00'!#REF!</definedName>
    <definedName name="SINGOLO">'[3]7422CW00'!#REF!</definedName>
    <definedName name="sino" localSheetId="1">#REF!</definedName>
    <definedName name="sino">#REF!</definedName>
    <definedName name="SISISIS" localSheetId="1">'BALANCE  (4)'!ERR</definedName>
    <definedName name="SISISIS">[0]!ERR</definedName>
    <definedName name="SLPVC" localSheetId="1">#REF!</definedName>
    <definedName name="SLPVC">#REF!</definedName>
    <definedName name="Smlv">'[13]DATOS CONTRATO'!$I$9</definedName>
    <definedName name="smlv01">[75]CONTRATO!$I$9</definedName>
    <definedName name="smlv2001">[75]CONTRATO!$H$9</definedName>
    <definedName name="SMML">'[113]ASPECTOS TECNICOS'!$O$12:$P$32</definedName>
    <definedName name="SMMLV">[36]PRESTA!$D$13</definedName>
    <definedName name="SN">[13]EMPRESA!$G$29</definedName>
    <definedName name="SOBRECIMIEN20" localSheetId="1">#REF!</definedName>
    <definedName name="SOBRECIMIEN20">#REF!</definedName>
    <definedName name="SOLD._4_" localSheetId="1">#REF!</definedName>
    <definedName name="SOLD._4_">#REF!</definedName>
    <definedName name="SOLD._6_" localSheetId="1">#REF!</definedName>
    <definedName name="SOLD._6_">#REF!</definedName>
    <definedName name="SOLD._8_">#REF!</definedName>
    <definedName name="SOLDA">#REF!</definedName>
    <definedName name="Soldadura">'[51]LISTADO DE MATERIALES Y EQUIPOS'!$B$110</definedName>
    <definedName name="SOLPVC" localSheetId="1">#REF!</definedName>
    <definedName name="SOLPVC">#REF!</definedName>
    <definedName name="srwrwr" localSheetId="1" hidden="1">{"TAB1",#N/A,TRUE,"GENERAL";"TAB2",#N/A,TRUE,"GENERAL";"TAB3",#N/A,TRUE,"GENERAL";"TAB4",#N/A,TRUE,"GENERAL";"TAB5",#N/A,TRUE,"GENERAL"}</definedName>
    <definedName name="srwrwr" hidden="1">{"TAB1",#N/A,TRUE,"GENERAL";"TAB2",#N/A,TRUE,"GENERAL";"TAB3",#N/A,TRUE,"GENERAL";"TAB4",#N/A,TRUE,"GENERAL";"TAB5",#N/A,TRUE,"GENERAL"}</definedName>
    <definedName name="SS" localSheetId="1">#REF!</definedName>
    <definedName name="SS">#REF!</definedName>
    <definedName name="SS_AVG_SIZE" localSheetId="1">#REF!</definedName>
    <definedName name="SS_AVG_SIZE">#REF!</definedName>
    <definedName name="SS_WELDING" localSheetId="1">#REF!</definedName>
    <definedName name="SS_WELDING">#REF!</definedName>
    <definedName name="ssa">[95]Hoja1!$C$25</definedName>
    <definedName name="ssh">[95]Hoja1!$C$24</definedName>
    <definedName name="sss" localSheetId="1">#REF!</definedName>
    <definedName name="sss">#REF!</definedName>
    <definedName name="SSSS" localSheetId="1">'BALANCE  (4)'!ERR</definedName>
    <definedName name="SSSS">[0]!ERR</definedName>
    <definedName name="sssss7" localSheetId="1" hidden="1">{"via1",#N/A,TRUE,"general";"via2",#N/A,TRUE,"general";"via3",#N/A,TRUE,"general"}</definedName>
    <definedName name="sssss7" hidden="1">{"via1",#N/A,TRUE,"general";"via2",#N/A,TRUE,"general";"via3",#N/A,TRUE,"general"}</definedName>
    <definedName name="sssssa" localSheetId="1" hidden="1">{"TAB1",#N/A,TRUE,"GENERAL";"TAB2",#N/A,TRUE,"GENERAL";"TAB3",#N/A,TRUE,"GENERAL";"TAB4",#N/A,TRUE,"GENERAL";"TAB5",#N/A,TRUE,"GENERAL"}</definedName>
    <definedName name="sssssa" hidden="1">{"TAB1",#N/A,TRUE,"GENERAL";"TAB2",#N/A,TRUE,"GENERAL";"TAB3",#N/A,TRUE,"GENERAL";"TAB4",#N/A,TRUE,"GENERAL";"TAB5",#N/A,TRUE,"GENERAL"}</definedName>
    <definedName name="sssssy" localSheetId="1" hidden="1">{"via1",#N/A,TRUE,"general";"via2",#N/A,TRUE,"general";"via3",#N/A,TRUE,"general"}</definedName>
    <definedName name="sssssy" hidden="1">{"via1",#N/A,TRUE,"general";"via2",#N/A,TRUE,"general";"via3",#N/A,TRUE,"general"}</definedName>
    <definedName name="St">#REF!</definedName>
    <definedName name="ST_BLDG">'[3]7422CW00'!#REF!</definedName>
    <definedName name="ST_CW">'[3]7422CW00'!#REF!</definedName>
    <definedName name="STALO1">'[3]7422CW00'!#REF!</definedName>
    <definedName name="STAMPA" localSheetId="1">#REF!</definedName>
    <definedName name="STAMPA">#REF!</definedName>
    <definedName name="STANU">'[3]7422CW00'!#REF!</definedName>
    <definedName name="START" localSheetId="1">#REF!</definedName>
    <definedName name="START">#REF!</definedName>
    <definedName name="START1">'[3]7422CW00'!#REF!</definedName>
    <definedName name="STENU">'[3]7422CW00'!#REF!</definedName>
    <definedName name="Stock">'[178]PxQ Cantidades'!#REF!</definedName>
    <definedName name="STONU">'[3]7422CW00'!#REF!</definedName>
    <definedName name="STRESS_RELIEVIN" localSheetId="1">#REF!</definedName>
    <definedName name="STRESS_RELIEVIN">#REF!</definedName>
    <definedName name="STSUMM">'[3]7422CW00'!#REF!</definedName>
    <definedName name="stt" localSheetId="1" hidden="1">{"via1",#N/A,TRUE,"general";"via2",#N/A,TRUE,"general";"via3",#N/A,TRUE,"general"}</definedName>
    <definedName name="stt" hidden="1">{"via1",#N/A,TRUE,"general";"via2",#N/A,TRUE,"general";"via3",#N/A,TRUE,"general"}</definedName>
    <definedName name="SUBA">'[179]SUB APU'!$A:$D</definedName>
    <definedName name="SUBSUELO" localSheetId="1">#REF!</definedName>
    <definedName name="SUBSUELO">#REF!</definedName>
    <definedName name="Subtotal" localSheetId="1">#REF!</definedName>
    <definedName name="Subtotal">#REF!</definedName>
    <definedName name="SUELDO" localSheetId="1">#REF!</definedName>
    <definedName name="SUELDO">#REF!</definedName>
    <definedName name="SUELLEN">#REF!</definedName>
    <definedName name="sum" localSheetId="1">'[173]Tabla 1.1'!#REF!</definedName>
    <definedName name="sum">'[173]Tabla 1.1'!#REF!</definedName>
    <definedName name="suma">[93]Hoja1!$F$60</definedName>
    <definedName name="SUMIN" localSheetId="1">#REF!</definedName>
    <definedName name="SUMIN">#REF!</definedName>
    <definedName name="Summary" localSheetId="1">#REF!</definedName>
    <definedName name="Summary">#REF!</definedName>
    <definedName name="SUP_ART" localSheetId="1">[82]steel!#REF!</definedName>
    <definedName name="SUP_ART">[82]steel!#REF!</definedName>
    <definedName name="SUP_VEX" localSheetId="1">#REF!</definedName>
    <definedName name="SUP_VEX">#REF!</definedName>
    <definedName name="SUP_VPR" localSheetId="1">#REF!</definedName>
    <definedName name="SUP_VPR">#REF!</definedName>
    <definedName name="SUP_VPR_GEC" localSheetId="1">#REF!</definedName>
    <definedName name="SUP_VPR_GEC">#REF!</definedName>
    <definedName name="SUP_VPR_GMM">#REF!</definedName>
    <definedName name="SUP_VPR_GRC">#REF!</definedName>
    <definedName name="SUP_VPR_GRM">#REF!</definedName>
    <definedName name="SUP_VPR_GRN">#REF!</definedName>
    <definedName name="SUP_VPR_GRS">#REF!</definedName>
    <definedName name="SUP_VPR_GTP">[16]Tablas!#REF!</definedName>
    <definedName name="SUP_VPR_NA" localSheetId="1">#REF!</definedName>
    <definedName name="SUP_VPR_NA">#REF!</definedName>
    <definedName name="SUPER">[99]Tablas!$H$1:$H$65536</definedName>
    <definedName name="SUPERFICIE" localSheetId="1">#REF!</definedName>
    <definedName name="SUPERFICIE">#REF!</definedName>
    <definedName name="sw" localSheetId="1">'BALANCE  (4)'!ERR</definedName>
    <definedName name="sw">[0]!ERR</definedName>
    <definedName name="swsw" localSheetId="1" hidden="1">{"via1",#N/A,TRUE,"general";"via2",#N/A,TRUE,"general";"via3",#N/A,TRUE,"general"}</definedName>
    <definedName name="swsw" hidden="1">{"via1",#N/A,TRUE,"general";"via2",#N/A,TRUE,"general";"via3",#N/A,TRUE,"general"}</definedName>
    <definedName name="swsw3" localSheetId="1" hidden="1">{"TAB1",#N/A,TRUE,"GENERAL";"TAB2",#N/A,TRUE,"GENERAL";"TAB3",#N/A,TRUE,"GENERAL";"TAB4",#N/A,TRUE,"GENERAL";"TAB5",#N/A,TRUE,"GENERAL"}</definedName>
    <definedName name="swsw3" hidden="1">{"TAB1",#N/A,TRUE,"GENERAL";"TAB2",#N/A,TRUE,"GENERAL";"TAB3",#N/A,TRUE,"GENERAL";"TAB4",#N/A,TRUE,"GENERAL";"TAB5",#N/A,TRUE,"GENERAL"}</definedName>
    <definedName name="t" localSheetId="1">[37]!absc</definedName>
    <definedName name="t">[37]!absc</definedName>
    <definedName name="T.1_POZ">[180]TUBERIA!$AB$10:$AB$84</definedName>
    <definedName name="T.3" localSheetId="1">'[121]CANT.5921'!#REF!</definedName>
    <definedName name="T.3">'[121]CANT.5921'!#REF!</definedName>
    <definedName name="T.VIA">'[45]factores A.N.'!$H$15:$H$306</definedName>
    <definedName name="T___2_.3_FC_2.2" localSheetId="1">#REF!</definedName>
    <definedName name="T___2_.3_FC_2.2">#REF!</definedName>
    <definedName name="t_1" localSheetId="1">Scheduled_Payment+Extra_Payment</definedName>
    <definedName name="t_1">Scheduled_Payment+Extra_Payment</definedName>
    <definedName name="T1_" localSheetId="1">#REF!</definedName>
    <definedName name="T1_">#REF!</definedName>
    <definedName name="T1__2_FC1_5" localSheetId="1">#REF!</definedName>
    <definedName name="T1__2_FC1_5">#REF!</definedName>
    <definedName name="T1__2_FC1_9" localSheetId="1">#REF!</definedName>
    <definedName name="T1__2_FC1_9">#REF!</definedName>
    <definedName name="T1__3__2_FC1_9">#REF!</definedName>
    <definedName name="T1_FC_1.5__.2">#REF!</definedName>
    <definedName name="T1_FC_1.9__.2">#REF!</definedName>
    <definedName name="T1_FC1_5">'[45]factores A.N.'!$H$8:$H$33</definedName>
    <definedName name="T1_FC1_9">'[45]factores A.N.'!$J$8:$J$33</definedName>
    <definedName name="T1_FC2.2">[181]FACTORES!$M$8:$M$23</definedName>
    <definedName name="T11SF15" localSheetId="1">#REF!</definedName>
    <definedName name="T11SF15">#REF!</definedName>
    <definedName name="T11SF19" localSheetId="1">#REF!</definedName>
    <definedName name="T11SF19">#REF!</definedName>
    <definedName name="T12SF15" localSheetId="1">#REF!</definedName>
    <definedName name="T12SF15">#REF!</definedName>
    <definedName name="T12SF19">#REF!</definedName>
    <definedName name="T1RF15">#REF!</definedName>
    <definedName name="T1RF19">#REF!</definedName>
    <definedName name="T2.PVC">'[45]factores A.N.'!$P$8:$P$19</definedName>
    <definedName name="T2_" localSheetId="1">#REF!</definedName>
    <definedName name="T2_">#REF!</definedName>
    <definedName name="T2_.3" localSheetId="1">#REF!</definedName>
    <definedName name="T2_.3">#REF!</definedName>
    <definedName name="T2__2_FC1_5" localSheetId="1">#REF!</definedName>
    <definedName name="T2__2_FC1_5">#REF!</definedName>
    <definedName name="T2__3_FC1_9">#REF!</definedName>
    <definedName name="T2_FC_1.5__.3">#REF!</definedName>
    <definedName name="T2_FC_1.5__.3_.2">#REF!</definedName>
    <definedName name="T2_FC_1.9__.3">#REF!</definedName>
    <definedName name="T2_FC_1.9__.3_.2">#REF!</definedName>
    <definedName name="T2_FC1_5">'[45]factores A.N.'!$I$8:$I$33</definedName>
    <definedName name="T2_FC1_9">'[45]factores A.N.'!$K$8:$K$33</definedName>
    <definedName name="T2_POZ" localSheetId="1">#REF!</definedName>
    <definedName name="T2_POZ">#REF!</definedName>
    <definedName name="T2_RAS" localSheetId="1">#REF!</definedName>
    <definedName name="T2_RAS">#REF!</definedName>
    <definedName name="T21SF15" localSheetId="1">#REF!</definedName>
    <definedName name="T21SF15">#REF!</definedName>
    <definedName name="T21SF19">#REF!</definedName>
    <definedName name="T22JH">#REF!</definedName>
    <definedName name="T22SF15">#REF!</definedName>
    <definedName name="T22SF19">#REF!</definedName>
    <definedName name="T2RF15">#REF!</definedName>
    <definedName name="T2RF19">#REF!</definedName>
    <definedName name="T32JH">#REF!</definedName>
    <definedName name="T33JH">#REF!</definedName>
    <definedName name="T42JH">#REF!</definedName>
    <definedName name="T43JH">#REF!</definedName>
    <definedName name="T44JH">#REF!</definedName>
    <definedName name="t5t5" localSheetId="1" hidden="1">{"TAB1",#N/A,TRUE,"GENERAL";"TAB2",#N/A,TRUE,"GENERAL";"TAB3",#N/A,TRUE,"GENERAL";"TAB4",#N/A,TRUE,"GENERAL";"TAB5",#N/A,TRUE,"GENERAL"}</definedName>
    <definedName name="t5t5" hidden="1">{"TAB1",#N/A,TRUE,"GENERAL";"TAB2",#N/A,TRUE,"GENERAL";"TAB3",#N/A,TRUE,"GENERAL";"TAB4",#N/A,TRUE,"GENERAL";"TAB5",#N/A,TRUE,"GENERAL"}</definedName>
    <definedName name="T62JH" localSheetId="1">#REF!</definedName>
    <definedName name="T62JH">#REF!</definedName>
    <definedName name="T63JH" localSheetId="1">#REF!</definedName>
    <definedName name="T63JH">#REF!</definedName>
    <definedName name="T64JH" localSheetId="1">#REF!</definedName>
    <definedName name="T64JH">#REF!</definedName>
    <definedName name="T66JH">#REF!</definedName>
    <definedName name="T82JH">#REF!</definedName>
    <definedName name="T83JH">#REF!</definedName>
    <definedName name="T84JH">#REF!</definedName>
    <definedName name="T88EB">#REF!</definedName>
    <definedName name="T88EL">#REF!</definedName>
    <definedName name="T88JH">[29]BASE!$D$259</definedName>
    <definedName name="TAB_FECHA">[99]Tablas!$B$1:$B$65536</definedName>
    <definedName name="TABLA" localSheetId="1">#REF!</definedName>
    <definedName name="TABLA">#REF!</definedName>
    <definedName name="tabla1">[182]Hoja3!$B$4:$F$28</definedName>
    <definedName name="TABLA1.2.2" localSheetId="1">'[183]A.P.U'!#REF!</definedName>
    <definedName name="TABLA1.2.2">'[183]A.P.U'!#REF!</definedName>
    <definedName name="TABLEKP" localSheetId="1">'[3]7422CW00'!#REF!</definedName>
    <definedName name="TABLEKP">'[3]7422CW00'!#REF!</definedName>
    <definedName name="TABLEPRI" localSheetId="1">#REF!</definedName>
    <definedName name="TABLEPRI">#REF!</definedName>
    <definedName name="Tablero_de_24_circutos_trsifasico">'[51]LISTADO DE MATERIALES Y EQUIPOS'!$B$98</definedName>
    <definedName name="Tablero_trifásico_12_circuitos" localSheetId="1">'[67]L. MAT.'!#REF!</definedName>
    <definedName name="Tablero_trifásico_12_circuitos">'[67]L. MAT.'!#REF!</definedName>
    <definedName name="TABLETA" localSheetId="1">#REF!</definedName>
    <definedName name="TABLETA">#REF!</definedName>
    <definedName name="TABLILLA">[86]BASE!$D$396</definedName>
    <definedName name="TABLON" localSheetId="1">#REF!</definedName>
    <definedName name="TABLON">#REF!</definedName>
    <definedName name="TABLONGRES">[57]MATERIALES!$C$100</definedName>
    <definedName name="TACO">[83]MATERIALES!$C$28</definedName>
    <definedName name="TACOM" localSheetId="1">#REF!</definedName>
    <definedName name="TACOM">#REF!</definedName>
    <definedName name="TACOM1">[184]BASE!$D$306</definedName>
    <definedName name="TACOR" localSheetId="1">#REF!</definedName>
    <definedName name="TACOR">#REF!</definedName>
    <definedName name="Tambores" localSheetId="1">#REF!</definedName>
    <definedName name="Tambores">#REF!</definedName>
    <definedName name="Tanq" localSheetId="1">#REF!</definedName>
    <definedName name="Tanq">#REF!</definedName>
    <definedName name="TANQUEELEVATOT">#REF!</definedName>
    <definedName name="Tanques">#REF!</definedName>
    <definedName name="TAPAM">#REF!</definedName>
    <definedName name="TAREAS_INICIALES">#REF!</definedName>
    <definedName name="TARIFA">#REF!</definedName>
    <definedName name="Tarifa_km3">'[51]LISTADO DE MATERIALES Y EQUIPOS'!$B$47</definedName>
    <definedName name="TarifaPension">[75]EMPRESA!$F$24</definedName>
    <definedName name="TARIFAS">[100]TARIFAS!$A$1:$F$52</definedName>
    <definedName name="TarifaSalud">[75]EMPRESA!$F$26</definedName>
    <definedName name="Tasa" localSheetId="1">#REF!</definedName>
    <definedName name="Tasa">#REF!</definedName>
    <definedName name="TASA_DE_CAMBIO" localSheetId="1">#REF!</definedName>
    <definedName name="TASA_DE_CAMBIO">#REF!</definedName>
    <definedName name="Tasa1">'[185]Bases 2A'!$C$20</definedName>
    <definedName name="TasaCCP" localSheetId="1">#REF!</definedName>
    <definedName name="TasaCCP">#REF!</definedName>
    <definedName name="TASP1" localSheetId="1">#REF!</definedName>
    <definedName name="TASP1">#REF!</definedName>
    <definedName name="TASP2" localSheetId="1">#REF!</definedName>
    <definedName name="TASP2">#REF!</definedName>
    <definedName name="TASP3">#REF!</definedName>
    <definedName name="TASP4">#REF!</definedName>
    <definedName name="TASR4">#REF!</definedName>
    <definedName name="Tax">#REF!</definedName>
    <definedName name="TB_EVENTOS_OTS_ANUAL">#REF!</definedName>
    <definedName name="tc">#REF!</definedName>
    <definedName name="tdy" localSheetId="1" hidden="1">{"TAB1",#N/A,TRUE,"GENERAL";"TAB2",#N/A,TRUE,"GENERAL";"TAB3",#N/A,TRUE,"GENERAL";"TAB4",#N/A,TRUE,"GENERAL";"TAB5",#N/A,TRUE,"GENERAL"}</definedName>
    <definedName name="tdy" hidden="1">{"TAB1",#N/A,TRUE,"GENERAL";"TAB2",#N/A,TRUE,"GENERAL";"TAB3",#N/A,TRUE,"GENERAL";"TAB4",#N/A,TRUE,"GENERAL";"TAB5",#N/A,TRUE,"GENERAL"}</definedName>
    <definedName name="Tec_Adesivo">'[67]L. MAT.'!#REF!</definedName>
    <definedName name="Teja_metalica_arquitectonica_trapez__0_73_3_66">'[51]LISTADO DE MATERIALES Y EQUIPOS'!$B$57</definedName>
    <definedName name="TEJA6" localSheetId="1">#REF!</definedName>
    <definedName name="TEJA6">#REF!</definedName>
    <definedName name="TEJAB" localSheetId="1">#REF!</definedName>
    <definedName name="TEJAB">#REF!</definedName>
    <definedName name="TEJAJ" localSheetId="1">#REF!</definedName>
    <definedName name="TEJAJ">#REF!</definedName>
    <definedName name="TEJBAR" localSheetId="1">[34]BASE!#REF!</definedName>
    <definedName name="TEJBAR">[34]BASE!#REF!</definedName>
    <definedName name="telefono">[75]EMPRESA!$F$16</definedName>
    <definedName name="TELEP" localSheetId="1">#REF!</definedName>
    <definedName name="TELEP">#REF!</definedName>
    <definedName name="TEMA1" localSheetId="1">#REF!</definedName>
    <definedName name="TEMA1">#REF!</definedName>
    <definedName name="TEMA10" localSheetId="1">#REF!</definedName>
    <definedName name="TEMA10">#REF!</definedName>
    <definedName name="TEMA2">#REF!</definedName>
    <definedName name="TEMA3">#REF!</definedName>
    <definedName name="TEMA4">#REF!</definedName>
    <definedName name="TEMA5">#REF!</definedName>
    <definedName name="TEMA6">#REF!</definedName>
    <definedName name="TEMA7">#REF!</definedName>
    <definedName name="TEMA8">#REF!</definedName>
    <definedName name="TEMA9">#REF!</definedName>
    <definedName name="TEMAS_PACC">#REF!</definedName>
    <definedName name="TER" localSheetId="1">'BALANCE  (4)'!ERR</definedName>
    <definedName name="TER">[0]!ERR</definedName>
    <definedName name="TERM" localSheetId="1">'BALANCE  (4)'!ERR</definedName>
    <definedName name="TERM">[0]!ERR</definedName>
    <definedName name="TÉRMINOS" localSheetId="1">'BALANCE  (4)'!ERR</definedName>
    <definedName name="TÉRMINOS">[0]!ERR</definedName>
    <definedName name="TERR">[47]PRESUPUESTO!$I$7</definedName>
    <definedName name="tewst" localSheetId="1" hidden="1">{"TAB1",#N/A,TRUE,"GENERAL";"TAB2",#N/A,TRUE,"GENERAL";"TAB3",#N/A,TRUE,"GENERAL";"TAB4",#N/A,TRUE,"GENERAL";"TAB5",#N/A,TRUE,"GENERAL"}</definedName>
    <definedName name="tewst" hidden="1">{"TAB1",#N/A,TRUE,"GENERAL";"TAB2",#N/A,TRUE,"GENERAL";"TAB3",#N/A,TRUE,"GENERAL";"TAB4",#N/A,TRUE,"GENERAL";"TAB5",#N/A,TRUE,"GENERAL"}</definedName>
    <definedName name="teyo" localSheetId="1">#REF!</definedName>
    <definedName name="teyo">#REF!</definedName>
    <definedName name="teytrh" localSheetId="1" hidden="1">{"via1",#N/A,TRUE,"general";"via2",#N/A,TRUE,"general";"via3",#N/A,TRUE,"general"}</definedName>
    <definedName name="teytrh" hidden="1">{"via1",#N/A,TRUE,"general";"via2",#N/A,TRUE,"general";"via3",#N/A,TRUE,"general"}</definedName>
    <definedName name="tfapu" localSheetId="1">#REF!</definedName>
    <definedName name="tfapu">#REF!</definedName>
    <definedName name="TGALV">[42]BASE!$D$283</definedName>
    <definedName name="TGB" localSheetId="1">#REF!</definedName>
    <definedName name="TGB">#REF!</definedName>
    <definedName name="TGRASA">[186]BASE!$D$280</definedName>
    <definedName name="TH" localSheetId="1">#REF!</definedName>
    <definedName name="TH">#REF!</definedName>
    <definedName name="TH10J" localSheetId="1">#REF!</definedName>
    <definedName name="TH10J">#REF!</definedName>
    <definedName name="thdh" localSheetId="1" hidden="1">{"TAB1",#N/A,TRUE,"GENERAL";"TAB2",#N/A,TRUE,"GENERAL";"TAB3",#N/A,TRUE,"GENERAL";"TAB4",#N/A,TRUE,"GENERAL";"TAB5",#N/A,TRUE,"GENERAL"}</definedName>
    <definedName name="thdh" hidden="1">{"TAB1",#N/A,TRUE,"GENERAL";"TAB2",#N/A,TRUE,"GENERAL";"TAB3",#N/A,TRUE,"GENERAL";"TAB4",#N/A,TRUE,"GENERAL";"TAB5",#N/A,TRUE,"GENERAL"}</definedName>
    <definedName name="THF6JH" localSheetId="1">#REF!</definedName>
    <definedName name="THF6JH">#REF!</definedName>
    <definedName name="THF6RO" localSheetId="1">#REF!</definedName>
    <definedName name="THF6RO">#REF!</definedName>
    <definedName name="THF8JH" localSheetId="1">#REF!</definedName>
    <definedName name="THF8JH">#REF!</definedName>
    <definedName name="Thinner">'[51]LISTADO DE MATERIALES Y EQUIPOS'!$B$62</definedName>
    <definedName name="THP" localSheetId="1">#REF!</definedName>
    <definedName name="THP">#REF!</definedName>
    <definedName name="thtj" localSheetId="1" hidden="1">{"via1",#N/A,TRUE,"general";"via2",#N/A,TRUE,"general";"via3",#N/A,TRUE,"general"}</definedName>
    <definedName name="thtj" hidden="1">{"via1",#N/A,TRUE,"general";"via2",#N/A,TRUE,"general";"via3",#N/A,TRUE,"general"}</definedName>
    <definedName name="TIEMPO">[69]BASES!$E$27</definedName>
    <definedName name="TIPO" localSheetId="1">#REF!</definedName>
    <definedName name="TIPO">#REF!</definedName>
    <definedName name="TIPO_GRUPO" localSheetId="1">#REF!</definedName>
    <definedName name="TIPO_GRUPO">#REF!</definedName>
    <definedName name="TipoGC">[162]Tablas!$U$6:$U$15</definedName>
    <definedName name="TipoNeces">[162]Tablas!$Q$6:$Q$8</definedName>
    <definedName name="TipoPro" localSheetId="1">#REF!</definedName>
    <definedName name="TipoPro">#REF!</definedName>
    <definedName name="Tipoproceso" localSheetId="1">#REF!</definedName>
    <definedName name="Tipoproceso">#REF!</definedName>
    <definedName name="TIR" localSheetId="1">#REF!</definedName>
    <definedName name="TIR">#REF!</definedName>
    <definedName name="TITLE">#REF!</definedName>
    <definedName name="titu">#REF!</definedName>
    <definedName name="titu2">#REF!</definedName>
    <definedName name="TITULO">#REF!</definedName>
    <definedName name="_xlnm.Print_Titles" localSheetId="0">BALANCE!$1:$3</definedName>
    <definedName name="_xlnm.Print_Titles" localSheetId="1">'BALANCE  (4)'!$1:$3</definedName>
    <definedName name="_xlnm.Print_Titles">#N/A</definedName>
    <definedName name="Títulos_a_imprimir_IM" localSheetId="1">#REF!</definedName>
    <definedName name="Títulos_a_imprimir_IM">#REF!</definedName>
    <definedName name="TIVPR" localSheetId="1">#REF!</definedName>
    <definedName name="TIVPR">#REF!</definedName>
    <definedName name="tk">'[13]DATOS CONTRATO'!$E$18</definedName>
    <definedName name="TK_1" hidden="1">[39]INST!#REF!</definedName>
    <definedName name="TKSLCI07">[13]EMPRESA!$F$22</definedName>
    <definedName name="tld">[95]Datos!$D$14</definedName>
    <definedName name="TNOV10">[36]BASE!$D$191</definedName>
    <definedName name="TNOV12" localSheetId="1">#REF!</definedName>
    <definedName name="TNOV12">#REF!</definedName>
    <definedName name="TNOV14" localSheetId="1">#REF!</definedName>
    <definedName name="TNOV14">#REF!</definedName>
    <definedName name="TNOV16" localSheetId="1">#REF!</definedName>
    <definedName name="TNOV16">#REF!</definedName>
    <definedName name="TNOV18">#REF!</definedName>
    <definedName name="TNOV20">#REF!</definedName>
    <definedName name="TNOV4">[36]BASE!$D$188</definedName>
    <definedName name="TNOV6">[36]BASE!$D$189</definedName>
    <definedName name="TNOV8">[36]BASE!$D$190</definedName>
    <definedName name="TODOANA" localSheetId="1">#REF!</definedName>
    <definedName name="TODOANA">#REF!</definedName>
    <definedName name="TODOINSU" localSheetId="1">#REF!</definedName>
    <definedName name="TODOINSU">#REF!</definedName>
    <definedName name="TODOITEM" localSheetId="1">#REF!</definedName>
    <definedName name="TODOITEM">#REF!</definedName>
    <definedName name="Tomacorriente_Doble">'[51]LISTADO DE MATERIALES Y EQUIPOS'!$B$114</definedName>
    <definedName name="TOPGENER" localSheetId="1">#REF!</definedName>
    <definedName name="TOPGENER">#REF!</definedName>
    <definedName name="TOPGENER1" localSheetId="1">#REF!</definedName>
    <definedName name="TOPGENER1">#REF!</definedName>
    <definedName name="TOPMENU" localSheetId="1">#REF!</definedName>
    <definedName name="TOPMENU">#REF!</definedName>
    <definedName name="TORNI">#REF!</definedName>
    <definedName name="TORNILLO_PARA_ESTRUCTURAS_7_X_7_16">'[51]LISTADO DE MATERIALES Y EQUIPOS'!$B$104</definedName>
    <definedName name="TORNILLO_PARA_LAMINAS_6_X_1">'[51]LISTADO DE MATERIALES Y EQUIPOS'!$B$103</definedName>
    <definedName name="Torres" localSheetId="1">#REF!</definedName>
    <definedName name="Torres">#REF!</definedName>
    <definedName name="tortas" localSheetId="1" hidden="1">{"TAB1",#N/A,TRUE,"GENERAL";"TAB2",#N/A,TRUE,"GENERAL";"TAB3",#N/A,TRUE,"GENERAL";"TAB4",#N/A,TRUE,"GENERAL";"TAB5",#N/A,TRUE,"GENERAL"}</definedName>
    <definedName name="tortas" hidden="1">{"TAB1",#N/A,TRUE,"GENERAL";"TAB2",#N/A,TRUE,"GENERAL";"TAB3",#N/A,TRUE,"GENERAL";"TAB4",#N/A,TRUE,"GENERAL";"TAB5",#N/A,TRUE,"GENERAL"}</definedName>
    <definedName name="tortas2" localSheetId="1" hidden="1">{"via1",#N/A,TRUE,"general";"via2",#N/A,TRUE,"general";"via3",#N/A,TRUE,"general"}</definedName>
    <definedName name="tortas2" hidden="1">{"via1",#N/A,TRUE,"general";"via2",#N/A,TRUE,"general";"via3",#N/A,TRUE,"general"}</definedName>
    <definedName name="tot" localSheetId="1">#REF!</definedName>
    <definedName name="tot">#REF!</definedName>
    <definedName name="Tot_Act01" localSheetId="1">#REF!</definedName>
    <definedName name="Tot_Act01">#REF!</definedName>
    <definedName name="Tot_Act02" localSheetId="1">#REF!</definedName>
    <definedName name="Tot_Act02">#REF!</definedName>
    <definedName name="Tot_Act03">#REF!</definedName>
    <definedName name="TOTAL">#REF!</definedName>
    <definedName name="Total_Interest">#REF!</definedName>
    <definedName name="Total_Pay">#REF!</definedName>
    <definedName name="Total_Payment" localSheetId="1">Scheduled_Payment+Extra_Payment</definedName>
    <definedName name="Total_Payment">Scheduled_Payment+Extra_Payment</definedName>
    <definedName name="Total_Payment1" localSheetId="1">Scheduled_Payment+Extra_Payment</definedName>
    <definedName name="Total_Payment1">Scheduled_Payment+Extra_Payment</definedName>
    <definedName name="total1" localSheetId="1">#REF!</definedName>
    <definedName name="total1">#REF!</definedName>
    <definedName name="TotalCesantias">'[75]NOMINA 1'!$N$38</definedName>
    <definedName name="TOTALHH" localSheetId="1">#REF!</definedName>
    <definedName name="TOTALHH">#REF!</definedName>
    <definedName name="TOTALHH1" localSheetId="1">#REF!</definedName>
    <definedName name="TOTALHH1">#REF!</definedName>
    <definedName name="TOTALITEM1.1" localSheetId="1">'[183]A.P.U'!#REF!</definedName>
    <definedName name="TOTALITEM1.1">'[183]A.P.U'!#REF!</definedName>
    <definedName name="TOTALITEM1.1.1" localSheetId="1">'[183]A.P.U'!#REF!</definedName>
    <definedName name="TOTALITEM1.1.1">'[183]A.P.U'!#REF!</definedName>
    <definedName name="TOTALITEM1.1.2" localSheetId="1">'[183]A.P.U'!#REF!</definedName>
    <definedName name="TOTALITEM1.1.2">'[183]A.P.U'!#REF!</definedName>
    <definedName name="TOTALITEM1.1.3" localSheetId="1">'[183]A.P.U'!#REF!</definedName>
    <definedName name="TOTALITEM1.1.3">'[183]A.P.U'!#REF!</definedName>
    <definedName name="TOTALITEM1.1.4">'[183]A.P.U'!#REF!</definedName>
    <definedName name="TOTALITEM1.2.1">'[183]A.P.U'!#REF!</definedName>
    <definedName name="TOTALITEM1.2.2">'[183]A.P.U'!#REF!</definedName>
    <definedName name="TOTALITEM1.2.3">'[183]A.P.U'!#REF!</definedName>
    <definedName name="TOTALITEM1.2.4">'[183]A.P.U'!#REF!</definedName>
    <definedName name="TOTALITEM1.2.5">'[183]A.P.U'!#REF!</definedName>
    <definedName name="TOTALITEM1.2.6">'[183]A.P.U'!#REF!</definedName>
    <definedName name="TOTALITEM1.3.1">'[183]A.P.U'!#REF!</definedName>
    <definedName name="TOTALITEM1.4">'[183]A.P.U'!#REF!</definedName>
    <definedName name="TOTALITEM1.5">'[183]A.P.U'!#REF!</definedName>
    <definedName name="TOTALITEM1.6">'[183]A.P.U'!#REF!</definedName>
    <definedName name="TOTALITEM1.7">'[183]A.P.U'!#REF!</definedName>
    <definedName name="TOTALITEM1.8">'[183]A.P.U'!#REF!</definedName>
    <definedName name="TOTALITEM10.1">'[183]A.P.U'!#REF!</definedName>
    <definedName name="TOTALITEM11.1">'[183]A.P.U'!#REF!</definedName>
    <definedName name="TOTALITEM11.2">'[183]A.P.U'!#REF!</definedName>
    <definedName name="TOTALITEM11.3">'[183]A.P.U'!#REF!</definedName>
    <definedName name="TOTALITEM11.4">'[183]A.P.U'!#REF!</definedName>
    <definedName name="TOTALITEM11.5">'[183]A.P.U'!#REF!</definedName>
    <definedName name="TOTALITEM11.6">'[183]A.P.U'!#REF!</definedName>
    <definedName name="TOTALITEM12.1">'[183]A.P.U'!#REF!</definedName>
    <definedName name="TOTALITEM12.10">'[183]A.P.U'!#REF!</definedName>
    <definedName name="TOTALITEM12.2">'[183]A.P.U'!#REF!</definedName>
    <definedName name="TOTALITEM12.3">'[183]A.P.U'!#REF!</definedName>
    <definedName name="TOTALITEM12.4">'[183]A.P.U'!#REF!</definedName>
    <definedName name="TOTALITEM12.5">'[183]A.P.U'!#REF!</definedName>
    <definedName name="TOTALITEM12.6">'[183]A.P.U'!#REF!</definedName>
    <definedName name="TOTALITEM12.7">'[183]A.P.U'!#REF!</definedName>
    <definedName name="TOTALITEM12.8">'[183]A.P.U'!#REF!</definedName>
    <definedName name="TOTALITEM12.9">'[183]A.P.U'!#REF!</definedName>
    <definedName name="TOTALITEM13.1.1">'[183]A.P.U'!#REF!</definedName>
    <definedName name="TOTALITEM13.1.2">'[183]A.P.U'!#REF!</definedName>
    <definedName name="TOTALITEM13.1.3">'[183]A.P.U'!#REF!</definedName>
    <definedName name="TOTALITEM13.2.2">'[183]A.P.U'!#REF!</definedName>
    <definedName name="TOTALITEM14.2">'[183]A.P.U'!#REF!</definedName>
    <definedName name="TOTALITEM14.3">'[183]A.P.U'!#REF!</definedName>
    <definedName name="TOTALITEM14.4">'[183]A.P.U'!#REF!</definedName>
    <definedName name="TOTALITEM14.5">'[183]A.P.U'!#REF!</definedName>
    <definedName name="TOTALITEM14.6">'[183]A.P.U'!#REF!</definedName>
    <definedName name="TOTALITEM15">'[183]A.P.U'!#REF!</definedName>
    <definedName name="TOTALITEM16">'[183]A.P.U'!#REF!</definedName>
    <definedName name="TOTALITEM2.1">'[183]A.P.U'!#REF!</definedName>
    <definedName name="TOTALITEM2.10">'[183]A.P.U'!#REF!</definedName>
    <definedName name="TOTALITEM2.11.1">'[183]A.P.U'!#REF!</definedName>
    <definedName name="TOTALITEM2.11.2">'[183]A.P.U'!#REF!</definedName>
    <definedName name="TOTALITEM2.12.1">'[183]A.P.U'!#REF!</definedName>
    <definedName name="TOTALITEM2.2">'[183]A.P.U'!#REF!</definedName>
    <definedName name="TOTALITEM2.3">'[183]A.P.U'!#REF!</definedName>
    <definedName name="TOTALITEM2.4">'[183]A.P.U'!#REF!</definedName>
    <definedName name="TOTALITEM2.5">'[183]A.P.U'!#REF!</definedName>
    <definedName name="TOTALITEM2.6">'[183]A.P.U'!#REF!</definedName>
    <definedName name="TOTALITEM2.7">'[183]A.P.U'!#REF!</definedName>
    <definedName name="TOTALITEM3.1.1">'[183]A.P.U'!#REF!</definedName>
    <definedName name="TOTALITEM3.1.2">'[183]A.P.U'!#REF!</definedName>
    <definedName name="TOTALITEM3.2">'[183]A.P.U'!#REF!</definedName>
    <definedName name="TOTALITEM3.3">'[183]A.P.U'!#REF!</definedName>
    <definedName name="TOTALITEM3.4.1">'[183]A.P.U'!#REF!</definedName>
    <definedName name="TOTALITEM3.4.2">'[183]A.P.U'!#REF!</definedName>
    <definedName name="TOTALITEM3.4.3">'[183]A.P.U'!#REF!</definedName>
    <definedName name="TOTALITEM3.5.1">'[183]A.P.U'!#REF!</definedName>
    <definedName name="TOTALITEM3.5.2">'[183]A.P.U'!#REF!</definedName>
    <definedName name="TOTALITEM3.5.3">'[183]A.P.U'!#REF!</definedName>
    <definedName name="TOTALITEM4.1.2">'[183]A.P.U'!#REF!</definedName>
    <definedName name="TOTALITEM4.1.3">'[183]A.P.U'!#REF!</definedName>
    <definedName name="TOTALITEM4.1.4">'[183]A.P.U'!#REF!</definedName>
    <definedName name="TOTALITEM4.2">'[183]A.P.U'!#REF!</definedName>
    <definedName name="TOTALITEM4.3">'[183]A.P.U'!#REF!</definedName>
    <definedName name="TOTALITEM4.4">'[183]A.P.U'!#REF!</definedName>
    <definedName name="TOTALITEM4.5">'[183]A.P.U'!#REF!</definedName>
    <definedName name="TOTALITEM4.6">'[183]A.P.U'!#REF!</definedName>
    <definedName name="TOTALITEM5.1">'[183]A.P.U'!#REF!</definedName>
    <definedName name="TOTALITEM5.2">'[183]A.P.U'!#REF!</definedName>
    <definedName name="TOTALITEM5.3">'[183]A.P.U'!#REF!</definedName>
    <definedName name="TOTALITEM5.4">'[183]A.P.U'!#REF!</definedName>
    <definedName name="TOTALITEM6.1">'[183]A.P.U'!#REF!</definedName>
    <definedName name="TOTALITEM6.2">'[183]A.P.U'!#REF!</definedName>
    <definedName name="TOTALITEM6.3">'[183]A.P.U'!#REF!</definedName>
    <definedName name="TOTALITEM7.1">'[183]A.P.U'!#REF!</definedName>
    <definedName name="TOTALITEM7.2">'[183]A.P.U'!#REF!</definedName>
    <definedName name="TOTALITEM7.3">'[183]A.P.U'!#REF!</definedName>
    <definedName name="TOTALITEM7.4">'[183]A.P.U'!#REF!</definedName>
    <definedName name="TOTALITEM7.5">'[183]A.P.U'!#REF!</definedName>
    <definedName name="TOTALITEM8.1">'[183]A.P.U'!#REF!</definedName>
    <definedName name="TOTALITEM8.2">'[183]A.P.U'!#REF!</definedName>
    <definedName name="TOTALITEM8.3">'[183]A.P.U'!#REF!</definedName>
    <definedName name="TOTALITEM8.4">'[183]A.P.U'!#REF!</definedName>
    <definedName name="TOTALITEM8.5">'[183]A.P.U'!#REF!</definedName>
    <definedName name="TOTALITEM8.6">'[183]A.P.U'!#REF!</definedName>
    <definedName name="TOTALITEM8.7">'[183]A.P.U'!#REF!</definedName>
    <definedName name="TOTALITEM8.8">'[183]A.P.U'!#REF!</definedName>
    <definedName name="TOTALITEM9.1">'[183]A.P.U'!#REF!</definedName>
    <definedName name="TOTALITEM9.2">'[183]A.P.U'!#REF!</definedName>
    <definedName name="TOTALITEM9.3">'[183]A.P.U'!#REF!</definedName>
    <definedName name="TOTALITEM9.4">'[183]A.P.U'!#REF!</definedName>
    <definedName name="TOTALITEM9.5">'[183]A.P.U'!#REF!</definedName>
    <definedName name="TOTALITEM9.6">'[183]A.P.U'!#REF!</definedName>
    <definedName name="TOTALITEM9.7">'[183]A.P.U'!#REF!</definedName>
    <definedName name="TOTALITEM9.8">'[183]A.P.U'!#REF!</definedName>
    <definedName name="TOTALITEN1.2.4">'[183]A.P.U'!#REF!</definedName>
    <definedName name="TotalOpti" localSheetId="1">#REF!</definedName>
    <definedName name="TotalOpti">#REF!</definedName>
    <definedName name="TOTALOPTIM">[187]Hoja2!$E$11:$E$704</definedName>
    <definedName name="TOTALOPTIMIZACION">[187]Hoja2!$E$11:$E$704</definedName>
    <definedName name="TOTALREPOS">[187]Hoja2!$E$11:$E$704</definedName>
    <definedName name="TOTALREPOSICION">[187]Hoja2!$E$11:$E$704</definedName>
    <definedName name="TotalVacaciones">'[75]NOMINA 1'!$N$37</definedName>
    <definedName name="TotAuxAlim">'[13]NOMINA-1'!$E$37</definedName>
    <definedName name="TotAuxAlimentacion">'[75]NOMINA 1'!$E$38</definedName>
    <definedName name="TotAuxCom">'[13]NOMINA-1'!$E$39</definedName>
    <definedName name="TotAuxComi">'[75]NOMINA 1'!$E$40</definedName>
    <definedName name="TotAuxDotacion">'[75]NOMINA 1'!$E$41</definedName>
    <definedName name="TotAuxHab">'[75]NOMINA 1'!$E$37</definedName>
    <definedName name="TotAuxTransporte">'[75]NOMINA 1'!$E$39</definedName>
    <definedName name="TotBasico">'[75]NOMINA 1'!$E$35</definedName>
    <definedName name="TotCom">'[13]NOMINA-1'!$E$41</definedName>
    <definedName name="TotComision">'[75]NOMINA 1'!$E$42</definedName>
    <definedName name="TotExtras">'[75]NOMINA 1'!$E$36</definedName>
    <definedName name="TotIntercesantias">'[75]NOMINA 1'!$N$39</definedName>
    <definedName name="TotPrimaServicios">'[75]NOMINA 1'!$N$36</definedName>
    <definedName name="TotPrimaServicos">'[75]NOMINA 1'!$N$36</definedName>
    <definedName name="TotPrimaVacaciones">'[75]NOMINA 1'!$N$41</definedName>
    <definedName name="TotPrimConv">'[13]NOMINA-1'!$N$39</definedName>
    <definedName name="TotPrimConvencional">'[75]NOMINA 1'!$N$40</definedName>
    <definedName name="TotPrimVac">'[13]NOMINA-1'!$N$40</definedName>
    <definedName name="TOTSHE1" localSheetId="1">#REF!</definedName>
    <definedName name="TOTSHE1">#REF!</definedName>
    <definedName name="TOTSHE10" localSheetId="1">#REF!</definedName>
    <definedName name="TOTSHE10">#REF!</definedName>
    <definedName name="TOTSHE11" localSheetId="1">#REF!</definedName>
    <definedName name="TOTSHE11">#REF!</definedName>
    <definedName name="TOTSHE12">#REF!</definedName>
    <definedName name="TOTSHE13">#REF!</definedName>
    <definedName name="TOTSHE14">#REF!</definedName>
    <definedName name="TOTSHE15">#REF!</definedName>
    <definedName name="TOTSHE16">#REF!</definedName>
    <definedName name="TOTSHE17">#REF!</definedName>
    <definedName name="TOTSHE18">#REF!</definedName>
    <definedName name="TOTSHE19">#REF!</definedName>
    <definedName name="TOTSHE2">#REF!</definedName>
    <definedName name="TOTSHE20">#REF!</definedName>
    <definedName name="TOTSHE21">#REF!</definedName>
    <definedName name="TOTSHE22">#REF!</definedName>
    <definedName name="TOTSHE23">#REF!</definedName>
    <definedName name="TOTSHE24">#REF!</definedName>
    <definedName name="TOTSHE25">#REF!</definedName>
    <definedName name="TOTSHE26">#REF!</definedName>
    <definedName name="TOTSHE3">#REF!</definedName>
    <definedName name="TOTSHE4">#REF!</definedName>
    <definedName name="TOTSHE5">#REF!</definedName>
    <definedName name="TOTSHE6">#REF!</definedName>
    <definedName name="TOTSHE7">#REF!</definedName>
    <definedName name="TOTSHE8">#REF!</definedName>
    <definedName name="TOTSHE9">#REF!</definedName>
    <definedName name="TotVac">'[13]NOMINA-1'!$N$36</definedName>
    <definedName name="TOVPR" localSheetId="1">#REF!</definedName>
    <definedName name="TOVPR">#REF!</definedName>
    <definedName name="TPVCME" localSheetId="1">#REF!</definedName>
    <definedName name="TPVCME">#REF!</definedName>
    <definedName name="TPVCP1">[36]BASE!$D$72</definedName>
    <definedName name="TPVCS3" localSheetId="1">[36]BASE!#REF!</definedName>
    <definedName name="TPVCS3">[36]BASE!#REF!</definedName>
    <definedName name="TPVCS4" localSheetId="1">#REF!</definedName>
    <definedName name="TPVCS4">#REF!</definedName>
    <definedName name="TPVPR" localSheetId="1">#REF!</definedName>
    <definedName name="TPVPR">#REF!</definedName>
    <definedName name="tr" localSheetId="1" hidden="1">{"TAB1",#N/A,TRUE,"GENERAL";"TAB2",#N/A,TRUE,"GENERAL";"TAB3",#N/A,TRUE,"GENERAL";"TAB4",#N/A,TRUE,"GENERAL";"TAB5",#N/A,TRUE,"GENERAL"}</definedName>
    <definedName name="tr" hidden="1">{"TAB1",#N/A,TRUE,"GENERAL";"TAB2",#N/A,TRUE,"GENERAL";"TAB3",#N/A,TRUE,"GENERAL";"TAB4",#N/A,TRUE,"GENERAL";"TAB5",#N/A,TRUE,"GENERAL"}</definedName>
    <definedName name="TrainSpec">#REF!</definedName>
    <definedName name="TRAMO" localSheetId="1">#REF!</definedName>
    <definedName name="TRAMO">#REF!</definedName>
    <definedName name="tramos">'[188] Liquidacion de Obra por Tramos'!$B$8</definedName>
    <definedName name="TRAMPAGRASA" localSheetId="1">#REF!</definedName>
    <definedName name="TRAMPAGRASA">#REF!</definedName>
    <definedName name="TRANA" localSheetId="1">[36]BASE!#REF!</definedName>
    <definedName name="TRANA">[36]BASE!#REF!</definedName>
    <definedName name="TRANAG">[36]BASE!$D$453</definedName>
    <definedName name="TRANAR" localSheetId="1">#REF!</definedName>
    <definedName name="TRANAR">#REF!</definedName>
    <definedName name="TRANS" localSheetId="1">#REF!</definedName>
    <definedName name="TRANS">#REF!</definedName>
    <definedName name="Transmisores" localSheetId="1">#REF!</definedName>
    <definedName name="Transmisores">#REF!</definedName>
    <definedName name="Transporte">'[13]DATOS CONTRATO'!$E$16</definedName>
    <definedName name="TRAT">[189]desmonte!$E$48</definedName>
    <definedName name="TREM" localSheetId="1">#REF!</definedName>
    <definedName name="TREM">#REF!</definedName>
    <definedName name="Trenes" localSheetId="1">#REF!</definedName>
    <definedName name="Trenes">#REF!</definedName>
    <definedName name="tres" localSheetId="1">#REF!</definedName>
    <definedName name="tres">#REF!</definedName>
    <definedName name="trest" localSheetId="1" hidden="1">{"TAB1",#N/A,TRUE,"GENERAL";"TAB2",#N/A,TRUE,"GENERAL";"TAB3",#N/A,TRUE,"GENERAL";"TAB4",#N/A,TRUE,"GENERAL";"TAB5",#N/A,TRUE,"GENERAL"}</definedName>
    <definedName name="trest" hidden="1">{"TAB1",#N/A,TRUE,"GENERAL";"TAB2",#N/A,TRUE,"GENERAL";"TAB3",#N/A,TRUE,"GENERAL";"TAB4",#N/A,TRUE,"GENERAL";"TAB5",#N/A,TRUE,"GENERAL"}</definedName>
    <definedName name="tret" localSheetId="1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localSheetId="1" hidden="1">{"via1",#N/A,TRUE,"general";"via2",#N/A,TRUE,"general";"via3",#N/A,TRUE,"general"}</definedName>
    <definedName name="trh" hidden="1">{"via1",#N/A,TRUE,"general";"via2",#N/A,TRUE,"general";"via3",#N/A,TRUE,"general"}</definedName>
    <definedName name="trhfh" localSheetId="1" hidden="1">{"via1",#N/A,TRUE,"general";"via2",#N/A,TRUE,"general";"via3",#N/A,TRUE,"general"}</definedName>
    <definedName name="trhfh" hidden="1">{"via1",#N/A,TRUE,"general";"via2",#N/A,TRUE,"general";"via3",#N/A,TRUE,"general"}</definedName>
    <definedName name="tri">#REF!</definedName>
    <definedName name="TRIANG" localSheetId="1">#REF!</definedName>
    <definedName name="TRIANG">#REF!</definedName>
    <definedName name="Trimestre1" localSheetId="1">#REF!</definedName>
    <definedName name="Trimestre1">#REF!</definedName>
    <definedName name="Trimestre2">#REF!</definedName>
    <definedName name="Trimestre3">#REF!</definedName>
    <definedName name="Trimestre4">#REF!</definedName>
    <definedName name="TRITM">#REF!</definedName>
    <definedName name="TRITU">[36]BASE!$D$51</definedName>
    <definedName name="TRITURADO38">[57]MATERIALES!$C$24</definedName>
    <definedName name="trjfgjh" localSheetId="1" hidden="1">{"via1",#N/A,TRUE,"general";"via2",#N/A,TRUE,"general";"via3",#N/A,TRUE,"general"}</definedName>
    <definedName name="trjfgjh" hidden="1">{"via1",#N/A,TRUE,"general";"via2",#N/A,TRUE,"general";"via3",#N/A,TRUE,"general"}</definedName>
    <definedName name="TRM">[190]Tablas!$B$2</definedName>
    <definedName name="tru" localSheetId="1" hidden="1">{"via1",#N/A,TRUE,"general";"via2",#N/A,TRUE,"general";"via3",#N/A,TRUE,"general"}</definedName>
    <definedName name="tru" hidden="1">{"via1",#N/A,TRUE,"general";"via2",#N/A,TRUE,"general";"via3",#N/A,TRUE,"general"}</definedName>
    <definedName name="truds" localSheetId="1" hidden="1">{"via1",#N/A,TRUE,"general";"via2",#N/A,TRUE,"general";"via3",#N/A,TRUE,"general"}</definedName>
    <definedName name="truds" hidden="1">{"via1",#N/A,TRUE,"general";"via2",#N/A,TRUE,"general";"via3",#N/A,TRUE,"general"}</definedName>
    <definedName name="trutu" localSheetId="1" hidden="1">{"via1",#N/A,TRUE,"general";"via2",#N/A,TRUE,"general";"via3",#N/A,TRUE,"general"}</definedName>
    <definedName name="trutu" hidden="1">{"via1",#N/A,TRUE,"general";"via2",#N/A,TRUE,"general";"via3",#N/A,TRUE,"general"}</definedName>
    <definedName name="trydfg" localSheetId="1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localSheetId="1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localSheetId="1" hidden="1">{"TAB1",#N/A,TRUE,"GENERAL";"TAB2",#N/A,TRUE,"GENERAL";"TAB3",#N/A,TRUE,"GENERAL";"TAB4",#N/A,TRUE,"GENERAL";"TAB5",#N/A,TRUE,"GENERAL"}</definedName>
    <definedName name="tryery" hidden="1">{"TAB1",#N/A,TRUE,"GENERAL";"TAB2",#N/A,TRUE,"GENERAL";"TAB3",#N/A,TRUE,"GENERAL";"TAB4",#N/A,TRUE,"GENERAL";"TAB5",#N/A,TRUE,"GENERAL"}</definedName>
    <definedName name="tryi6" localSheetId="1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localSheetId="1" hidden="1">{"via1",#N/A,TRUE,"general";"via2",#N/A,TRUE,"general";"via3",#N/A,TRUE,"general"}</definedName>
    <definedName name="tryrth" hidden="1">{"via1",#N/A,TRUE,"general";"via2",#N/A,TRUE,"general";"via3",#N/A,TRUE,"general"}</definedName>
    <definedName name="tsert" localSheetId="1" hidden="1">{"TAB1",#N/A,TRUE,"GENERAL";"TAB2",#N/A,TRUE,"GENERAL";"TAB3",#N/A,TRUE,"GENERAL";"TAB4",#N/A,TRUE,"GENERAL";"TAB5",#N/A,TRUE,"GENERAL"}</definedName>
    <definedName name="tsert" hidden="1">{"TAB1",#N/A,TRUE,"GENERAL";"TAB2",#N/A,TRUE,"GENERAL";"TAB3",#N/A,TRUE,"GENERAL";"TAB4",#N/A,TRUE,"GENERAL";"TAB5",#N/A,TRUE,"GENERAL"}</definedName>
    <definedName name="TtCD" localSheetId="1">#REF!</definedName>
    <definedName name="TtCD">#REF!</definedName>
    <definedName name="TTR" localSheetId="1" hidden="1">{"via1",#N/A,TRUE,"general";"via2",#N/A,TRUE,"general";"via3",#N/A,TRUE,"general"}</definedName>
    <definedName name="TTR" hidden="1">{"via1",#N/A,TRUE,"general";"via2",#N/A,TRUE,"general";"via3",#N/A,TRUE,"general"}</definedName>
    <definedName name="ttrff" localSheetId="1" hidden="1">{"via1",#N/A,TRUE,"general";"via2",#N/A,TRUE,"general";"via3",#N/A,TRUE,"general"}</definedName>
    <definedName name="ttrff" hidden="1">{"via1",#N/A,TRUE,"general";"via2",#N/A,TRUE,"general";"via3",#N/A,TRUE,"general"}</definedName>
    <definedName name="ttt" localSheetId="1" hidden="1">{"TAB1",#N/A,TRUE,"GENERAL";"TAB2",#N/A,TRUE,"GENERAL";"TAB3",#N/A,TRUE,"GENERAL";"TAB4",#N/A,TRUE,"GENERAL";"TAB5",#N/A,TRUE,"GENERAL"}</definedName>
    <definedName name="ttt" hidden="1">{"TAB1",#N/A,TRUE,"GENERAL";"TAB2",#N/A,TRUE,"GENERAL";"TAB3",#N/A,TRUE,"GENERAL";"TAB4",#N/A,TRUE,"GENERAL";"TAB5",#N/A,TRUE,"GENERAL"}</definedName>
    <definedName name="tttt7" localSheetId="1" hidden="1">{"via1",#N/A,TRUE,"general";"via2",#N/A,TRUE,"general";"via3",#N/A,TRUE,"general"}</definedName>
    <definedName name="tttt7" hidden="1">{"via1",#N/A,TRUE,"general";"via2",#N/A,TRUE,"general";"via3",#N/A,TRUE,"general"}</definedName>
    <definedName name="tttthy" localSheetId="1" hidden="1">{"TAB1",#N/A,TRUE,"GENERAL";"TAB2",#N/A,TRUE,"GENERAL";"TAB3",#N/A,TRUE,"GENERAL";"TAB4",#N/A,TRUE,"GENERAL";"TAB5",#N/A,TRUE,"GENERAL"}</definedName>
    <definedName name="tttthy" hidden="1">{"TAB1",#N/A,TRUE,"GENERAL";"TAB2",#N/A,TRUE,"GENERAL";"TAB3",#N/A,TRUE,"GENERAL";"TAB4",#N/A,TRUE,"GENERAL";"TAB5",#N/A,TRUE,"GENERAL"}</definedName>
    <definedName name="ttttr" localSheetId="1" hidden="1">{"via1",#N/A,TRUE,"general";"via2",#N/A,TRUE,"general";"via3",#N/A,TRUE,"general"}</definedName>
    <definedName name="ttttr" hidden="1">{"via1",#N/A,TRUE,"general";"via2",#N/A,TRUE,"general";"via3",#N/A,TRUE,"general"}</definedName>
    <definedName name="ttttt" localSheetId="1" hidden="1">{"TAB1",#N/A,TRUE,"GENERAL";"TAB2",#N/A,TRUE,"GENERAL";"TAB3",#N/A,TRUE,"GENERAL";"TAB4",#N/A,TRUE,"GENERAL";"TAB5",#N/A,TRUE,"GENERAL"}</definedName>
    <definedName name="ttttt" hidden="1">{"TAB1",#N/A,TRUE,"GENERAL";"TAB2",#N/A,TRUE,"GENERAL";"TAB3",#N/A,TRUE,"GENERAL";"TAB4",#N/A,TRUE,"GENERAL";"TAB5",#N/A,TRUE,"GENERAL"}</definedName>
    <definedName name="tu" localSheetId="1" hidden="1">{"via1",#N/A,TRUE,"general";"via2",#N/A,TRUE,"general";"via3",#N/A,TRUE,"general"}</definedName>
    <definedName name="tu" hidden="1">{"via1",#N/A,TRUE,"general";"via2",#N/A,TRUE,"general";"via3",#N/A,TRUE,"general"}</definedName>
    <definedName name="TUAC10">[191]BASE!#REF!</definedName>
    <definedName name="TUAC12" localSheetId="1">#REF!</definedName>
    <definedName name="TUAC12">#REF!</definedName>
    <definedName name="TUAC16" localSheetId="1">[191]BASE!#REF!</definedName>
    <definedName name="TUAC16">[191]BASE!#REF!</definedName>
    <definedName name="TUB">'[192]SUB APU'!$A:$D</definedName>
    <definedName name="TUB8AC" localSheetId="1">#REF!</definedName>
    <definedName name="TUB8AC">#REF!</definedName>
    <definedName name="TUBER" localSheetId="1">#REF!</definedName>
    <definedName name="TUBER">#REF!</definedName>
    <definedName name="tuberia" localSheetId="1">#REF!</definedName>
    <definedName name="tuberia">#REF!</definedName>
    <definedName name="Tubería">#REF!</definedName>
    <definedName name="Tuberia_Conduit_1_2">'[51]LISTADO DE MATERIALES Y EQUIPOS'!$B$72</definedName>
    <definedName name="Tuberia_Conduit_1_EMT">'[51]LISTADO DE MATERIALES Y EQUIPOS'!$B$79</definedName>
    <definedName name="TUBERIA1" localSheetId="1" hidden="1">#REF!</definedName>
    <definedName name="TUBERIA1" hidden="1">#REF!</definedName>
    <definedName name="tubfilapu">'[193]A. P. U.'!#REF!</definedName>
    <definedName name="tubfiltro" localSheetId="1">#REF!</definedName>
    <definedName name="tubfiltro">#REF!</definedName>
    <definedName name="TUBLLUV4" localSheetId="1">#REF!</definedName>
    <definedName name="TUBLLUV4">#REF!</definedName>
    <definedName name="TUBLLUVIA1.5TOT" localSheetId="1">#REF!</definedName>
    <definedName name="TUBLLUVIA1.5TOT">#REF!</definedName>
    <definedName name="TUBLLUVIA4TOTAL">#REF!</definedName>
    <definedName name="TUBNE">#REF!</definedName>
    <definedName name="Tubo_conduit_pvc_1">'[51]LISTADO DE MATERIALES Y EQUIPOS'!$B$121</definedName>
    <definedName name="TUBPRE1_2TOT" localSheetId="1">#REF!</definedName>
    <definedName name="TUBPRE1_2TOT">#REF!</definedName>
    <definedName name="TUBPRE3_4TOT" localSheetId="1">#REF!</definedName>
    <definedName name="TUBPRE3_4TOT">#REF!</definedName>
    <definedName name="TUBS2" localSheetId="1">#REF!</definedName>
    <definedName name="TUBS2">#REF!</definedName>
    <definedName name="TUBS3">[36]BASE!$D$168</definedName>
    <definedName name="TUBS4">[42]BASE!$D$134</definedName>
    <definedName name="TUBS6" localSheetId="1">#REF!</definedName>
    <definedName name="TUBS6">#REF!</definedName>
    <definedName name="TUBSANIT2" localSheetId="1">#REF!</definedName>
    <definedName name="TUBSANIT2">#REF!</definedName>
    <definedName name="TUBSANIT2TOTAL" localSheetId="1">#REF!</definedName>
    <definedName name="TUBSANIT2TOTAL">#REF!</definedName>
    <definedName name="TUBSANIT4">#REF!</definedName>
    <definedName name="TUBSANIT4TOTAL">#REF!</definedName>
    <definedName name="TUHD10">[26]BASE!$D$240</definedName>
    <definedName name="TUHD16">[26]BASE!$D$241</definedName>
    <definedName name="tur" localSheetId="1" hidden="1">{"TAB1",#N/A,TRUE,"GENERAL";"TAB2",#N/A,TRUE,"GENERAL";"TAB3",#N/A,TRUE,"GENERAL";"TAB4",#N/A,TRUE,"GENERAL";"TAB5",#N/A,TRUE,"GENERAL"}</definedName>
    <definedName name="tur" hidden="1">{"TAB1",#N/A,TRUE,"GENERAL";"TAB2",#N/A,TRUE,"GENERAL";"TAB3",#N/A,TRUE,"GENERAL";"TAB4",#N/A,TRUE,"GENERAL";"TAB5",#N/A,TRUE,"GENERAL"}</definedName>
    <definedName name="turu" localSheetId="1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uya" localSheetId="1">#REF!</definedName>
    <definedName name="tuya">#REF!</definedName>
    <definedName name="tvmenor90min" localSheetId="1">'[161]CCP,LEYES, Y DEC.'!#REF!</definedName>
    <definedName name="tvmenor90min">'[161]CCP,LEYES, Y DEC.'!#REF!</definedName>
    <definedName name="twer" localSheetId="1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localSheetId="1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localSheetId="1" hidden="1">{"via1",#N/A,TRUE,"general";"via2",#N/A,TRUE,"general";"via3",#N/A,TRUE,"general"}</definedName>
    <definedName name="ty" hidden="1">{"via1",#N/A,TRUE,"general";"via2",#N/A,TRUE,"general";"via3",#N/A,TRUE,"general"}</definedName>
    <definedName name="tyery" localSheetId="1" hidden="1">{"via1",#N/A,TRUE,"general";"via2",#N/A,TRUE,"general";"via3",#N/A,TRUE,"general"}</definedName>
    <definedName name="tyery" hidden="1">{"via1",#N/A,TRUE,"general";"via2",#N/A,TRUE,"general";"via3",#N/A,TRUE,"general"}</definedName>
    <definedName name="tyj" localSheetId="1" hidden="1">{"TAB1",#N/A,TRUE,"GENERAL";"TAB2",#N/A,TRUE,"GENERAL";"TAB3",#N/A,TRUE,"GENERAL";"TAB4",#N/A,TRUE,"GENERAL";"TAB5",#N/A,TRUE,"GENERAL"}</definedName>
    <definedName name="tyj" hidden="1">{"TAB1",#N/A,TRUE,"GENERAL";"TAB2",#N/A,TRUE,"GENERAL";"TAB3",#N/A,TRUE,"GENERAL";"TAB4",#N/A,TRUE,"GENERAL";"TAB5",#N/A,TRUE,"GENERAL"}</definedName>
    <definedName name="tyjtyj" localSheetId="1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localSheetId="1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localSheetId="1" hidden="1">{"via1",#N/A,TRUE,"general";"via2",#N/A,TRUE,"general";"via3",#N/A,TRUE,"general"}</definedName>
    <definedName name="tyk" hidden="1">{"via1",#N/A,TRUE,"general";"via2",#N/A,TRUE,"general";"via3",#N/A,TRUE,"general"}</definedName>
    <definedName name="tym" localSheetId="1" hidden="1">{"via1",#N/A,TRUE,"general";"via2",#N/A,TRUE,"general";"via3",#N/A,TRUE,"general"}</definedName>
    <definedName name="tym" hidden="1">{"via1",#N/A,TRUE,"general";"via2",#N/A,TRUE,"general";"via3",#N/A,TRUE,"general"}</definedName>
    <definedName name="tyr" localSheetId="1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localSheetId="1" hidden="1">{"TAB1",#N/A,TRUE,"GENERAL";"TAB2",#N/A,TRUE,"GENERAL";"TAB3",#N/A,TRUE,"GENERAL";"TAB4",#N/A,TRUE,"GENERAL";"TAB5",#N/A,TRUE,"GENERAL"}</definedName>
    <definedName name="tytgfhgfh" hidden="1">{"TAB1",#N/A,TRUE,"GENERAL";"TAB2",#N/A,TRUE,"GENERAL";"TAB3",#N/A,TRUE,"GENERAL";"TAB4",#N/A,TRUE,"GENERAL";"TAB5",#N/A,TRUE,"GENERAL"}</definedName>
    <definedName name="tyty" localSheetId="1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IYI" localSheetId="1" hidden="1">{"TAB1",#N/A,TRUE,"GENERAL";"TAB2",#N/A,TRUE,"GENERAL";"TAB3",#N/A,TRUE,"GENERAL";"TAB4",#N/A,TRUE,"GENERAL";"TAB5",#N/A,TRUE,"GENERAL"}</definedName>
    <definedName name="TYUIYI" hidden="1">{"TAB1",#N/A,TRUE,"GENERAL";"TAB2",#N/A,TRUE,"GENERAL";"TAB3",#N/A,TRUE,"GENERAL";"TAB4",#N/A,TRUE,"GENERAL";"TAB5",#N/A,TRUE,"GENERAL"}</definedName>
    <definedName name="tyujh" localSheetId="1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localSheetId="1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localSheetId="1" hidden="1">{"via1",#N/A,TRUE,"general";"via2",#N/A,TRUE,"general";"via3",#N/A,TRUE,"general"}</definedName>
    <definedName name="tyutyu" hidden="1">{"via1",#N/A,TRUE,"general";"via2",#N/A,TRUE,"general";"via3",#N/A,TRUE,"general"}</definedName>
    <definedName name="tyxg" localSheetId="1" hidden="1">{"via1",#N/A,TRUE,"general";"via2",#N/A,TRUE,"general";"via3",#N/A,TRUE,"general"}</definedName>
    <definedName name="tyxg" hidden="1">{"via1",#N/A,TRUE,"general";"via2",#N/A,TRUE,"general";"via3",#N/A,TRUE,"general"}</definedName>
    <definedName name="U" localSheetId="1">#REF!</definedName>
    <definedName name="U">#REF!</definedName>
    <definedName name="U_Z" localSheetId="1">#REF!</definedName>
    <definedName name="U_Z">#REF!</definedName>
    <definedName name="u3u" localSheetId="1" hidden="1">{"TAB1",#N/A,TRUE,"GENERAL";"TAB2",#N/A,TRUE,"GENERAL";"TAB3",#N/A,TRUE,"GENERAL";"TAB4",#N/A,TRUE,"GENERAL";"TAB5",#N/A,TRUE,"GENERAL"}</definedName>
    <definedName name="u3u" hidden="1">{"TAB1",#N/A,TRUE,"GENERAL";"TAB2",#N/A,TRUE,"GENERAL";"TAB3",#N/A,TRUE,"GENERAL";"TAB4",#N/A,TRUE,"GENERAL";"TAB5",#N/A,TRUE,"GENERAL"}</definedName>
    <definedName name="u7u7" localSheetId="1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ALU" localSheetId="1">#REF!</definedName>
    <definedName name="UALU">#REF!</definedName>
    <definedName name="ub" localSheetId="1">#REF!</definedName>
    <definedName name="ub">#REF!</definedName>
    <definedName name="Ubic" localSheetId="1">#REF!</definedName>
    <definedName name="Ubic">#REF!</definedName>
    <definedName name="Ubicación">#REF!</definedName>
    <definedName name="UFrm2InUse">1</definedName>
    <definedName name="UI" localSheetId="1" hidden="1">{"via1",#N/A,TRUE,"general";"via2",#N/A,TRUE,"general";"via3",#N/A,TRUE,"general"}</definedName>
    <definedName name="UI" hidden="1">{"via1",#N/A,TRUE,"general";"via2",#N/A,TRUE,"general";"via3",#N/A,TRUE,"general"}</definedName>
    <definedName name="UIC">[16]Tablas!#REF!</definedName>
    <definedName name="uijhj" localSheetId="1" hidden="1">{"via1",#N/A,TRUE,"general";"via2",#N/A,TRUE,"general";"via3",#N/A,TRUE,"general"}</definedName>
    <definedName name="uijhj" hidden="1">{"via1",#N/A,TRUE,"general";"via2",#N/A,TRUE,"general";"via3",#N/A,TRUE,"general"}</definedName>
    <definedName name="uio" localSheetId="1" hidden="1">{"TAB1",#N/A,TRUE,"GENERAL";"TAB2",#N/A,TRUE,"GENERAL";"TAB3",#N/A,TRUE,"GENERAL";"TAB4",#N/A,TRUE,"GENERAL";"TAB5",#N/A,TRUE,"GENERAL"}</definedName>
    <definedName name="uio" hidden="1">{"TAB1",#N/A,TRUE,"GENERAL";"TAB2",#N/A,TRUE,"GENERAL";"TAB3",#N/A,TRUE,"GENERAL";"TAB4",#N/A,TRUE,"GENERAL";"TAB5",#N/A,TRUE,"GENERAL"}</definedName>
    <definedName name="uiou" localSheetId="1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localSheetId="1" hidden="1">{"via1",#N/A,TRUE,"general";"via2",#N/A,TRUE,"general";"via3",#N/A,TRUE,"general"}</definedName>
    <definedName name="uir" hidden="1">{"via1",#N/A,TRUE,"general";"via2",#N/A,TRUE,"general";"via3",#N/A,TRUE,"general"}</definedName>
    <definedName name="uituii" localSheetId="1" hidden="1">{"TAB1",#N/A,TRUE,"GENERAL";"TAB2",#N/A,TRUE,"GENERAL";"TAB3",#N/A,TRUE,"GENERAL";"TAB4",#N/A,TRUE,"GENERAL";"TAB5",#N/A,TRUE,"GENERAL"}</definedName>
    <definedName name="uituii" hidden="1">{"TAB1",#N/A,TRUE,"GENERAL";"TAB2",#N/A,TRUE,"GENERAL";"TAB3",#N/A,TRUE,"GENERAL";"TAB4",#N/A,TRUE,"GENERAL";"TAB5",#N/A,TRUE,"GENERAL"}</definedName>
    <definedName name="uityjj" localSheetId="1" hidden="1">{"via1",#N/A,TRUE,"general";"via2",#N/A,TRUE,"general";"via3",#N/A,TRUE,"general"}</definedName>
    <definedName name="uityjj" hidden="1">{"via1",#N/A,TRUE,"general";"via2",#N/A,TRUE,"general";"via3",#N/A,TRUE,"general"}</definedName>
    <definedName name="uiufgj" localSheetId="1" hidden="1">{"TAB1",#N/A,TRUE,"GENERAL";"TAB2",#N/A,TRUE,"GENERAL";"TAB3",#N/A,TRUE,"GENERAL";"TAB4",#N/A,TRUE,"GENERAL";"TAB5",#N/A,TRUE,"GENERAL"}</definedName>
    <definedName name="uiufgj" hidden="1">{"TAB1",#N/A,TRUE,"GENERAL";"TAB2",#N/A,TRUE,"GENERAL";"TAB3",#N/A,TRUE,"GENERAL";"TAB4",#N/A,TRUE,"GENERAL";"TAB5",#N/A,TRUE,"GENERAL"}</definedName>
    <definedName name="UIUYI" localSheetId="1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K">#REF!</definedName>
    <definedName name="Un." localSheetId="1">#REF!</definedName>
    <definedName name="Un.">#REF!</definedName>
    <definedName name="UN_PRI" localSheetId="1">#REF!</definedName>
    <definedName name="UN_PRI">#REF!</definedName>
    <definedName name="Unidades">[194]Presup_Cancha!$J$13:$J$17</definedName>
    <definedName name="UNION_Z" localSheetId="1">#REF!</definedName>
    <definedName name="UNION_Z">#REF!</definedName>
    <definedName name="unit" localSheetId="1">#REF!</definedName>
    <definedName name="unit">#REF!</definedName>
    <definedName name="UNITARIO">[195]Unitarios!$A$3:$D$13</definedName>
    <definedName name="Unitarios" localSheetId="1">#REF!</definedName>
    <definedName name="Unitarios">#REF!</definedName>
    <definedName name="unj" localSheetId="1" hidden="1">[33]INST!#REF!</definedName>
    <definedName name="unj" hidden="1">[33]INST!#REF!</definedName>
    <definedName name="uno" localSheetId="1">'BALANCE  (4)'!ERR</definedName>
    <definedName name="uno">[0]!ERR</definedName>
    <definedName name="UOUIV" localSheetId="1" hidden="1">{"TAB1",#N/A,TRUE,"GENERAL";"TAB2",#N/A,TRUE,"GENERAL";"TAB3",#N/A,TRUE,"GENERAL";"TAB4",#N/A,TRUE,"GENERAL";"TAB5",#N/A,TRUE,"GENERAL"}</definedName>
    <definedName name="UOUIV" hidden="1">{"TAB1",#N/A,TRUE,"GENERAL";"TAB2",#N/A,TRUE,"GENERAL";"TAB3",#N/A,TRUE,"GENERAL";"TAB4",#N/A,TRUE,"GENERAL";"TAB5",#N/A,TRUE,"GENERAL"}</definedName>
    <definedName name="URAP10" localSheetId="1">#REF!</definedName>
    <definedName name="URAP10">#REF!</definedName>
    <definedName name="URAP2" localSheetId="1">#REF!</definedName>
    <definedName name="URAP2">#REF!</definedName>
    <definedName name="URAP3" localSheetId="1">#REF!</definedName>
    <definedName name="URAP3">#REF!</definedName>
    <definedName name="URAP4">#REF!</definedName>
    <definedName name="URAP6">#REF!</definedName>
    <definedName name="URAP8">#REF!</definedName>
    <definedName name="URAP9">#REF!</definedName>
    <definedName name="UREP10">#REF!</definedName>
    <definedName name="UREP12">#REF!</definedName>
    <definedName name="UREP2">#REF!</definedName>
    <definedName name="UREP3">#REF!</definedName>
    <definedName name="UREP4">#REF!</definedName>
    <definedName name="UREP6">#REF!</definedName>
    <definedName name="UREP8">#REF!</definedName>
    <definedName name="UREP9">#REF!</definedName>
    <definedName name="uriel" localSheetId="1">'BALANCE  (4)'!ERR</definedName>
    <definedName name="uriel">[0]!ERR</definedName>
    <definedName name="uryur" localSheetId="1" hidden="1">{"TAB1",#N/A,TRUE,"GENERAL";"TAB2",#N/A,TRUE,"GENERAL";"TAB3",#N/A,TRUE,"GENERAL";"TAB4",#N/A,TRUE,"GENERAL";"TAB5",#N/A,TRUE,"GENERAL"}</definedName>
    <definedName name="uryur" hidden="1">{"TAB1",#N/A,TRUE,"GENERAL";"TAB2",#N/A,TRUE,"GENERAL";"TAB3",#N/A,TRUE,"GENERAL";"TAB4",#N/A,TRUE,"GENERAL";"TAB5",#N/A,TRUE,"GENERAL"}</definedName>
    <definedName name="USxCOL">#REF!</definedName>
    <definedName name="ut">'[141]1'!$N$42</definedName>
    <definedName name="UTILIDAD">'[55]A.I.U'!$F$37</definedName>
    <definedName name="UTL">[47]otros!$C$4</definedName>
    <definedName name="uu" localSheetId="1" hidden="1">{"TAB1",#N/A,TRUE,"GENERAL";"TAB2",#N/A,TRUE,"GENERAL";"TAB3",#N/A,TRUE,"GENERAL";"TAB4",#N/A,TRUE,"GENERAL";"TAB5",#N/A,TRUE,"GENERAL"}</definedName>
    <definedName name="uu" hidden="1">{"TAB1",#N/A,TRUE,"GENERAL";"TAB2",#N/A,TRUE,"GENERAL";"TAB3",#N/A,TRUE,"GENERAL";"TAB4",#N/A,TRUE,"GENERAL";"TAB5",#N/A,TRUE,"GENERAL"}</definedName>
    <definedName name="UUMR12" localSheetId="1">#REF!</definedName>
    <definedName name="UUMR12">#REF!</definedName>
    <definedName name="UUMR14" localSheetId="1">#REF!</definedName>
    <definedName name="UUMR14">#REF!</definedName>
    <definedName name="UUMR2" localSheetId="1">#REF!</definedName>
    <definedName name="UUMR2">#REF!</definedName>
    <definedName name="UUMR3">#REF!</definedName>
    <definedName name="UUMR4">#REF!</definedName>
    <definedName name="UUMR6">#REF!</definedName>
    <definedName name="uuu" localSheetId="1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o" localSheetId="1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localSheetId="1" hidden="1">{"via1",#N/A,TRUE,"general";"via2",#N/A,TRUE,"general";"via3",#N/A,TRUE,"general"}</definedName>
    <definedName name="uuuuuj" hidden="1">{"via1",#N/A,TRUE,"general";"via2",#N/A,TRUE,"general";"via3",#N/A,TRUE,"general"}</definedName>
    <definedName name="uv">375000</definedName>
    <definedName name="uwkap" localSheetId="1" hidden="1">{"TAB1",#N/A,TRUE,"GENERAL";"TAB2",#N/A,TRUE,"GENERAL";"TAB3",#N/A,TRUE,"GENERAL";"TAB4",#N/A,TRUE,"GENERAL";"TAB5",#N/A,TRUE,"GENERAL"}</definedName>
    <definedName name="uwkap" hidden="1">{"TAB1",#N/A,TRUE,"GENERAL";"TAB2",#N/A,TRUE,"GENERAL";"TAB3",#N/A,TRUE,"GENERAL";"TAB4",#N/A,TRUE,"GENERAL";"TAB5",#N/A,TRUE,"GENERAL"}</definedName>
    <definedName name="uyiyiy" localSheetId="1" hidden="1">{"TAB1",#N/A,TRUE,"GENERAL";"TAB2",#N/A,TRUE,"GENERAL";"TAB3",#N/A,TRUE,"GENERAL";"TAB4",#N/A,TRUE,"GENERAL";"TAB5",#N/A,TRUE,"GENERAL"}</definedName>
    <definedName name="uyiyiy" hidden="1">{"TAB1",#N/A,TRUE,"GENERAL";"TAB2",#N/A,TRUE,"GENERAL";"TAB3",#N/A,TRUE,"GENERAL";"TAB4",#N/A,TRUE,"GENERAL";"TAB5",#N/A,TRUE,"GENERAL"}</definedName>
    <definedName name="uytu" localSheetId="1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localSheetId="1" hidden="1">{"via1",#N/A,TRUE,"general";"via2",#N/A,TRUE,"general";"via3",#N/A,TRUE,"general"}</definedName>
    <definedName name="uyur" hidden="1">{"via1",#N/A,TRUE,"general";"via2",#N/A,TRUE,"general";"via3",#N/A,TRUE,"general"}</definedName>
    <definedName name="v" localSheetId="1">#REF!</definedName>
    <definedName name="v">#REF!</definedName>
    <definedName name="VA">'[196]VIGAS AEREAS'!$B$27:$G$33</definedName>
    <definedName name="VACON">'[196]VIGAS AEREAS'!$H$37:$H$60</definedName>
    <definedName name="VALDES" localSheetId="1">#REF!</definedName>
    <definedName name="VALDES">#REF!</definedName>
    <definedName name="VALMA3" localSheetId="1">#REF!</definedName>
    <definedName name="VALMA3">#REF!</definedName>
    <definedName name="VALMA4" localSheetId="1">#REF!</definedName>
    <definedName name="VALMA4">#REF!</definedName>
    <definedName name="VALNG">'[196]VIGAS AEREAS'!$K$37:$K$60</definedName>
    <definedName name="valor1" localSheetId="1">#REF!</definedName>
    <definedName name="valor1">#REF!</definedName>
    <definedName name="valor2" localSheetId="1">#REF!</definedName>
    <definedName name="valor2">#REF!</definedName>
    <definedName name="VALOR3" localSheetId="1">#REF!</definedName>
    <definedName name="VALOR3">#REF!</definedName>
    <definedName name="ValorCto">[197]CONTRATO!$E$9</definedName>
    <definedName name="ValorEjecutado" localSheetId="1">#REF!</definedName>
    <definedName name="ValorEjecutado">#REF!</definedName>
    <definedName name="ValorProyecto" localSheetId="1">#REF!</definedName>
    <definedName name="ValorProyecto">#REF!</definedName>
    <definedName name="ValorRecursosComprometidos" localSheetId="1">#REF!</definedName>
    <definedName name="ValorRecursosComprometidos">#REF!</definedName>
    <definedName name="Values_Entered" localSheetId="1">IF([0]!Loan_Amount*'BALANCE  (4)'!Interest_Rate*[0]!Loan_Years*[0]!Loan_Start&gt;0,1,0)</definedName>
    <definedName name="Values_Entered">IF(Loan_Amount*Interest_Rate*Loan_Years*Loan_Start&gt;0,1,0)</definedName>
    <definedName name="Válvulas" localSheetId="1">#REF!</definedName>
    <definedName name="Válvulas">#REF!</definedName>
    <definedName name="VAML">'[196]VIGAS AEREAS'!$L$37:$L$60</definedName>
    <definedName name="Var">[15]Varios.!$E:$E</definedName>
    <definedName name="VARIACION1" localSheetId="1">#REF!</definedName>
    <definedName name="VARIACION1">#REF!</definedName>
    <definedName name="Varios" localSheetId="1">#REF!</definedName>
    <definedName name="Varios">#REF!</definedName>
    <definedName name="VariosAnalisis" localSheetId="1">#REF!</definedName>
    <definedName name="VariosAnalisis">#REF!</definedName>
    <definedName name="vas">#REF!</definedName>
    <definedName name="vbvbvbvb" localSheetId="1" hidden="1">{"TAB1",#N/A,TRUE,"GENERAL";"TAB2",#N/A,TRUE,"GENERAL";"TAB3",#N/A,TRUE,"GENERAL";"TAB4",#N/A,TRUE,"GENERAL";"TAB5",#N/A,TRUE,"GENERAL"}</definedName>
    <definedName name="vbvbvbvb" hidden="1">{"TAB1",#N/A,TRUE,"GENERAL";"TAB2",#N/A,TRUE,"GENERAL";"TAB3",#N/A,TRUE,"GENERAL";"TAB4",#N/A,TRUE,"GENERAL";"TAB5",#N/A,TRUE,"GENERAL"}</definedName>
    <definedName name="vc">#REF!</definedName>
    <definedName name="VCBB8" localSheetId="1">#REF!</definedName>
    <definedName name="VCBB8">#REF!</definedName>
    <definedName name="VCEL1" localSheetId="1">#REF!</definedName>
    <definedName name="VCEL1">#REF!</definedName>
    <definedName name="VCEL2">#REF!</definedName>
    <definedName name="VCEL3">#REF!</definedName>
    <definedName name="VCEL4">#REF!</definedName>
    <definedName name="VCEL6">#REF!</definedName>
    <definedName name="VCEL8">[36]BASE!#REF!</definedName>
    <definedName name="VCELA10" localSheetId="1">#REF!</definedName>
    <definedName name="VCELA10">#REF!</definedName>
    <definedName name="VCELA2" localSheetId="1">#REF!</definedName>
    <definedName name="VCELA2">#REF!</definedName>
    <definedName name="VCELA3" localSheetId="1">#REF!</definedName>
    <definedName name="VCELA3">#REF!</definedName>
    <definedName name="VCELA4">[42]BASE!$D$368</definedName>
    <definedName name="VCELA6" localSheetId="1">#REF!</definedName>
    <definedName name="VCELA6">#REF!</definedName>
    <definedName name="VCELA8" localSheetId="1">#REF!</definedName>
    <definedName name="VCELA8">#REF!</definedName>
    <definedName name="vct" localSheetId="1">#REF!</definedName>
    <definedName name="vct">#REF!</definedName>
    <definedName name="vcvvc" localSheetId="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vcvvc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vdfvuio" localSheetId="1" hidden="1">{"via1",#N/A,TRUE,"general";"via2",#N/A,TRUE,"general";"via3",#N/A,TRUE,"general"}</definedName>
    <definedName name="vdfvuio" hidden="1">{"via1",#N/A,TRUE,"general";"via2",#N/A,TRUE,"general";"via3",#N/A,TRUE,"general"}</definedName>
    <definedName name="vdsvnj" localSheetId="1" hidden="1">{"via1",#N/A,TRUE,"general";"via2",#N/A,TRUE,"general";"via3",#N/A,TRUE,"general"}</definedName>
    <definedName name="vdsvnj" hidden="1">{"via1",#N/A,TRUE,"general";"via2",#N/A,TRUE,"general";"via3",#N/A,TRUE,"general"}</definedName>
    <definedName name="VentaAiu" localSheetId="1">#REF!</definedName>
    <definedName name="VentaAiu">#REF!</definedName>
    <definedName name="Ventana_de_aluminio">'[51]LISTADO DE MATERIALES Y EQUIPOS'!$B$87</definedName>
    <definedName name="VENTANAS" localSheetId="1">#REF!</definedName>
    <definedName name="VENTANAS">#REF!</definedName>
    <definedName name="VENTANAS_ITEM" localSheetId="1">[60]Presupuesto!#REF!</definedName>
    <definedName name="VENTANAS_ITEM">[60]Presupuesto!#REF!</definedName>
    <definedName name="VENTANATOT" localSheetId="1">#REF!</definedName>
    <definedName name="VENTANATOT">#REF!</definedName>
    <definedName name="VENTI" localSheetId="1">#REF!</definedName>
    <definedName name="VENTI">#REF!</definedName>
    <definedName name="VEX" localSheetId="1">[16]Tablas!#REF!</definedName>
    <definedName name="VEX">[16]Tablas!#REF!</definedName>
    <definedName name="VEX_ON" localSheetId="1">#REF!</definedName>
    <definedName name="VEX_ON">#REF!</definedName>
    <definedName name="VEX1_1" localSheetId="1">[16]Tablas!#REF!</definedName>
    <definedName name="VEX1_1">[16]Tablas!#REF!</definedName>
    <definedName name="VEX1_1_1" localSheetId="1">[16]Tablas!#REF!</definedName>
    <definedName name="VEX1_1_1">[16]Tablas!#REF!</definedName>
    <definedName name="VEX1_1_2" localSheetId="1">[16]Tablas!#REF!</definedName>
    <definedName name="VEX1_1_2">[16]Tablas!#REF!</definedName>
    <definedName name="VEX1_1_3">[16]Tablas!#REF!</definedName>
    <definedName name="VEX1_1_4">[16]Tablas!#REF!</definedName>
    <definedName name="VEX1_2">[16]Tablas!#REF!</definedName>
    <definedName name="VEX1_3">[16]Tablas!#REF!</definedName>
    <definedName name="VFA">[16]Tablas!#REF!</definedName>
    <definedName name="VFA1_1">[16]Tablas!#REF!</definedName>
    <definedName name="VFA1_1_1">[16]Tablas!#REF!</definedName>
    <definedName name="VFA1_1_2">[16]Tablas!#REF!</definedName>
    <definedName name="VFA1_1_3">[16]Tablas!#REF!</definedName>
    <definedName name="VFA1_1_4">[16]Tablas!#REF!</definedName>
    <definedName name="VFA1_1_5">[16]Tablas!#REF!</definedName>
    <definedName name="VFA1_1_6">[16]Tablas!#REF!</definedName>
    <definedName name="VFA1_2">[16]Tablas!#REF!</definedName>
    <definedName name="VFA1_3">[16]Tablas!#REF!</definedName>
    <definedName name="vfbgnhyt" localSheetId="1" hidden="1">{"via1",#N/A,TRUE,"general";"via2",#N/A,TRUE,"general";"via3",#N/A,TRUE,"general"}</definedName>
    <definedName name="vfbgnhyt" hidden="1">{"via1",#N/A,TRUE,"general";"via2",#N/A,TRUE,"general";"via3",#N/A,TRUE,"general"}</definedName>
    <definedName name="vfh">'[134]7422CW00'!#REF!</definedName>
    <definedName name="VFR" localSheetId="1">#REF!</definedName>
    <definedName name="VFR">#REF!</definedName>
    <definedName name="vfvdv" localSheetId="1" hidden="1">{"TAB1",#N/A,TRUE,"GENERAL";"TAB2",#N/A,TRUE,"GENERAL";"TAB3",#N/A,TRUE,"GENERAL";"TAB4",#N/A,TRUE,"GENERAL";"TAB5",#N/A,TRUE,"GENERAL"}</definedName>
    <definedName name="vfvdv" hidden="1">{"TAB1",#N/A,TRUE,"GENERAL";"TAB2",#N/A,TRUE,"GENERAL";"TAB3",#N/A,TRUE,"GENERAL";"TAB4",#N/A,TRUE,"GENERAL";"TAB5",#N/A,TRUE,"GENERAL"}</definedName>
    <definedName name="vfvf" localSheetId="1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IA" localSheetId="1">#REF!</definedName>
    <definedName name="VIA">#REF!</definedName>
    <definedName name="VIAJE" localSheetId="1">[36]BASE!#REF!</definedName>
    <definedName name="VIAJE">[36]BASE!#REF!</definedName>
    <definedName name="VIAJE1" localSheetId="1">[36]BASE!#REF!</definedName>
    <definedName name="VIAJE1">[36]BASE!#REF!</definedName>
    <definedName name="VIAJES">[36]BASE!$D$450</definedName>
    <definedName name="VIAS" localSheetId="1">[36]PRESUPUESTO!#REF!</definedName>
    <definedName name="VIAS">[36]PRESUPUESTO!#REF!</definedName>
    <definedName name="VIBGA">[36]BASE!$D$421</definedName>
    <definedName name="VIBRA" localSheetId="1">#REF!</definedName>
    <definedName name="VIBRA">#REF!</definedName>
    <definedName name="VIBRCOM" localSheetId="1">#REF!</definedName>
    <definedName name="VIBRCOM">#REF!</definedName>
    <definedName name="VIBRE" localSheetId="1">#REF!</definedName>
    <definedName name="VIBRE">#REF!</definedName>
    <definedName name="VICEP_DIRECC">[162]Tablas!$A$6:$A$26</definedName>
    <definedName name="VIDRI" localSheetId="1">#REF!</definedName>
    <definedName name="VIDRI">#REF!</definedName>
    <definedName name="VIGACI" localSheetId="1">#REF!</definedName>
    <definedName name="VIGACI">#REF!</definedName>
    <definedName name="VIGASUPERIOR" localSheetId="1">#REF!</definedName>
    <definedName name="VIGASUPERIOR">#REF!</definedName>
    <definedName name="VIGAT30X30">#REF!</definedName>
    <definedName name="VIGAT45X30">#REF!</definedName>
    <definedName name="VigenciaDolares">#REF!</definedName>
    <definedName name="VigenciaPesos">#REF!</definedName>
    <definedName name="VIGFUTURA">[162]Tablas!$J$6:$J$8</definedName>
    <definedName name="VINILOTOT" localSheetId="1">#REF!</definedName>
    <definedName name="VINILOTOT">#REF!</definedName>
    <definedName name="viscosidad" localSheetId="1">#REF!</definedName>
    <definedName name="viscosidad">#REF!</definedName>
    <definedName name="VIT" localSheetId="1">[16]Tablas!#REF!</definedName>
    <definedName name="VIT">[16]Tablas!#REF!</definedName>
    <definedName name="VIT1_1" localSheetId="1">[16]Tablas!#REF!</definedName>
    <definedName name="VIT1_1">[16]Tablas!#REF!</definedName>
    <definedName name="VIT1_1_1" localSheetId="1">[16]Tablas!#REF!</definedName>
    <definedName name="VIT1_1_1">[16]Tablas!#REF!</definedName>
    <definedName name="VIT1_1_10" localSheetId="1">[16]Tablas!#REF!</definedName>
    <definedName name="VIT1_1_10">[16]Tablas!#REF!</definedName>
    <definedName name="VIT1_1_11">[16]Tablas!#REF!</definedName>
    <definedName name="VIT1_1_12">[16]Tablas!#REF!</definedName>
    <definedName name="VIT1_1_13">[16]Tablas!#REF!</definedName>
    <definedName name="VIT1_1_14">[16]Tablas!#REF!</definedName>
    <definedName name="VIT1_1_15">[16]Tablas!#REF!</definedName>
    <definedName name="VIT1_1_16">[16]Tablas!#REF!</definedName>
    <definedName name="VIt1_1_17">[16]Tablas!#REF!</definedName>
    <definedName name="VIT1_1_18">[16]Tablas!#REF!</definedName>
    <definedName name="VIt1_1_19">[16]Tablas!#REF!</definedName>
    <definedName name="VIT1_1_2">[16]Tablas!#REF!</definedName>
    <definedName name="VIT1_1_20">[16]Tablas!#REF!</definedName>
    <definedName name="VIT1_1_3">[16]Tablas!#REF!</definedName>
    <definedName name="VIT1_1_4">[16]Tablas!#REF!</definedName>
    <definedName name="VIT1_1_5">[16]Tablas!#REF!</definedName>
    <definedName name="VIT1_1_6">[16]Tablas!#REF!</definedName>
    <definedName name="VIT1_1_7">[16]Tablas!#REF!</definedName>
    <definedName name="VIT1_1_8">[16]Tablas!#REF!</definedName>
    <definedName name="VIT1_1_9">[16]Tablas!#REF!</definedName>
    <definedName name="VIT1_2">[16]Tablas!#REF!</definedName>
    <definedName name="VIT1_3">[16]Tablas!#REF!</definedName>
    <definedName name="VIT1_4">[16]Tablas!#REF!</definedName>
    <definedName name="VIT1_5">[16]Tablas!#REF!</definedName>
    <definedName name="VIT1_6">[16]Tablas!#REF!</definedName>
    <definedName name="vital5">[90]Personalizar!$E$15</definedName>
    <definedName name="vk" localSheetId="1" hidden="1">{"via1",#N/A,TRUE,"general";"via2",#N/A,TRUE,"general";"via3",#N/A,TRUE,"general"}</definedName>
    <definedName name="vk" hidden="1">{"via1",#N/A,TRUE,"general";"via2",#N/A,TRUE,"general";"via3",#N/A,TRUE,"general"}</definedName>
    <definedName name="vnbvxb" localSheetId="1" hidden="1">{"via1",#N/A,TRUE,"general";"via2",#N/A,TRUE,"general";"via3",#N/A,TRUE,"general"}</definedName>
    <definedName name="vnbvxb" hidden="1">{"via1",#N/A,TRUE,"general";"via2",#N/A,TRUE,"general";"via3",#N/A,TRUE,"general"}</definedName>
    <definedName name="VNVBN" localSheetId="1" hidden="1">{"TAB1",#N/A,TRUE,"GENERAL";"TAB2",#N/A,TRUE,"GENERAL";"TAB3",#N/A,TRUE,"GENERAL";"TAB4",#N/A,TRUE,"GENERAL";"TAB5",#N/A,TRUE,"GENERAL"}</definedName>
    <definedName name="VNVBN" hidden="1">{"TAB1",#N/A,TRUE,"GENERAL";"TAB2",#N/A,TRUE,"GENERAL";"TAB3",#N/A,TRUE,"GENERAL";"TAB4",#N/A,TRUE,"GENERAL";"TAB5",#N/A,TRUE,"GENERAL"}</definedName>
    <definedName name="VOLADURA">[83]MATERIALES!$C$61</definedName>
    <definedName name="Volco">'[51]LISTADO DE MATERIALES Y EQUIPOS'!$B$42</definedName>
    <definedName name="VOLQUET" localSheetId="1">#REF!</definedName>
    <definedName name="VOLQUET">#REF!</definedName>
    <definedName name="VolTanqu" localSheetId="1">#REF!</definedName>
    <definedName name="VolTanqu">#REF!</definedName>
    <definedName name="vp" localSheetId="1">#REF!</definedName>
    <definedName name="vp">#REF!</definedName>
    <definedName name="VPN">#REF!</definedName>
    <definedName name="VPNCCP">#REF!</definedName>
    <definedName name="VPNInversion">#REF!</definedName>
    <definedName name="VPNInversionCCP">#REF!</definedName>
    <definedName name="VPR">#REF!</definedName>
    <definedName name="VPR_COMBUS">#REF!</definedName>
    <definedName name="VPR_CRUDO">#REF!</definedName>
    <definedName name="VPR_GAS">#REF!</definedName>
    <definedName name="VPR_ON">#REF!</definedName>
    <definedName name="VPR1_1">[16]Tablas!#REF!</definedName>
    <definedName name="VPR1_1_1">[16]Tablas!#REF!</definedName>
    <definedName name="VPR1_1_10">[16]Tablas!#REF!</definedName>
    <definedName name="VPR1_1_11">[16]Tablas!#REF!</definedName>
    <definedName name="VPR1_1_12">[16]Tablas!#REF!</definedName>
    <definedName name="VPR1_1_13">[16]Tablas!#REF!</definedName>
    <definedName name="VPR1_1_14">[16]Tablas!#REF!</definedName>
    <definedName name="VPR1_1_15">[16]Tablas!#REF!</definedName>
    <definedName name="VPR1_1_16">[16]Tablas!#REF!</definedName>
    <definedName name="VPR1_1_17">[16]Tablas!#REF!</definedName>
    <definedName name="VPR1_1_18">[16]Tablas!#REF!</definedName>
    <definedName name="VPR1_1_19">[16]Tablas!#REF!</definedName>
    <definedName name="VPR1_1_2">[16]Tablas!#REF!</definedName>
    <definedName name="VPR1_1_20">[16]Tablas!#REF!</definedName>
    <definedName name="VPR1_1_21">[16]Tablas!#REF!</definedName>
    <definedName name="VPR1_1_22">[16]Tablas!#REF!</definedName>
    <definedName name="VPR1_1_23">[16]Tablas!#REF!</definedName>
    <definedName name="VPR1_1_24">[16]Tablas!#REF!</definedName>
    <definedName name="VPR1_1_25">[16]Tablas!#REF!</definedName>
    <definedName name="VPR1_1_26">[16]Tablas!#REF!</definedName>
    <definedName name="VPR1_1_27">[16]Tablas!#REF!</definedName>
    <definedName name="VPR1_1_28">[16]Tablas!#REF!</definedName>
    <definedName name="VPR1_1_29">[16]Tablas!#REF!</definedName>
    <definedName name="VPR1_1_3">[16]Tablas!#REF!</definedName>
    <definedName name="VPR1_1_30">[16]Tablas!#REF!</definedName>
    <definedName name="VPR1_1_31">[16]Tablas!#REF!</definedName>
    <definedName name="VPR1_1_32">[16]Tablas!#REF!</definedName>
    <definedName name="VPR1_1_4">[16]Tablas!#REF!</definedName>
    <definedName name="VPR1_1_5">[16]Tablas!#REF!</definedName>
    <definedName name="VPR1_1_6">[16]Tablas!#REF!</definedName>
    <definedName name="VPR1_1_7">[16]Tablas!#REF!</definedName>
    <definedName name="VPR1_1_8">[16]Tablas!#REF!</definedName>
    <definedName name="VPR1_1_9">[16]Tablas!#REF!</definedName>
    <definedName name="VPR1_2">[16]Tablas!#REF!</definedName>
    <definedName name="VPR1_3">[16]Tablas!#REF!</definedName>
    <definedName name="VPR1_4">[16]Tablas!#REF!</definedName>
    <definedName name="VPR1_5">[16]Tablas!#REF!</definedName>
    <definedName name="VPR1_6">[16]Tablas!#REF!</definedName>
    <definedName name="vpt" localSheetId="1">#REF!</definedName>
    <definedName name="vpt">#REF!</definedName>
    <definedName name="VPVC2" localSheetId="1">#REF!</definedName>
    <definedName name="VPVC2">#REF!</definedName>
    <definedName name="VRP" localSheetId="1">[16]Tablas!#REF!</definedName>
    <definedName name="VRP">[16]Tablas!#REF!</definedName>
    <definedName name="VRP_PETROQ" localSheetId="1">#REF!</definedName>
    <definedName name="VRP_PETROQ">#REF!</definedName>
    <definedName name="VRP1_1" localSheetId="1">[16]Tablas!#REF!</definedName>
    <definedName name="VRP1_1">[16]Tablas!#REF!</definedName>
    <definedName name="VRP1_1_1" localSheetId="1">[16]Tablas!#REF!</definedName>
    <definedName name="VRP1_1_1">[16]Tablas!#REF!</definedName>
    <definedName name="VRP1_1_10" localSheetId="1">[16]Tablas!#REF!</definedName>
    <definedName name="VRP1_1_10">[16]Tablas!#REF!</definedName>
    <definedName name="VRP1_1_11">[16]Tablas!#REF!</definedName>
    <definedName name="VRP1_1_12">[16]Tablas!#REF!</definedName>
    <definedName name="VRP1_1_13">[16]Tablas!#REF!</definedName>
    <definedName name="VRP1_1_14">[16]Tablas!#REF!</definedName>
    <definedName name="VRP1_1_15">[16]Tablas!#REF!</definedName>
    <definedName name="VRP1_1_16">[16]Tablas!#REF!</definedName>
    <definedName name="VRP1_1_17">[16]Tablas!#REF!</definedName>
    <definedName name="VRP1_1_18">[16]Tablas!#REF!</definedName>
    <definedName name="VRP1_1_19">[16]Tablas!#REF!</definedName>
    <definedName name="VRP1_1_2">[16]Tablas!#REF!</definedName>
    <definedName name="VRP1_1_20">[16]Tablas!#REF!</definedName>
    <definedName name="VRP1_1_21">[16]Tablas!#REF!</definedName>
    <definedName name="VRP1_1_22">[16]Tablas!#REF!</definedName>
    <definedName name="VRP1_1_23">[16]Tablas!#REF!</definedName>
    <definedName name="VRP1_1_3">[16]Tablas!#REF!</definedName>
    <definedName name="VRP1_1_4">[16]Tablas!#REF!</definedName>
    <definedName name="VRP1_1_5">[16]Tablas!#REF!</definedName>
    <definedName name="VRP1_1_6">[16]Tablas!#REF!</definedName>
    <definedName name="VRP1_1_7">[16]Tablas!#REF!</definedName>
    <definedName name="VRP1_1_8">[16]Tablas!#REF!</definedName>
    <definedName name="VRP1_1_9">[16]Tablas!#REF!</definedName>
    <definedName name="VRP1_2">[16]Tablas!#REF!</definedName>
    <definedName name="VRP1_3">[16]Tablas!#REF!</definedName>
    <definedName name="VRP1_4">[16]Tablas!#REF!</definedName>
    <definedName name="vsdfj" localSheetId="1" hidden="1">{"via1",#N/A,TRUE,"general";"via2",#N/A,TRUE,"general";"via3",#N/A,TRUE,"general"}</definedName>
    <definedName name="vsdfj" hidden="1">{"via1",#N/A,TRUE,"general";"via2",#N/A,TRUE,"general";"via3",#N/A,TRUE,"general"}</definedName>
    <definedName name="VSM">[16]Tablas!#REF!</definedName>
    <definedName name="VSM1_1">[16]Tablas!#REF!</definedName>
    <definedName name="VSM1_1_1">[16]Tablas!#REF!</definedName>
    <definedName name="VSM1_1_2">[16]Tablas!#REF!</definedName>
    <definedName name="VSM1_1_3">[16]Tablas!#REF!</definedName>
    <definedName name="VSM1_1_4">[16]Tablas!#REF!</definedName>
    <definedName name="VSM1_1_5">[16]Tablas!#REF!</definedName>
    <definedName name="VSM1_2">[16]Tablas!#REF!</definedName>
    <definedName name="VSM1_3">[16]Tablas!#REF!</definedName>
    <definedName name="VSM1_4">[16]Tablas!#REF!</definedName>
    <definedName name="VSM1_5">[16]Tablas!#REF!</definedName>
    <definedName name="vsp" localSheetId="1">#REF!</definedName>
    <definedName name="vsp">#REF!</definedName>
    <definedName name="vt" localSheetId="1" hidden="1">{"via1",#N/A,TRUE,"general";"via2",#N/A,TRUE,"general";"via3",#N/A,TRUE,"general"}</definedName>
    <definedName name="vt" hidden="1">{"via1",#N/A,TRUE,"general";"via2",#N/A,TRUE,"general";"via3",#N/A,TRUE,"general"}</definedName>
    <definedName name="vutil">#REF!</definedName>
    <definedName name="vvcxv" localSheetId="1" hidden="1">{"TAB1",#N/A,TRUE,"GENERAL";"TAB2",#N/A,TRUE,"GENERAL";"TAB3",#N/A,TRUE,"GENERAL";"TAB4",#N/A,TRUE,"GENERAL";"TAB5",#N/A,TRUE,"GENERAL"}</definedName>
    <definedName name="vvcxv" hidden="1">{"TAB1",#N/A,TRUE,"GENERAL";"TAB2",#N/A,TRUE,"GENERAL";"TAB3",#N/A,TRUE,"GENERAL";"TAB4",#N/A,TRUE,"GENERAL";"TAB5",#N/A,TRUE,"GENERAL"}</definedName>
    <definedName name="Vvkmh">#REF!</definedName>
    <definedName name="Vvmph">#REF!</definedName>
    <definedName name="VVV">[86]BASE!$C$3</definedName>
    <definedName name="vvvvt" localSheetId="1" hidden="1">{"via1",#N/A,TRUE,"general";"via2",#N/A,TRUE,"general";"via3",#N/A,TRUE,"general"}</definedName>
    <definedName name="vvvvt" hidden="1">{"via1",#N/A,TRUE,"general";"via2",#N/A,TRUE,"general";"via3",#N/A,TRUE,"general"}</definedName>
    <definedName name="vvvvvvf" localSheetId="1" hidden="1">{"via1",#N/A,TRUE,"general";"via2",#N/A,TRUE,"general";"via3",#N/A,TRUE,"general"}</definedName>
    <definedName name="vvvvvvf" hidden="1">{"via1",#N/A,TRUE,"general";"via2",#N/A,TRUE,"general";"via3",#N/A,TRUE,"general"}</definedName>
    <definedName name="vy" localSheetId="1" hidden="1">{"TAB1",#N/A,TRUE,"GENERAL";"TAB2",#N/A,TRUE,"GENERAL";"TAB3",#N/A,TRUE,"GENERAL";"TAB4",#N/A,TRUE,"GENERAL";"TAB5",#N/A,TRUE,"GENERAL"}</definedName>
    <definedName name="vy" hidden="1">{"TAB1",#N/A,TRUE,"GENERAL";"TAB2",#N/A,TRUE,"GENERAL";"TAB3",#N/A,TRUE,"GENERAL";"TAB4",#N/A,TRUE,"GENERAL";"TAB5",#N/A,TRUE,"GENERAL"}</definedName>
    <definedName name="w2w2w" localSheetId="1" hidden="1">{"via1",#N/A,TRUE,"general";"via2",#N/A,TRUE,"general";"via3",#N/A,TRUE,"general"}</definedName>
    <definedName name="w2w2w" hidden="1">{"via1",#N/A,TRUE,"general";"via2",#N/A,TRUE,"general";"via3",#N/A,TRUE,"general"}</definedName>
    <definedName name="WAGE_RATE">#REF!</definedName>
    <definedName name="Wage0100">#REF!</definedName>
    <definedName name="Wage0200">#REF!</definedName>
    <definedName name="WBS">'[198]2004'!#REF!</definedName>
    <definedName name="Wcut" localSheetId="1">#REF!</definedName>
    <definedName name="Wcut">#REF!</definedName>
    <definedName name="WD" localSheetId="1">#REF!</definedName>
    <definedName name="WD">#REF!</definedName>
    <definedName name="WDD" localSheetId="1" hidden="1">{#N/A,#N/A,FALSE,"orthoflow";#N/A,#N/A,FALSE,"Miscelaneos";#N/A,#N/A,FALSE,"Instrumentacio";#N/A,#N/A,FALSE,"Electrico";#N/A,#N/A,FALSE,"Valv. Seguridad"}</definedName>
    <definedName name="WDD" hidden="1">{#N/A,#N/A,FALSE,"orthoflow";#N/A,#N/A,FALSE,"Miscelaneos";#N/A,#N/A,FALSE,"Instrumentacio";#N/A,#N/A,FALSE,"Electrico";#N/A,#N/A,FALSE,"Valv. Seguridad"}</definedName>
    <definedName name="WDFSDF">'[70]Res-Accide-10'!#REF!</definedName>
    <definedName name="wedw" localSheetId="1">#REF!</definedName>
    <definedName name="wedw">#REF!</definedName>
    <definedName name="WEFWE">'[70]Res-Accide-10'!#REF!</definedName>
    <definedName name="WER">'[70]Res-Accide-10'!$S$2:$S$7</definedName>
    <definedName name="werew" localSheetId="1" hidden="1">{"TAB1",#N/A,TRUE,"GENERAL";"TAB2",#N/A,TRUE,"GENERAL";"TAB3",#N/A,TRUE,"GENERAL";"TAB4",#N/A,TRUE,"GENERAL";"TAB5",#N/A,TRUE,"GENERAL"}</definedName>
    <definedName name="werew" hidden="1">{"TAB1",#N/A,TRUE,"GENERAL";"TAB2",#N/A,TRUE,"GENERAL";"TAB3",#N/A,TRUE,"GENERAL";"TAB4",#N/A,TRUE,"GENERAL";"TAB5",#N/A,TRUE,"GENERAL"}</definedName>
    <definedName name="WEREWR" localSheetId="1" hidden="1">{"via1",#N/A,TRUE,"general";"via2",#N/A,TRUE,"general";"via3",#N/A,TRUE,"general"}</definedName>
    <definedName name="WEREWR" hidden="1">{"via1",#N/A,TRUE,"general";"via2",#N/A,TRUE,"general";"via3",#N/A,TRUE,"general"}</definedName>
    <definedName name="werfdsf" localSheetId="1" hidden="1">{"TAB1",#N/A,TRUE,"GENERAL";"TAB2",#N/A,TRUE,"GENERAL";"TAB3",#N/A,TRUE,"GENERAL";"TAB4",#N/A,TRUE,"GENERAL";"TAB5",#N/A,TRUE,"GENERAL"}</definedName>
    <definedName name="werfdsf" hidden="1">{"TAB1",#N/A,TRUE,"GENERAL";"TAB2",#N/A,TRUE,"GENERAL";"TAB3",#N/A,TRUE,"GENERAL";"TAB4",#N/A,TRUE,"GENERAL";"TAB5",#N/A,TRUE,"GENERAL"}</definedName>
    <definedName name="werh" localSheetId="1" hidden="1">{"via1",#N/A,TRUE,"general";"via2",#N/A,TRUE,"general";"via3",#N/A,TRUE,"general"}</definedName>
    <definedName name="werh" hidden="1">{"via1",#N/A,TRUE,"general";"via2",#N/A,TRUE,"general";"via3",#N/A,TRUE,"general"}</definedName>
    <definedName name="wersfdfrguyo" localSheetId="1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localSheetId="1" hidden="1">{"via1",#N/A,TRUE,"general";"via2",#N/A,TRUE,"general";"via3",#N/A,TRUE,"general"}</definedName>
    <definedName name="werwr" hidden="1">{"via1",#N/A,TRUE,"general";"via2",#N/A,TRUE,"general";"via3",#N/A,TRUE,"general"}</definedName>
    <definedName name="WERWVN" localSheetId="1" hidden="1">{"TAB1",#N/A,TRUE,"GENERAL";"TAB2",#N/A,TRUE,"GENERAL";"TAB3",#N/A,TRUE,"GENERAL";"TAB4",#N/A,TRUE,"GENERAL";"TAB5",#N/A,TRUE,"GENERAL"}</definedName>
    <definedName name="WERWVN" hidden="1">{"TAB1",#N/A,TRUE,"GENERAL";"TAB2",#N/A,TRUE,"GENERAL";"TAB3",#N/A,TRUE,"GENERAL";"TAB4",#N/A,TRUE,"GENERAL";"TAB5",#N/A,TRUE,"GENERAL"}</definedName>
    <definedName name="wetrew" localSheetId="1" hidden="1">{"via1",#N/A,TRUE,"general";"via2",#N/A,TRUE,"general";"via3",#N/A,TRUE,"general"}</definedName>
    <definedName name="wetrew" hidden="1">{"via1",#N/A,TRUE,"general";"via2",#N/A,TRUE,"general";"via3",#N/A,TRUE,"general"}</definedName>
    <definedName name="wettt" localSheetId="1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localSheetId="1" hidden="1">{"via1",#N/A,TRUE,"general";"via2",#N/A,TRUE,"general";"via3",#N/A,TRUE,"general"}</definedName>
    <definedName name="wetwretd" hidden="1">{"via1",#N/A,TRUE,"general";"via2",#N/A,TRUE,"general";"via3",#N/A,TRUE,"general"}</definedName>
    <definedName name="wew" localSheetId="1" hidden="1">{"via1",#N/A,TRUE,"general";"via2",#N/A,TRUE,"general";"via3",#N/A,TRUE,"general"}</definedName>
    <definedName name="wew" hidden="1">{"via1",#N/A,TRUE,"general";"via2",#N/A,TRUE,"general";"via3",#N/A,TRUE,"general"}</definedName>
    <definedName name="wffag" localSheetId="1" hidden="1">{"via1",#N/A,TRUE,"general";"via2",#N/A,TRUE,"general";"via3",#N/A,TRUE,"general"}</definedName>
    <definedName name="wffag" hidden="1">{"via1",#N/A,TRUE,"general";"via2",#N/A,TRUE,"general";"via3",#N/A,TRUE,"general"}</definedName>
    <definedName name="WILSON">'[70]Res-Accide-10'!#REF!</definedName>
    <definedName name="wlkfaopodhwpuh">[7]INSUMOS!#REF!</definedName>
    <definedName name="WQ" localSheetId="1">#REF!</definedName>
    <definedName name="WQ">#REF!</definedName>
    <definedName name="WQEEWQ" localSheetId="1" hidden="1">{"TAB1",#N/A,TRUE,"GENERAL";"TAB2",#N/A,TRUE,"GENERAL";"TAB3",#N/A,TRUE,"GENERAL";"TAB4",#N/A,TRUE,"GENERAL";"TAB5",#N/A,TRUE,"GENERAL"}</definedName>
    <definedName name="WQEEWQ" hidden="1">{"TAB1",#N/A,TRUE,"GENERAL";"TAB2",#N/A,TRUE,"GENERAL";"TAB3",#N/A,TRUE,"GENERAL";"TAB4",#N/A,TRUE,"GENERAL";"TAB5",#N/A,TRUE,"GENERAL"}</definedName>
    <definedName name="wrn.civil._.works." localSheetId="1" hidden="1">{#N/A,#N/A,TRUE,"1842CWN0"}</definedName>
    <definedName name="wrn.civil._.works." hidden="1">{#N/A,#N/A,TRUE,"1842CWN0"}</definedName>
    <definedName name="wrn.FINAN97." localSheetId="1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wrn.FINAN97.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wrn.FORMATOS." localSheetId="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GENERAL." localSheetId="1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GERENCIA." localSheetId="1" hidden="1">{#N/A,#N/A,TRUE,"INGENIERIA";#N/A,#N/A,TRUE,"COMPRAS";#N/A,#N/A,TRUE,"DIRECCION";#N/A,#N/A,TRUE,"RESUMEN"}</definedName>
    <definedName name="wrn.GERENCIA." hidden="1">{#N/A,#N/A,TRUE,"INGENIERIA";#N/A,#N/A,TRUE,"COMPRAS";#N/A,#N/A,TRUE,"DIRECCION";#N/A,#N/A,TRUE,"RESUMEN"}</definedName>
    <definedName name="wrn.OPERADORES." localSheetId="1" hidden="1">{#N/A,#N/A,TRUE,"T1"}</definedName>
    <definedName name="wrn.OPERADORES." hidden="1">{#N/A,#N/A,TRUE,"T1"}</definedName>
    <definedName name="wrn.res7" localSheetId="1" hidden="1">{#N/A,#N/A,FALSE,"Hoja1";#N/A,#N/A,FALSE,"Hoja2"}</definedName>
    <definedName name="wrn.res7" hidden="1">{#N/A,#N/A,FALSE,"Hoja1";#N/A,#N/A,FALSE,"Hoja2"}</definedName>
    <definedName name="wrn.Resumen." localSheetId="1" hidden="1">{#N/A,#N/A,FALSE,"Hoja1";#N/A,#N/A,FALSE,"Hoja2"}</definedName>
    <definedName name="wrn.Resumen." hidden="1">{#N/A,#N/A,FALSE,"Hoja1";#N/A,#N/A,FALSE,"Hoja2"}</definedName>
    <definedName name="wrn.TRABFENO." localSheetId="1" hidden="1">{#N/A,#N/A,FALSE,"Estatico";#N/A,#N/A,FALSE,"Tuberia";#N/A,#N/A,FALSE,"Instrumentación";#N/A,#N/A,FALSE,"Mecanica";#N/A,#N/A,FALSE,"Electrico";#N/A,#N/A,FALSE,"Ofic.Civiles"}</definedName>
    <definedName name="wrn.TRABFENO." hidden="1">{#N/A,#N/A,FALSE,"Estatico";#N/A,#N/A,FALSE,"Tuberia";#N/A,#N/A,FALSE,"Instrumentación";#N/A,#N/A,FALSE,"Mecanica";#N/A,#N/A,FALSE,"Electrico";#N/A,#N/A,FALSE,"Ofic.Civiles"}</definedName>
    <definedName name="wrn.via." localSheetId="1" hidden="1">{"via1",#N/A,TRUE,"general";"via2",#N/A,TRUE,"general";"via3",#N/A,TRUE,"general"}</definedName>
    <definedName name="wrn.via." hidden="1">{"via1",#N/A,TRUE,"general";"via2",#N/A,TRUE,"general";"via3",#N/A,TRUE,"general"}</definedName>
    <definedName name="WSERWEER">'[128]COSTOS OFICINA'!#REF!</definedName>
    <definedName name="wsnhed" localSheetId="1" hidden="1">{"via1",#N/A,TRUE,"general";"via2",#N/A,TRUE,"general";"via3",#N/A,TRUE,"general"}</definedName>
    <definedName name="wsnhed" hidden="1">{"via1",#N/A,TRUE,"general";"via2",#N/A,TRUE,"general";"via3",#N/A,TRUE,"general"}</definedName>
    <definedName name="wswswsqa" localSheetId="1" hidden="1">{"via1",#N/A,TRUE,"general";"via2",#N/A,TRUE,"general";"via3",#N/A,TRUE,"general"}</definedName>
    <definedName name="wswswsqa" hidden="1">{"via1",#N/A,TRUE,"general";"via2",#N/A,TRUE,"general";"via3",#N/A,TRUE,"general"}</definedName>
    <definedName name="WSX">#REF!</definedName>
    <definedName name="Wtot">#REF!</definedName>
    <definedName name="wtt" localSheetId="1" hidden="1">{"TAB1",#N/A,TRUE,"GENERAL";"TAB2",#N/A,TRUE,"GENERAL";"TAB3",#N/A,TRUE,"GENERAL";"TAB4",#N/A,TRUE,"GENERAL";"TAB5",#N/A,TRUE,"GENERAL"}</definedName>
    <definedName name="wtt" hidden="1">{"TAB1",#N/A,TRUE,"GENERAL";"TAB2",#N/A,TRUE,"GENERAL";"TAB3",#N/A,TRUE,"GENERAL";"TAB4",#N/A,TRUE,"GENERAL";"TAB5",#N/A,TRUE,"GENERAL"}</definedName>
    <definedName name="WW">[1]LIQUIDACION!#REF!</definedName>
    <definedName name="wwded3" localSheetId="1" hidden="1">{"via1",#N/A,TRUE,"general";"via2",#N/A,TRUE,"general";"via3",#N/A,TRUE,"general"}</definedName>
    <definedName name="wwded3" hidden="1">{"via1",#N/A,TRUE,"general";"via2",#N/A,TRUE,"general";"via3",#N/A,TRUE,"general"}</definedName>
    <definedName name="wwww" localSheetId="1">#REF!</definedName>
    <definedName name="wwww">#REF!</definedName>
    <definedName name="wwwwe" localSheetId="1" hidden="1">{"TAB1",#N/A,TRUE,"GENERAL";"TAB2",#N/A,TRUE,"GENERAL";"TAB3",#N/A,TRUE,"GENERAL";"TAB4",#N/A,TRUE,"GENERAL";"TAB5",#N/A,TRUE,"GENERAL"}</definedName>
    <definedName name="wwwwe" hidden="1">{"TAB1",#N/A,TRUE,"GENERAL";"TAB2",#N/A,TRUE,"GENERAL";"TAB3",#N/A,TRUE,"GENERAL";"TAB4",#N/A,TRUE,"GENERAL";"TAB5",#N/A,TRUE,"GENERAL"}</definedName>
    <definedName name="wyty" localSheetId="1" hidden="1">{"via1",#N/A,TRUE,"general";"via2",#N/A,TRUE,"general";"via3",#N/A,TRUE,"general"}</definedName>
    <definedName name="wyty" hidden="1">{"via1",#N/A,TRUE,"general";"via2",#N/A,TRUE,"general";"via3",#N/A,TRUE,"general"}</definedName>
    <definedName name="x">#REF!</definedName>
    <definedName name="X.X.X.X.X.X" localSheetId="1">#REF!</definedName>
    <definedName name="X.X.X.X.X.X">#REF!</definedName>
    <definedName name="xcbvbs" localSheetId="1" hidden="1">{"TAB1",#N/A,TRUE,"GENERAL";"TAB2",#N/A,TRUE,"GENERAL";"TAB3",#N/A,TRUE,"GENERAL";"TAB4",#N/A,TRUE,"GENERAL";"TAB5",#N/A,TRUE,"GENERAL"}</definedName>
    <definedName name="xcbvbs" hidden="1">{"TAB1",#N/A,TRUE,"GENERAL";"TAB2",#N/A,TRUE,"GENERAL";"TAB3",#N/A,TRUE,"GENERAL";"TAB4",#N/A,TRUE,"GENERAL";"TAB5",#N/A,TRUE,"GENERAL"}</definedName>
    <definedName name="XD">#REF!</definedName>
    <definedName name="XNXNXNXNXNX" localSheetId="1">#REF!</definedName>
    <definedName name="XNXNXNXNXNX">#REF!</definedName>
    <definedName name="XSW" localSheetId="1" hidden="1">{#N/A,#N/A,TRUE,"1842CWN0"}</definedName>
    <definedName name="XSW" hidden="1">{#N/A,#N/A,TRUE,"1842CWN0"}</definedName>
    <definedName name="xsxs" localSheetId="1" hidden="1">{"TAB1",#N/A,TRUE,"GENERAL";"TAB2",#N/A,TRUE,"GENERAL";"TAB3",#N/A,TRUE,"GENERAL";"TAB4",#N/A,TRUE,"GENERAL";"TAB5",#N/A,TRUE,"GENERAL"}</definedName>
    <definedName name="xsxs" hidden="1">{"TAB1",#N/A,TRUE,"GENERAL";"TAB2",#N/A,TRUE,"GENERAL";"TAB3",#N/A,TRUE,"GENERAL";"TAB4",#N/A,TRUE,"GENERAL";"TAB5",#N/A,TRUE,"GENERAL"}</definedName>
    <definedName name="XX" localSheetId="1">#REF!</definedName>
    <definedName name="XX">#REF!</definedName>
    <definedName name="xxfg" localSheetId="1" hidden="1">{"via1",#N/A,TRUE,"general";"via2",#N/A,TRUE,"general";"via3",#N/A,TRUE,"general"}</definedName>
    <definedName name="xxfg" hidden="1">{"via1",#N/A,TRUE,"general";"via2",#N/A,TRUE,"general";"via3",#N/A,TRUE,"general"}</definedName>
    <definedName name="XXX" localSheetId="1">#REF!</definedName>
    <definedName name="XXX">#REF!</definedName>
    <definedName name="xxxx" localSheetId="1">#REF!</definedName>
    <definedName name="xxxx">#REF!</definedName>
    <definedName name="xxxxtt" localSheetId="1" hidden="1">{"TAB1",#N/A,TRUE,"GENERAL";"TAB2",#N/A,TRUE,"GENERAL";"TAB3",#N/A,TRUE,"GENERAL";"TAB4",#N/A,TRUE,"GENERAL";"TAB5",#N/A,TRUE,"GENERAL"}</definedName>
    <definedName name="xxxxtt" hidden="1">{"TAB1",#N/A,TRUE,"GENERAL";"TAB2",#N/A,TRUE,"GENERAL";"TAB3",#N/A,TRUE,"GENERAL";"TAB4",#N/A,TRUE,"GENERAL";"TAB5",#N/A,TRUE,"GENERAL"}</definedName>
    <definedName name="XXXXX" localSheetId="1">#REF!</definedName>
    <definedName name="XXXXX">#REF!</definedName>
    <definedName name="xxxxxds" localSheetId="1" hidden="1">{"via1",#N/A,TRUE,"general";"via2",#N/A,TRUE,"general";"via3",#N/A,TRUE,"general"}</definedName>
    <definedName name="xxxxxds" hidden="1">{"via1",#N/A,TRUE,"general";"via2",#N/A,TRUE,"general";"via3",#N/A,TRUE,"general"}</definedName>
    <definedName name="XXXXXX" localSheetId="1" hidden="1">{#N/A,#N/A,FALSE,"orthoflow";#N/A,#N/A,FALSE,"Miscelaneos";#N/A,#N/A,FALSE,"Instrumentacio";#N/A,#N/A,FALSE,"Electrico";#N/A,#N/A,FALSE,"Valv. Seguridad"}</definedName>
    <definedName name="XXXXXX" hidden="1">{#N/A,#N/A,FALSE,"orthoflow";#N/A,#N/A,FALSE,"Miscelaneos";#N/A,#N/A,FALSE,"Instrumentacio";#N/A,#N/A,FALSE,"Electrico";#N/A,#N/A,FALSE,"Valv. Seguridad"}</definedName>
    <definedName name="XXXXXXXX" localSheetId="1">#REF!</definedName>
    <definedName name="XXXXXXXX">#REF!</definedName>
    <definedName name="XXXXXXXXXX" localSheetId="1">#REF!</definedName>
    <definedName name="XXXXXXXXXX">#REF!</definedName>
    <definedName name="xxxxxxxxxx29" localSheetId="1" hidden="1">{"via1",#N/A,TRUE,"general";"via2",#N/A,TRUE,"general";"via3",#N/A,TRUE,"general"}</definedName>
    <definedName name="xxxxxxxxxx29" hidden="1">{"via1",#N/A,TRUE,"general";"via2",#N/A,TRUE,"general";"via3",#N/A,TRUE,"general"}</definedName>
    <definedName name="XXXXXXXXXXX" localSheetId="1">#REF!</definedName>
    <definedName name="XXXXXXXXXXX">#REF!</definedName>
    <definedName name="XXXXXXXXXXXX" localSheetId="1">#REF!</definedName>
    <definedName name="XXXXXXXXXXXX">#REF!</definedName>
    <definedName name="xxxxxxxxxxxxxxxxxxxxxxxxxxxxx" localSheetId="1">#REF!</definedName>
    <definedName name="xxxxxxxxxxxxxxxxxxxxxxxxxxxxx">#REF!</definedName>
    <definedName name="XZS" hidden="1">#REF!</definedName>
    <definedName name="XZXZV" localSheetId="1" hidden="1">{"via1",#N/A,TRUE,"general";"via2",#N/A,TRUE,"general";"via3",#N/A,TRUE,"general"}</definedName>
    <definedName name="XZXZV" hidden="1">{"via1",#N/A,TRUE,"general";"via2",#N/A,TRUE,"general";"via3",#N/A,TRUE,"general"}</definedName>
    <definedName name="Y" localSheetId="1">#REF!</definedName>
    <definedName name="Y">#REF!</definedName>
    <definedName name="Y22EL" localSheetId="1">#REF!</definedName>
    <definedName name="Y22EL">#REF!</definedName>
    <definedName name="Y22JH" localSheetId="1">#REF!</definedName>
    <definedName name="Y22JH">#REF!</definedName>
    <definedName name="Y32JH">#REF!</definedName>
    <definedName name="Y33JH">#REF!</definedName>
    <definedName name="Y42JH">#REF!</definedName>
    <definedName name="Y43JH">#REF!</definedName>
    <definedName name="Y44EL">#REF!</definedName>
    <definedName name="Y44JH">#REF!</definedName>
    <definedName name="y6y6" localSheetId="1" hidden="1">{"via1",#N/A,TRUE,"general";"via2",#N/A,TRUE,"general";"via3",#N/A,TRUE,"general"}</definedName>
    <definedName name="y6y6" hidden="1">{"via1",#N/A,TRUE,"general";"via2",#N/A,TRUE,"general";"via3",#N/A,TRUE,"general"}</definedName>
    <definedName name="YA" localSheetId="1">#REF!</definedName>
    <definedName name="YA">#REF!</definedName>
    <definedName name="yery" localSheetId="1" hidden="1">{"via1",#N/A,TRUE,"general";"via2",#N/A,TRUE,"general";"via3",#N/A,TRUE,"general"}</definedName>
    <definedName name="yery" hidden="1">{"via1",#N/A,TRUE,"general";"via2",#N/A,TRUE,"general";"via3",#N/A,TRUE,"general"}</definedName>
    <definedName name="YHN">#REF!</definedName>
    <definedName name="yhy" localSheetId="1" hidden="1">{"TAB1",#N/A,TRUE,"GENERAL";"TAB2",#N/A,TRUE,"GENERAL";"TAB3",#N/A,TRUE,"GENERAL";"TAB4",#N/A,TRUE,"GENERAL";"TAB5",#N/A,TRUE,"GENERAL"}</definedName>
    <definedName name="yhy" hidden="1">{"TAB1",#N/A,TRUE,"GENERAL";"TAB2",#N/A,TRUE,"GENERAL";"TAB3",#N/A,TRUE,"GENERAL";"TAB4",#N/A,TRUE,"GENERAL";"TAB5",#N/A,TRUE,"GENERAL"}</definedName>
    <definedName name="YJ">#REF!</definedName>
    <definedName name="yjyj" localSheetId="1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oya" localSheetId="1">#REF!</definedName>
    <definedName name="yoya">#REF!</definedName>
    <definedName name="yoyo" localSheetId="1">#REF!</definedName>
    <definedName name="yoyo">#REF!</definedName>
    <definedName name="YQYQY" localSheetId="1">#REF!</definedName>
    <definedName name="YQYQY">#REF!</definedName>
    <definedName name="yrey" localSheetId="1" hidden="1">{"via1",#N/A,TRUE,"general";"via2",#N/A,TRUE,"general";"via3",#N/A,TRUE,"general"}</definedName>
    <definedName name="yrey" hidden="1">{"via1",#N/A,TRUE,"general";"via2",#N/A,TRUE,"general";"via3",#N/A,TRUE,"general"}</definedName>
    <definedName name="yry" localSheetId="1" hidden="1">{"via1",#N/A,TRUE,"general";"via2",#N/A,TRUE,"general";"via3",#N/A,TRUE,"general"}</definedName>
    <definedName name="yry" hidden="1">{"via1",#N/A,TRUE,"general";"via2",#N/A,TRUE,"general";"via3",#N/A,TRUE,"general"}</definedName>
    <definedName name="YT">#REF!</definedName>
    <definedName name="ytj" localSheetId="1" hidden="1">{"TAB1",#N/A,TRUE,"GENERAL";"TAB2",#N/A,TRUE,"GENERAL";"TAB3",#N/A,TRUE,"GENERAL";"TAB4",#N/A,TRUE,"GENERAL";"TAB5",#N/A,TRUE,"GENERAL"}</definedName>
    <definedName name="ytj" hidden="1">{"TAB1",#N/A,TRUE,"GENERAL";"TAB2",#N/A,TRUE,"GENERAL";"TAB3",#N/A,TRUE,"GENERAL";"TAB4",#N/A,TRUE,"GENERAL";"TAB5",#N/A,TRUE,"GENERAL"}</definedName>
    <definedName name="ytjt6" localSheetId="1" hidden="1">{"via1",#N/A,TRUE,"general";"via2",#N/A,TRUE,"general";"via3",#N/A,TRUE,"general"}</definedName>
    <definedName name="ytjt6" hidden="1">{"via1",#N/A,TRUE,"general";"via2",#N/A,TRUE,"general";"via3",#N/A,TRUE,"general"}</definedName>
    <definedName name="ytrwyr" localSheetId="1" hidden="1">{"TAB1",#N/A,TRUE,"GENERAL";"TAB2",#N/A,TRUE,"GENERAL";"TAB3",#N/A,TRUE,"GENERAL";"TAB4",#N/A,TRUE,"GENERAL";"TAB5",#N/A,TRUE,"GENERAL"}</definedName>
    <definedName name="ytrwyr" hidden="1">{"TAB1",#N/A,TRUE,"GENERAL";"TAB2",#N/A,TRUE,"GENERAL";"TAB3",#N/A,TRUE,"GENERAL";"TAB4",#N/A,TRUE,"GENERAL";"TAB5",#N/A,TRUE,"GENERAL"}</definedName>
    <definedName name="ytry" localSheetId="1" hidden="1">{"via1",#N/A,TRUE,"general";"via2",#N/A,TRUE,"general";"via3",#N/A,TRUE,"general"}</definedName>
    <definedName name="ytry" hidden="1">{"via1",#N/A,TRUE,"general";"via2",#N/A,TRUE,"general";"via3",#N/A,TRUE,"general"}</definedName>
    <definedName name="ytryrty" localSheetId="1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localSheetId="1" hidden="1">{"TAB1",#N/A,TRUE,"GENERAL";"TAB2",#N/A,TRUE,"GENERAL";"TAB3",#N/A,TRUE,"GENERAL";"TAB4",#N/A,TRUE,"GENERAL";"TAB5",#N/A,TRUE,"GENERAL"}</definedName>
    <definedName name="YTRYUYT" hidden="1">{"TAB1",#N/A,TRUE,"GENERAL";"TAB2",#N/A,TRUE,"GENERAL";"TAB3",#N/A,TRUE,"GENERAL";"TAB4",#N/A,TRUE,"GENERAL";"TAB5",#N/A,TRUE,"GENERAL"}</definedName>
    <definedName name="ytudfgd" localSheetId="1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localSheetId="1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localSheetId="1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localSheetId="1" hidden="1">{"via1",#N/A,TRUE,"general";"via2",#N/A,TRUE,"general";"via3",#N/A,TRUE,"general"}</definedName>
    <definedName name="ytuytfgh" hidden="1">{"via1",#N/A,TRUE,"general";"via2",#N/A,TRUE,"general";"via3",#N/A,TRUE,"general"}</definedName>
    <definedName name="yty" localSheetId="1" hidden="1">{"TAB1",#N/A,TRUE,"GENERAL";"TAB2",#N/A,TRUE,"GENERAL";"TAB3",#N/A,TRUE,"GENERAL";"TAB4",#N/A,TRUE,"GENERAL";"TAB5",#N/A,TRUE,"GENERAL"}</definedName>
    <definedName name="yty" hidden="1">{"TAB1",#N/A,TRUE,"GENERAL";"TAB2",#N/A,TRUE,"GENERAL";"TAB3",#N/A,TRUE,"GENERAL";"TAB4",#N/A,TRUE,"GENERAL";"TAB5",#N/A,TRUE,"GENERAL"}</definedName>
    <definedName name="ytyyh" localSheetId="1" hidden="1">{"via1",#N/A,TRUE,"general";"via2",#N/A,TRUE,"general";"via3",#N/A,TRUE,"general"}</definedName>
    <definedName name="ytyyh" hidden="1">{"via1",#N/A,TRUE,"general";"via2",#N/A,TRUE,"general";"via3",#N/A,TRUE,"general"}</definedName>
    <definedName name="ytzacdfg" localSheetId="1" hidden="1">{"TAB1",#N/A,TRUE,"GENERAL";"TAB2",#N/A,TRUE,"GENERAL";"TAB3",#N/A,TRUE,"GENERAL";"TAB4",#N/A,TRUE,"GENERAL";"TAB5",#N/A,TRUE,"GENERAL"}</definedName>
    <definedName name="ytzacdfg" hidden="1">{"TAB1",#N/A,TRUE,"GENERAL";"TAB2",#N/A,TRUE,"GENERAL";"TAB3",#N/A,TRUE,"GENERAL";"TAB4",#N/A,TRUE,"GENERAL";"TAB5",#N/A,TRUE,"GENERAL"}</definedName>
    <definedName name="yu" localSheetId="1" hidden="1">{"TAB1",#N/A,TRUE,"GENERAL";"TAB2",#N/A,TRUE,"GENERAL";"TAB3",#N/A,TRUE,"GENERAL";"TAB4",#N/A,TRUE,"GENERAL";"TAB5",#N/A,TRUE,"GENERAL"}</definedName>
    <definedName name="yu" hidden="1">{"TAB1",#N/A,TRUE,"GENERAL";"TAB2",#N/A,TRUE,"GENERAL";"TAB3",#N/A,TRUE,"GENERAL";"TAB4",#N/A,TRUE,"GENERAL";"TAB5",#N/A,TRUE,"GENERAL"}</definedName>
    <definedName name="yudre54" localSheetId="1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f" localSheetId="1" hidden="1">{"TAB1",#N/A,TRUE,"GENERAL";"TAB2",#N/A,TRUE,"GENERAL";"TAB3",#N/A,TRUE,"GENERAL";"TAB4",#N/A,TRUE,"GENERAL";"TAB5",#N/A,TRUE,"GENERAL"}</definedName>
    <definedName name="yuf" hidden="1">{"TAB1",#N/A,TRUE,"GENERAL";"TAB2",#N/A,TRUE,"GENERAL";"TAB3",#N/A,TRUE,"GENERAL";"TAB4",#N/A,TRUE,"GENERAL";"TAB5",#N/A,TRUE,"GENERAL"}</definedName>
    <definedName name="yuhgh" localSheetId="1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tu" localSheetId="1" hidden="1">{"via1",#N/A,TRUE,"general";"via2",#N/A,TRUE,"general";"via3",#N/A,TRUE,"general"}</definedName>
    <definedName name="yutu" hidden="1">{"via1",#N/A,TRUE,"general";"via2",#N/A,TRUE,"general";"via3",#N/A,TRUE,"general"}</definedName>
    <definedName name="yuuiiy" localSheetId="1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localSheetId="1" hidden="1">{"via1",#N/A,TRUE,"general";"via2",#N/A,TRUE,"general";"via3",#N/A,TRUE,"general"}</definedName>
    <definedName name="yuuuuuu" hidden="1">{"via1",#N/A,TRUE,"general";"via2",#N/A,TRUE,"general";"via3",#N/A,TRUE,"general"}</definedName>
    <definedName name="yy" localSheetId="1" hidden="1">{"via1",#N/A,TRUE,"general";"via2",#N/A,TRUE,"general";"via3",#N/A,TRUE,"general"}</definedName>
    <definedName name="yy" hidden="1">{"via1",#N/A,TRUE,"general";"via2",#N/A,TRUE,"general";"via3",#N/A,TRUE,"general"}</definedName>
    <definedName name="YYBYYBBYY" localSheetId="1">#REF!</definedName>
    <definedName name="YYBYYBBYY">#REF!</definedName>
    <definedName name="YYY" localSheetId="1">#REF!</definedName>
    <definedName name="YYY">#REF!</definedName>
    <definedName name="yyyuh" localSheetId="1" hidden="1">{"TAB1",#N/A,TRUE,"GENERAL";"TAB2",#N/A,TRUE,"GENERAL";"TAB3",#N/A,TRUE,"GENERAL";"TAB4",#N/A,TRUE,"GENERAL";"TAB5",#N/A,TRUE,"GENERAL"}</definedName>
    <definedName name="yyyuh" hidden="1">{"TAB1",#N/A,TRUE,"GENERAL";"TAB2",#N/A,TRUE,"GENERAL";"TAB3",#N/A,TRUE,"GENERAL";"TAB4",#N/A,TRUE,"GENERAL";"TAB5",#N/A,TRUE,"GENERAL"}</definedName>
    <definedName name="yyyyhhh" localSheetId="1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localSheetId="1" hidden="1">{"via1",#N/A,TRUE,"general";"via2",#N/A,TRUE,"general";"via3",#N/A,TRUE,"general"}</definedName>
    <definedName name="yyyyyf" hidden="1">{"via1",#N/A,TRUE,"general";"via2",#N/A,TRUE,"general";"via3",#N/A,TRUE,"general"}</definedName>
    <definedName name="z" localSheetId="1">#REF!</definedName>
    <definedName name="z">#REF!</definedName>
    <definedName name="Zanja">[199]Datos!$A$437:$C$452</definedName>
    <definedName name="ZAPATA" localSheetId="1">#REF!</definedName>
    <definedName name="ZAPATA">#REF!</definedName>
    <definedName name="ZAQ" localSheetId="1" hidden="1">{#N/A,#N/A,TRUE,"INGENIERIA";#N/A,#N/A,TRUE,"COMPRAS";#N/A,#N/A,TRUE,"DIRECCION";#N/A,#N/A,TRUE,"RESUMEN"}</definedName>
    <definedName name="ZAQ" hidden="1">{#N/A,#N/A,TRUE,"INGENIERIA";#N/A,#N/A,TRUE,"COMPRAS";#N/A,#N/A,TRUE,"DIRECCION";#N/A,#N/A,TRUE,"RESUMEN"}</definedName>
    <definedName name="zdervr" localSheetId="1" hidden="1">{"via1",#N/A,TRUE,"general";"via2",#N/A,TRUE,"general";"via3",#N/A,TRUE,"general"}</definedName>
    <definedName name="zdervr" hidden="1">{"via1",#N/A,TRUE,"general";"via2",#N/A,TRUE,"general";"via3",#N/A,TRUE,"general"}</definedName>
    <definedName name="ZDF" localSheetId="1">#REF!</definedName>
    <definedName name="ZDF">#REF!</definedName>
    <definedName name="ZONA1" localSheetId="1">#REF!</definedName>
    <definedName name="ZONA1">#REF!</definedName>
    <definedName name="ZONA3" localSheetId="1">#REF!</definedName>
    <definedName name="ZONA3">#REF!</definedName>
    <definedName name="ZONA4">#REF!</definedName>
    <definedName name="zx" localSheetId="1">'BALANCE  (4)'!ERR</definedName>
    <definedName name="zx">[0]!ERR</definedName>
    <definedName name="zxczds" localSheetId="1" hidden="1">{"TAB1",#N/A,TRUE,"GENERAL";"TAB2",#N/A,TRUE,"GENERAL";"TAB3",#N/A,TRUE,"GENERAL";"TAB4",#N/A,TRUE,"GENERAL";"TAB5",#N/A,TRUE,"GENERAL"}</definedName>
    <definedName name="zxczds" hidden="1">{"TAB1",#N/A,TRUE,"GENERAL";"TAB2",#N/A,TRUE,"GENERAL";"TAB3",#N/A,TRUE,"GENERAL";"TAB4",#N/A,TRUE,"GENERAL";"TAB5",#N/A,TRUE,"GENERAL"}</definedName>
    <definedName name="zxsdftyu" localSheetId="1" hidden="1">{"via1",#N/A,TRUE,"general";"via2",#N/A,TRUE,"general";"via3",#N/A,TRUE,"general"}</definedName>
    <definedName name="zxsdftyu" hidden="1">{"via1",#N/A,TRUE,"general";"via2",#N/A,TRUE,"general";"via3",#N/A,TRUE,"general"}</definedName>
    <definedName name="zxvxczv" localSheetId="1" hidden="1">{"via1",#N/A,TRUE,"general";"via2",#N/A,TRUE,"general";"via3",#N/A,TRUE,"general"}</definedName>
    <definedName name="zxvxczv" hidden="1">{"via1",#N/A,TRUE,"general";"via2",#N/A,TRUE,"general";"via3",#N/A,TRUE,"general"}</definedName>
    <definedName name="zzz">'[200]Itemes Renovación'!#REF!</definedName>
    <definedName name="zzzzzzzwwzz" localSheetId="1" hidden="1">{"via1",#N/A,TRUE,"general";"via2",#N/A,TRUE,"general";"via3",#N/A,TRUE,"general"}</definedName>
    <definedName name="zzzzzzzwwzz" hidden="1">{"via1",#N/A,TRUE,"general";"via2",#N/A,TRUE,"general";"via3",#N/A,TRUE,"general"}</definedName>
    <definedName name="ZZZZZZZZZZZ">'[92]A. P. U.'!#REF!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9" i="9" l="1"/>
  <c r="S38" i="9"/>
  <c r="S47" i="9"/>
  <c r="S22" i="9"/>
  <c r="Q75" i="9"/>
  <c r="C73" i="9"/>
  <c r="G68" i="9"/>
  <c r="V66" i="9"/>
  <c r="K66" i="9"/>
  <c r="O66" i="9" s="1"/>
  <c r="S64" i="9"/>
  <c r="V64" i="9" s="1"/>
  <c r="O64" i="9"/>
  <c r="H64" i="9"/>
  <c r="L64" i="9" s="1"/>
  <c r="H63" i="9"/>
  <c r="L63" i="9" s="1"/>
  <c r="L62" i="9"/>
  <c r="H62" i="9"/>
  <c r="H61" i="9"/>
  <c r="L61" i="9" s="1"/>
  <c r="T57" i="9"/>
  <c r="V57" i="9" s="1"/>
  <c r="S57" i="9"/>
  <c r="L57" i="9"/>
  <c r="H57" i="9"/>
  <c r="F57" i="9"/>
  <c r="J57" i="9" s="1"/>
  <c r="K57" i="9" s="1"/>
  <c r="T56" i="9"/>
  <c r="V56" i="9" s="1"/>
  <c r="S56" i="9"/>
  <c r="L56" i="9"/>
  <c r="H56" i="9"/>
  <c r="F56" i="9"/>
  <c r="J56" i="9" s="1"/>
  <c r="K56" i="9" s="1"/>
  <c r="T55" i="9"/>
  <c r="V55" i="9" s="1"/>
  <c r="S55" i="9"/>
  <c r="T54" i="9"/>
  <c r="V54" i="9" s="1"/>
  <c r="S54" i="9"/>
  <c r="T53" i="9"/>
  <c r="V53" i="9" s="1"/>
  <c r="S53" i="9"/>
  <c r="L53" i="9"/>
  <c r="H53" i="9"/>
  <c r="F53" i="9"/>
  <c r="J53" i="9" s="1"/>
  <c r="P52" i="9"/>
  <c r="T52" i="9" s="1"/>
  <c r="V52" i="9" s="1"/>
  <c r="L52" i="9"/>
  <c r="H52" i="9"/>
  <c r="F52" i="9"/>
  <c r="J52" i="9" s="1"/>
  <c r="N52" i="9" s="1"/>
  <c r="T51" i="9"/>
  <c r="V51" i="9" s="1"/>
  <c r="S51" i="9"/>
  <c r="L51" i="9"/>
  <c r="J51" i="9"/>
  <c r="K51" i="9" s="1"/>
  <c r="D51" i="9"/>
  <c r="H51" i="9" s="1"/>
  <c r="C51" i="9"/>
  <c r="V50" i="9"/>
  <c r="S50" i="9"/>
  <c r="V49" i="9"/>
  <c r="S49" i="9"/>
  <c r="V48" i="9"/>
  <c r="S48" i="9"/>
  <c r="O48" i="9"/>
  <c r="I47" i="9"/>
  <c r="F47" i="9"/>
  <c r="J47" i="9" s="1"/>
  <c r="N47" i="9" s="1"/>
  <c r="E47" i="9"/>
  <c r="T47" i="9" s="1"/>
  <c r="D47" i="9"/>
  <c r="H47" i="9" s="1"/>
  <c r="C47" i="9"/>
  <c r="B47" i="9"/>
  <c r="I46" i="9"/>
  <c r="F46" i="9"/>
  <c r="J46" i="9" s="1"/>
  <c r="N46" i="9" s="1"/>
  <c r="E46" i="9"/>
  <c r="G46" i="9" s="1"/>
  <c r="D46" i="9"/>
  <c r="H46" i="9" s="1"/>
  <c r="C46" i="9"/>
  <c r="B46" i="9"/>
  <c r="V45" i="9"/>
  <c r="S45" i="9"/>
  <c r="N45" i="9"/>
  <c r="M45" i="9"/>
  <c r="L45" i="9"/>
  <c r="K45" i="9"/>
  <c r="C45" i="9"/>
  <c r="S44" i="9"/>
  <c r="I44" i="9"/>
  <c r="L44" i="9" s="1"/>
  <c r="F44" i="9"/>
  <c r="E44" i="9"/>
  <c r="T44" i="9" s="1"/>
  <c r="V44" i="9" s="1"/>
  <c r="D44" i="9"/>
  <c r="H44" i="9" s="1"/>
  <c r="C44" i="9"/>
  <c r="B44" i="9"/>
  <c r="V43" i="9"/>
  <c r="S43" i="9"/>
  <c r="M43" i="9"/>
  <c r="O43" i="9" s="1"/>
  <c r="L43" i="9"/>
  <c r="C43" i="9"/>
  <c r="I42" i="9"/>
  <c r="F42" i="9"/>
  <c r="J42" i="9" s="1"/>
  <c r="E42" i="9"/>
  <c r="D42" i="9"/>
  <c r="H42" i="9" s="1"/>
  <c r="C42" i="9"/>
  <c r="B42" i="9"/>
  <c r="I41" i="9"/>
  <c r="F41" i="9"/>
  <c r="E41" i="9"/>
  <c r="D41" i="9"/>
  <c r="H41" i="9" s="1"/>
  <c r="C41" i="9"/>
  <c r="B41" i="9"/>
  <c r="V40" i="9"/>
  <c r="S40" i="9"/>
  <c r="M40" i="9"/>
  <c r="O40" i="9" s="1"/>
  <c r="L40" i="9"/>
  <c r="C40" i="9"/>
  <c r="F39" i="9"/>
  <c r="J39" i="9" s="1"/>
  <c r="K39" i="9" s="1"/>
  <c r="E39" i="9"/>
  <c r="D39" i="9"/>
  <c r="H39" i="9" s="1"/>
  <c r="C39" i="9"/>
  <c r="B39" i="9"/>
  <c r="F38" i="9"/>
  <c r="J38" i="9" s="1"/>
  <c r="K38" i="9" s="1"/>
  <c r="E38" i="9"/>
  <c r="T38" i="9" s="1"/>
  <c r="V38" i="9" s="1"/>
  <c r="D38" i="9"/>
  <c r="H38" i="9" s="1"/>
  <c r="C38" i="9"/>
  <c r="B38" i="9"/>
  <c r="V37" i="9"/>
  <c r="S37" i="9"/>
  <c r="M37" i="9"/>
  <c r="O37" i="9" s="1"/>
  <c r="L37" i="9"/>
  <c r="C37" i="9"/>
  <c r="I36" i="9"/>
  <c r="F36" i="9"/>
  <c r="J36" i="9" s="1"/>
  <c r="E36" i="9"/>
  <c r="D36" i="9"/>
  <c r="H36" i="9" s="1"/>
  <c r="C36" i="9"/>
  <c r="B36" i="9"/>
  <c r="V35" i="9"/>
  <c r="S35" i="9"/>
  <c r="M35" i="9"/>
  <c r="O35" i="9" s="1"/>
  <c r="L35" i="9"/>
  <c r="K35" i="9"/>
  <c r="C35" i="9"/>
  <c r="I34" i="9"/>
  <c r="F34" i="9"/>
  <c r="J34" i="9" s="1"/>
  <c r="N34" i="9" s="1"/>
  <c r="E34" i="9"/>
  <c r="G34" i="9" s="1"/>
  <c r="D34" i="9"/>
  <c r="H34" i="9" s="1"/>
  <c r="C34" i="9"/>
  <c r="B34" i="9"/>
  <c r="S33" i="9"/>
  <c r="I33" i="9"/>
  <c r="F33" i="9"/>
  <c r="J33" i="9" s="1"/>
  <c r="N33" i="9" s="1"/>
  <c r="E33" i="9"/>
  <c r="T33" i="9" s="1"/>
  <c r="V33" i="9" s="1"/>
  <c r="D33" i="9"/>
  <c r="H33" i="9" s="1"/>
  <c r="C33" i="9"/>
  <c r="B33" i="9"/>
  <c r="S32" i="9"/>
  <c r="I32" i="9"/>
  <c r="F32" i="9"/>
  <c r="J32" i="9" s="1"/>
  <c r="N32" i="9" s="1"/>
  <c r="E32" i="9"/>
  <c r="T32" i="9" s="1"/>
  <c r="V32" i="9" s="1"/>
  <c r="D32" i="9"/>
  <c r="H32" i="9" s="1"/>
  <c r="C32" i="9"/>
  <c r="B32" i="9"/>
  <c r="S31" i="9"/>
  <c r="I31" i="9"/>
  <c r="F31" i="9"/>
  <c r="J31" i="9" s="1"/>
  <c r="E31" i="9"/>
  <c r="T31" i="9" s="1"/>
  <c r="V31" i="9" s="1"/>
  <c r="D31" i="9"/>
  <c r="H31" i="9" s="1"/>
  <c r="C31" i="9"/>
  <c r="B31" i="9"/>
  <c r="I30" i="9"/>
  <c r="F30" i="9"/>
  <c r="E30" i="9"/>
  <c r="D30" i="9"/>
  <c r="H30" i="9" s="1"/>
  <c r="C30" i="9"/>
  <c r="B30" i="9"/>
  <c r="I29" i="9"/>
  <c r="F29" i="9"/>
  <c r="J29" i="9" s="1"/>
  <c r="N29" i="9" s="1"/>
  <c r="E29" i="9"/>
  <c r="D29" i="9"/>
  <c r="H29" i="9" s="1"/>
  <c r="C29" i="9"/>
  <c r="B29" i="9"/>
  <c r="V28" i="9"/>
  <c r="S28" i="9"/>
  <c r="M28" i="9"/>
  <c r="C28" i="9"/>
  <c r="S27" i="9"/>
  <c r="F27" i="9"/>
  <c r="J27" i="9" s="1"/>
  <c r="N27" i="9" s="1"/>
  <c r="E27" i="9"/>
  <c r="D27" i="9"/>
  <c r="H27" i="9" s="1"/>
  <c r="C27" i="9"/>
  <c r="B27" i="9"/>
  <c r="I26" i="9"/>
  <c r="F26" i="9"/>
  <c r="J26" i="9" s="1"/>
  <c r="N26" i="9" s="1"/>
  <c r="E26" i="9"/>
  <c r="D26" i="9"/>
  <c r="H26" i="9" s="1"/>
  <c r="C26" i="9"/>
  <c r="B26" i="9"/>
  <c r="I25" i="9"/>
  <c r="F25" i="9"/>
  <c r="J25" i="9" s="1"/>
  <c r="N25" i="9" s="1"/>
  <c r="E25" i="9"/>
  <c r="D25" i="9"/>
  <c r="H25" i="9" s="1"/>
  <c r="C25" i="9"/>
  <c r="B25" i="9"/>
  <c r="I24" i="9"/>
  <c r="F24" i="9"/>
  <c r="E24" i="9"/>
  <c r="D24" i="9"/>
  <c r="H24" i="9" s="1"/>
  <c r="C24" i="9"/>
  <c r="B24" i="9"/>
  <c r="V23" i="9"/>
  <c r="S23" i="9"/>
  <c r="Q23" i="9"/>
  <c r="M23" i="9"/>
  <c r="C23" i="9"/>
  <c r="I22" i="9"/>
  <c r="F22" i="9"/>
  <c r="J22" i="9" s="1"/>
  <c r="N22" i="9" s="1"/>
  <c r="E22" i="9"/>
  <c r="G22" i="9" s="1"/>
  <c r="D22" i="9"/>
  <c r="H22" i="9" s="1"/>
  <c r="C22" i="9"/>
  <c r="B22" i="9"/>
  <c r="I21" i="9"/>
  <c r="F21" i="9"/>
  <c r="J21" i="9" s="1"/>
  <c r="N21" i="9" s="1"/>
  <c r="E21" i="9"/>
  <c r="G21" i="9" s="1"/>
  <c r="D21" i="9"/>
  <c r="H21" i="9" s="1"/>
  <c r="C21" i="9"/>
  <c r="B21" i="9"/>
  <c r="V20" i="9"/>
  <c r="C20" i="9"/>
  <c r="I19" i="9"/>
  <c r="F19" i="9"/>
  <c r="J19" i="9" s="1"/>
  <c r="N19" i="9" s="1"/>
  <c r="E19" i="9"/>
  <c r="D19" i="9"/>
  <c r="H19" i="9" s="1"/>
  <c r="C19" i="9"/>
  <c r="B19" i="9"/>
  <c r="V18" i="9"/>
  <c r="S18" i="9"/>
  <c r="M18" i="9"/>
  <c r="C18" i="9"/>
  <c r="S17" i="9"/>
  <c r="I17" i="9"/>
  <c r="F17" i="9"/>
  <c r="J17" i="9" s="1"/>
  <c r="N17" i="9" s="1"/>
  <c r="E17" i="9"/>
  <c r="D17" i="9"/>
  <c r="H17" i="9" s="1"/>
  <c r="C17" i="9"/>
  <c r="B17" i="9"/>
  <c r="C16" i="9"/>
  <c r="Q41" i="9" l="1"/>
  <c r="S41" i="9" s="1"/>
  <c r="N51" i="9"/>
  <c r="O51" i="9" s="1"/>
  <c r="M34" i="9"/>
  <c r="O34" i="9" s="1"/>
  <c r="G41" i="9"/>
  <c r="K29" i="9"/>
  <c r="M33" i="9"/>
  <c r="O33" i="9" s="1"/>
  <c r="M31" i="9"/>
  <c r="P24" i="9"/>
  <c r="S24" i="9" s="1"/>
  <c r="G29" i="9"/>
  <c r="O45" i="9"/>
  <c r="G30" i="9"/>
  <c r="P30" i="9"/>
  <c r="S30" i="9" s="1"/>
  <c r="L36" i="9"/>
  <c r="M42" i="9"/>
  <c r="O52" i="9"/>
  <c r="G44" i="9"/>
  <c r="G24" i="9"/>
  <c r="M44" i="9"/>
  <c r="G17" i="9"/>
  <c r="K17" i="9"/>
  <c r="L24" i="9"/>
  <c r="L29" i="9"/>
  <c r="L30" i="9"/>
  <c r="M41" i="9"/>
  <c r="M46" i="9"/>
  <c r="O46" i="9" s="1"/>
  <c r="T24" i="9"/>
  <c r="V24" i="9" s="1"/>
  <c r="G26" i="9"/>
  <c r="T30" i="9"/>
  <c r="V30" i="9" s="1"/>
  <c r="M38" i="9"/>
  <c r="T22" i="9"/>
  <c r="V22" i="9" s="1"/>
  <c r="G19" i="9"/>
  <c r="G25" i="9"/>
  <c r="G27" i="9"/>
  <c r="G39" i="9"/>
  <c r="G47" i="9"/>
  <c r="T39" i="9"/>
  <c r="N31" i="9"/>
  <c r="O31" i="9" s="1"/>
  <c r="K31" i="9"/>
  <c r="N36" i="9"/>
  <c r="K36" i="9"/>
  <c r="N42" i="9"/>
  <c r="K42" i="9"/>
  <c r="N53" i="9"/>
  <c r="O53" i="9" s="1"/>
  <c r="K53" i="9"/>
  <c r="Q21" i="9"/>
  <c r="S21" i="9" s="1"/>
  <c r="Q25" i="9"/>
  <c r="S25" i="9" s="1"/>
  <c r="I27" i="9"/>
  <c r="J44" i="9"/>
  <c r="M19" i="9"/>
  <c r="O19" i="9" s="1"/>
  <c r="K21" i="9"/>
  <c r="K22" i="9"/>
  <c r="K25" i="9"/>
  <c r="P26" i="9"/>
  <c r="S26" i="9" s="1"/>
  <c r="K26" i="9"/>
  <c r="T27" i="9"/>
  <c r="V27" i="9" s="1"/>
  <c r="O29" i="9"/>
  <c r="J30" i="9"/>
  <c r="G31" i="9"/>
  <c r="K32" i="9"/>
  <c r="G36" i="9"/>
  <c r="G38" i="9"/>
  <c r="N38" i="9"/>
  <c r="M39" i="9"/>
  <c r="V39" i="9"/>
  <c r="J41" i="9"/>
  <c r="G42" i="9"/>
  <c r="M47" i="9"/>
  <c r="O47" i="9" s="1"/>
  <c r="K52" i="9"/>
  <c r="S52" i="9"/>
  <c r="N56" i="9"/>
  <c r="O56" i="9" s="1"/>
  <c r="J24" i="9"/>
  <c r="P29" i="9"/>
  <c r="G32" i="9"/>
  <c r="K33" i="9"/>
  <c r="Q34" i="9"/>
  <c r="S34" i="9" s="1"/>
  <c r="N39" i="9"/>
  <c r="Q46" i="9"/>
  <c r="S46" i="9" s="1"/>
  <c r="N57" i="9"/>
  <c r="O57" i="9" s="1"/>
  <c r="M17" i="9"/>
  <c r="O17" i="9" s="1"/>
  <c r="T17" i="9"/>
  <c r="V17" i="9" s="1"/>
  <c r="Q19" i="9"/>
  <c r="S19" i="9" s="1"/>
  <c r="K19" i="9"/>
  <c r="M21" i="9"/>
  <c r="O21" i="9" s="1"/>
  <c r="M22" i="9"/>
  <c r="O22" i="9" s="1"/>
  <c r="M25" i="9"/>
  <c r="O25" i="9" s="1"/>
  <c r="L26" i="9"/>
  <c r="O26" i="9" s="1"/>
  <c r="M32" i="9"/>
  <c r="O32" i="9" s="1"/>
  <c r="G33" i="9"/>
  <c r="K34" i="9"/>
  <c r="P36" i="9"/>
  <c r="Q42" i="9"/>
  <c r="K46" i="9"/>
  <c r="K47" i="9"/>
  <c r="O39" i="9" l="1"/>
  <c r="T41" i="9"/>
  <c r="V41" i="9" s="1"/>
  <c r="O42" i="9"/>
  <c r="T25" i="9"/>
  <c r="V25" i="9" s="1"/>
  <c r="T26" i="9"/>
  <c r="V26" i="9" s="1"/>
  <c r="O36" i="9"/>
  <c r="G59" i="9"/>
  <c r="O62" i="9" s="1"/>
  <c r="O38" i="9"/>
  <c r="T21" i="9"/>
  <c r="V21" i="9" s="1"/>
  <c r="T19" i="9"/>
  <c r="V19" i="9" s="1"/>
  <c r="T46" i="9"/>
  <c r="V46" i="9" s="1"/>
  <c r="S36" i="9"/>
  <c r="T36" i="9"/>
  <c r="V36" i="9" s="1"/>
  <c r="S29" i="9"/>
  <c r="T29" i="9"/>
  <c r="V29" i="9" s="1"/>
  <c r="N24" i="9"/>
  <c r="O24" i="9" s="1"/>
  <c r="K24" i="9"/>
  <c r="V47" i="9"/>
  <c r="S42" i="9"/>
  <c r="T42" i="9"/>
  <c r="V42" i="9" s="1"/>
  <c r="N41" i="9"/>
  <c r="O41" i="9" s="1"/>
  <c r="K41" i="9"/>
  <c r="N30" i="9"/>
  <c r="O30" i="9" s="1"/>
  <c r="K30" i="9"/>
  <c r="M27" i="9"/>
  <c r="O27" i="9" s="1"/>
  <c r="K27" i="9"/>
  <c r="N44" i="9"/>
  <c r="O44" i="9" s="1"/>
  <c r="K44" i="9"/>
  <c r="T34" i="9"/>
  <c r="V34" i="9" s="1"/>
  <c r="G61" i="9" l="1"/>
  <c r="G65" i="9" s="1"/>
  <c r="G67" i="9" s="1"/>
  <c r="H68" i="9" s="1"/>
  <c r="G63" i="9"/>
  <c r="K62" i="9"/>
  <c r="G62" i="9"/>
  <c r="G60" i="9" s="1"/>
  <c r="K59" i="9"/>
  <c r="K61" i="9" s="1"/>
  <c r="O59" i="9"/>
  <c r="S59" i="9"/>
  <c r="S63" i="9" s="1"/>
  <c r="V59" i="9"/>
  <c r="V61" i="9" s="1"/>
  <c r="O63" i="9"/>
  <c r="O61" i="9"/>
  <c r="S61" i="9"/>
  <c r="K63" i="9" l="1"/>
  <c r="S65" i="9"/>
  <c r="S67" i="9" s="1"/>
  <c r="V63" i="9"/>
  <c r="V65" i="9" s="1"/>
  <c r="V67" i="9" s="1"/>
  <c r="K65" i="9"/>
  <c r="K60" i="9"/>
  <c r="O60" i="9"/>
  <c r="O65" i="9"/>
  <c r="Q72" i="9" l="1"/>
  <c r="Q74" i="9" s="1"/>
  <c r="Q76" i="9" s="1"/>
  <c r="K67" i="9"/>
  <c r="M65" i="9"/>
  <c r="O67" i="9" l="1"/>
  <c r="L67" i="9"/>
  <c r="L37" i="5" l="1"/>
  <c r="N37" i="5" s="1"/>
  <c r="K63" i="5" l="1"/>
  <c r="R63" i="5" l="1"/>
  <c r="N48" i="5"/>
  <c r="N49" i="5"/>
  <c r="N50" i="5"/>
  <c r="N51" i="5"/>
  <c r="N45" i="5"/>
  <c r="N46" i="5"/>
  <c r="N42" i="5"/>
  <c r="N43" i="5"/>
  <c r="N40" i="5"/>
  <c r="N32" i="5"/>
  <c r="N33" i="5"/>
  <c r="N34" i="5"/>
  <c r="N35" i="5"/>
  <c r="N27" i="5"/>
  <c r="N28" i="5"/>
  <c r="N29" i="5"/>
  <c r="N30" i="5"/>
  <c r="N21" i="5"/>
  <c r="N22" i="5"/>
  <c r="N23" i="5"/>
  <c r="N24" i="5"/>
  <c r="N25" i="5"/>
  <c r="K74" i="5"/>
  <c r="R61" i="5"/>
  <c r="H61" i="5"/>
  <c r="O61" i="5" s="1"/>
  <c r="H60" i="5"/>
  <c r="O60" i="5" s="1"/>
  <c r="H59" i="5"/>
  <c r="O59" i="5" s="1"/>
  <c r="H58" i="5"/>
  <c r="O58" i="5" s="1"/>
  <c r="I54" i="5"/>
  <c r="O54" i="5" s="1"/>
  <c r="H54" i="5"/>
  <c r="F54" i="5"/>
  <c r="J54" i="5" s="1"/>
  <c r="Q54" i="5" s="1"/>
  <c r="C54" i="5"/>
  <c r="I53" i="5"/>
  <c r="O53" i="5" s="1"/>
  <c r="H53" i="5"/>
  <c r="F53" i="5"/>
  <c r="J53" i="5" s="1"/>
  <c r="Q53" i="5" s="1"/>
  <c r="I52" i="5"/>
  <c r="O52" i="5" s="1"/>
  <c r="H52" i="5"/>
  <c r="F52" i="5"/>
  <c r="J52" i="5" s="1"/>
  <c r="Q52" i="5" s="1"/>
  <c r="C52" i="5"/>
  <c r="I51" i="5"/>
  <c r="H51" i="5"/>
  <c r="F51" i="5"/>
  <c r="J51" i="5" s="1"/>
  <c r="Q51" i="5" s="1"/>
  <c r="C51" i="5"/>
  <c r="I50" i="5"/>
  <c r="O50" i="5" s="1"/>
  <c r="H50" i="5"/>
  <c r="F50" i="5"/>
  <c r="J50" i="5" s="1"/>
  <c r="Q50" i="5" s="1"/>
  <c r="C50" i="5"/>
  <c r="I49" i="5"/>
  <c r="O49" i="5" s="1"/>
  <c r="F49" i="5"/>
  <c r="J49" i="5" s="1"/>
  <c r="D49" i="5"/>
  <c r="H49" i="5" s="1"/>
  <c r="C49" i="5"/>
  <c r="R48" i="5"/>
  <c r="I47" i="5"/>
  <c r="F47" i="5"/>
  <c r="J47" i="5" s="1"/>
  <c r="Q47" i="5" s="1"/>
  <c r="E47" i="5"/>
  <c r="D47" i="5"/>
  <c r="H47" i="5" s="1"/>
  <c r="C47" i="5"/>
  <c r="B47" i="5"/>
  <c r="I46" i="5"/>
  <c r="F46" i="5"/>
  <c r="J46" i="5" s="1"/>
  <c r="Q46" i="5" s="1"/>
  <c r="E46" i="5"/>
  <c r="D46" i="5"/>
  <c r="H46" i="5" s="1"/>
  <c r="C46" i="5"/>
  <c r="B46" i="5"/>
  <c r="Q45" i="5"/>
  <c r="P45" i="5"/>
  <c r="O45" i="5"/>
  <c r="K45" i="5"/>
  <c r="C45" i="5"/>
  <c r="I44" i="5"/>
  <c r="F44" i="5"/>
  <c r="J44" i="5" s="1"/>
  <c r="Q44" i="5" s="1"/>
  <c r="E44" i="5"/>
  <c r="D44" i="5"/>
  <c r="H44" i="5" s="1"/>
  <c r="C44" i="5"/>
  <c r="B44" i="5"/>
  <c r="P43" i="5"/>
  <c r="R43" i="5" s="1"/>
  <c r="O43" i="5"/>
  <c r="C43" i="5"/>
  <c r="I42" i="5"/>
  <c r="F42" i="5"/>
  <c r="J42" i="5" s="1"/>
  <c r="Q42" i="5" s="1"/>
  <c r="E42" i="5"/>
  <c r="D42" i="5"/>
  <c r="H42" i="5" s="1"/>
  <c r="C42" i="5"/>
  <c r="B42" i="5"/>
  <c r="I41" i="5"/>
  <c r="F41" i="5"/>
  <c r="J41" i="5" s="1"/>
  <c r="Q41" i="5" s="1"/>
  <c r="E41" i="5"/>
  <c r="D41" i="5"/>
  <c r="H41" i="5" s="1"/>
  <c r="C41" i="5"/>
  <c r="B41" i="5"/>
  <c r="P40" i="5"/>
  <c r="R40" i="5" s="1"/>
  <c r="O40" i="5"/>
  <c r="C40" i="5"/>
  <c r="F39" i="5"/>
  <c r="J39" i="5" s="1"/>
  <c r="E39" i="5"/>
  <c r="P39" i="5" s="1"/>
  <c r="D39" i="5"/>
  <c r="H39" i="5" s="1"/>
  <c r="C39" i="5"/>
  <c r="B39" i="5"/>
  <c r="F38" i="5"/>
  <c r="J38" i="5" s="1"/>
  <c r="K38" i="5" s="1"/>
  <c r="L38" i="5" s="1"/>
  <c r="N38" i="5" s="1"/>
  <c r="E38" i="5"/>
  <c r="P38" i="5" s="1"/>
  <c r="D38" i="5"/>
  <c r="H38" i="5" s="1"/>
  <c r="C38" i="5"/>
  <c r="B38" i="5"/>
  <c r="P37" i="5"/>
  <c r="R37" i="5" s="1"/>
  <c r="O37" i="5"/>
  <c r="C37" i="5"/>
  <c r="I36" i="5"/>
  <c r="F36" i="5"/>
  <c r="J36" i="5" s="1"/>
  <c r="E36" i="5"/>
  <c r="D36" i="5"/>
  <c r="H36" i="5" s="1"/>
  <c r="C36" i="5"/>
  <c r="B36" i="5"/>
  <c r="P35" i="5"/>
  <c r="R35" i="5" s="1"/>
  <c r="O35" i="5"/>
  <c r="K35" i="5"/>
  <c r="C35" i="5"/>
  <c r="I34" i="5"/>
  <c r="F34" i="5"/>
  <c r="J34" i="5" s="1"/>
  <c r="Q34" i="5" s="1"/>
  <c r="E34" i="5"/>
  <c r="D34" i="5"/>
  <c r="H34" i="5" s="1"/>
  <c r="C34" i="5"/>
  <c r="B34" i="5"/>
  <c r="I33" i="5"/>
  <c r="F33" i="5"/>
  <c r="J33" i="5" s="1"/>
  <c r="Q33" i="5" s="1"/>
  <c r="E33" i="5"/>
  <c r="D33" i="5"/>
  <c r="H33" i="5" s="1"/>
  <c r="C33" i="5"/>
  <c r="B33" i="5"/>
  <c r="I32" i="5"/>
  <c r="F32" i="5"/>
  <c r="E32" i="5"/>
  <c r="D32" i="5"/>
  <c r="H32" i="5" s="1"/>
  <c r="C32" i="5"/>
  <c r="B32" i="5"/>
  <c r="I31" i="5"/>
  <c r="F31" i="5"/>
  <c r="J31" i="5" s="1"/>
  <c r="E31" i="5"/>
  <c r="D31" i="5"/>
  <c r="H31" i="5" s="1"/>
  <c r="C31" i="5"/>
  <c r="B31" i="5"/>
  <c r="I30" i="5"/>
  <c r="F30" i="5"/>
  <c r="J30" i="5" s="1"/>
  <c r="Q30" i="5" s="1"/>
  <c r="E30" i="5"/>
  <c r="D30" i="5"/>
  <c r="H30" i="5" s="1"/>
  <c r="C30" i="5"/>
  <c r="B30" i="5"/>
  <c r="I29" i="5"/>
  <c r="F29" i="5"/>
  <c r="J29" i="5" s="1"/>
  <c r="Q29" i="5" s="1"/>
  <c r="E29" i="5"/>
  <c r="D29" i="5"/>
  <c r="H29" i="5" s="1"/>
  <c r="C29" i="5"/>
  <c r="B29" i="5"/>
  <c r="P28" i="5"/>
  <c r="C28" i="5"/>
  <c r="F27" i="5"/>
  <c r="J27" i="5" s="1"/>
  <c r="Q27" i="5" s="1"/>
  <c r="E27" i="5"/>
  <c r="I27" i="5" s="1"/>
  <c r="D27" i="5"/>
  <c r="H27" i="5" s="1"/>
  <c r="C27" i="5"/>
  <c r="B27" i="5"/>
  <c r="I26" i="5"/>
  <c r="F26" i="5"/>
  <c r="J26" i="5" s="1"/>
  <c r="Q26" i="5" s="1"/>
  <c r="E26" i="5"/>
  <c r="D26" i="5"/>
  <c r="H26" i="5" s="1"/>
  <c r="C26" i="5"/>
  <c r="B26" i="5"/>
  <c r="I25" i="5"/>
  <c r="F25" i="5"/>
  <c r="E25" i="5"/>
  <c r="D25" i="5"/>
  <c r="H25" i="5" s="1"/>
  <c r="C25" i="5"/>
  <c r="B25" i="5"/>
  <c r="I24" i="5"/>
  <c r="F24" i="5"/>
  <c r="J24" i="5" s="1"/>
  <c r="E24" i="5"/>
  <c r="D24" i="5"/>
  <c r="H24" i="5" s="1"/>
  <c r="C24" i="5"/>
  <c r="B24" i="5"/>
  <c r="P23" i="5"/>
  <c r="C23" i="5"/>
  <c r="I22" i="5"/>
  <c r="F22" i="5"/>
  <c r="J22" i="5" s="1"/>
  <c r="E22" i="5"/>
  <c r="D22" i="5"/>
  <c r="H22" i="5" s="1"/>
  <c r="C22" i="5"/>
  <c r="B22" i="5"/>
  <c r="I21" i="5"/>
  <c r="F21" i="5"/>
  <c r="J21" i="5" s="1"/>
  <c r="Q21" i="5" s="1"/>
  <c r="E21" i="5"/>
  <c r="D21" i="5"/>
  <c r="H21" i="5" s="1"/>
  <c r="C21" i="5"/>
  <c r="B21" i="5"/>
  <c r="C20" i="5"/>
  <c r="I19" i="5"/>
  <c r="F19" i="5"/>
  <c r="J19" i="5" s="1"/>
  <c r="Q19" i="5" s="1"/>
  <c r="E19" i="5"/>
  <c r="D19" i="5"/>
  <c r="H19" i="5" s="1"/>
  <c r="C19" i="5"/>
  <c r="B19" i="5"/>
  <c r="P18" i="5"/>
  <c r="C18" i="5"/>
  <c r="I17" i="5"/>
  <c r="F17" i="5"/>
  <c r="J17" i="5" s="1"/>
  <c r="Q17" i="5" s="1"/>
  <c r="E17" i="5"/>
  <c r="D17" i="5"/>
  <c r="H17" i="5" s="1"/>
  <c r="C17" i="5"/>
  <c r="B17" i="5"/>
  <c r="C16" i="5"/>
  <c r="G30" i="5" l="1"/>
  <c r="G21" i="5"/>
  <c r="G22" i="5"/>
  <c r="P31" i="5"/>
  <c r="K22" i="5"/>
  <c r="R54" i="5"/>
  <c r="G38" i="5"/>
  <c r="O62" i="5"/>
  <c r="G19" i="5"/>
  <c r="O24" i="5"/>
  <c r="O30" i="5"/>
  <c r="R30" i="5" s="1"/>
  <c r="P47" i="5"/>
  <c r="R47" i="5" s="1"/>
  <c r="T21" i="5"/>
  <c r="U53" i="5" s="1"/>
  <c r="V53" i="5" s="1"/>
  <c r="G26" i="5"/>
  <c r="R52" i="5"/>
  <c r="K29" i="5"/>
  <c r="G33" i="5"/>
  <c r="P34" i="5"/>
  <c r="R34" i="5" s="1"/>
  <c r="P46" i="5"/>
  <c r="R46" i="5" s="1"/>
  <c r="R50" i="5"/>
  <c r="O36" i="5"/>
  <c r="R45" i="5"/>
  <c r="P17" i="5"/>
  <c r="R17" i="5" s="1"/>
  <c r="S17" i="5" s="1"/>
  <c r="K21" i="5"/>
  <c r="P25" i="5"/>
  <c r="G31" i="5"/>
  <c r="G44" i="5"/>
  <c r="P22" i="5"/>
  <c r="P42" i="5"/>
  <c r="R42" i="5" s="1"/>
  <c r="U33" i="5"/>
  <c r="V33" i="5" s="1"/>
  <c r="U39" i="5"/>
  <c r="V39" i="5" s="1"/>
  <c r="G32" i="5"/>
  <c r="K33" i="5"/>
  <c r="G36" i="5"/>
  <c r="G17" i="5"/>
  <c r="G29" i="5"/>
  <c r="K46" i="5"/>
  <c r="P32" i="5"/>
  <c r="K36" i="5"/>
  <c r="P44" i="5"/>
  <c r="R44" i="5" s="1"/>
  <c r="K51" i="5"/>
  <c r="K17" i="5"/>
  <c r="G24" i="5"/>
  <c r="G25" i="5"/>
  <c r="O26" i="5"/>
  <c r="R26" i="5" s="1"/>
  <c r="G34" i="5"/>
  <c r="G41" i="5"/>
  <c r="G42" i="5"/>
  <c r="G46" i="5"/>
  <c r="K19" i="5"/>
  <c r="K39" i="5"/>
  <c r="L39" i="5" s="1"/>
  <c r="N39" i="5" s="1"/>
  <c r="Q39" i="5"/>
  <c r="R39" i="5" s="1"/>
  <c r="R53" i="5"/>
  <c r="K34" i="5"/>
  <c r="Q49" i="5"/>
  <c r="R49" i="5" s="1"/>
  <c r="K49" i="5"/>
  <c r="K24" i="5"/>
  <c r="Q24" i="5"/>
  <c r="K41" i="5"/>
  <c r="K31" i="5"/>
  <c r="Q31" i="5"/>
  <c r="P27" i="5"/>
  <c r="R27" i="5" s="1"/>
  <c r="K27" i="5"/>
  <c r="K47" i="5"/>
  <c r="P19" i="5"/>
  <c r="R19" i="5" s="1"/>
  <c r="O29" i="5"/>
  <c r="R29" i="5" s="1"/>
  <c r="P41" i="5"/>
  <c r="R41" i="5" s="1"/>
  <c r="K50" i="5"/>
  <c r="K26" i="5"/>
  <c r="G39" i="5"/>
  <c r="Q22" i="5"/>
  <c r="G27" i="5"/>
  <c r="K30" i="5"/>
  <c r="P33" i="5"/>
  <c r="R33" i="5" s="1"/>
  <c r="Q36" i="5"/>
  <c r="Q38" i="5"/>
  <c r="R38" i="5" s="1"/>
  <c r="K42" i="5"/>
  <c r="O51" i="5"/>
  <c r="R51" i="5" s="1"/>
  <c r="K52" i="5"/>
  <c r="K53" i="5"/>
  <c r="G47" i="5"/>
  <c r="J25" i="5"/>
  <c r="Q25" i="5" s="1"/>
  <c r="J32" i="5"/>
  <c r="Q32" i="5" s="1"/>
  <c r="K44" i="5"/>
  <c r="K54" i="5"/>
  <c r="P21" i="5"/>
  <c r="R21" i="5" s="1"/>
  <c r="O44" i="5"/>
  <c r="R31" i="5" l="1"/>
  <c r="L47" i="5"/>
  <c r="N47" i="5" s="1"/>
  <c r="R36" i="5"/>
  <c r="S36" i="5" s="1"/>
  <c r="U36" i="5" s="1"/>
  <c r="V36" i="5" s="1"/>
  <c r="S41" i="5"/>
  <c r="U41" i="5" s="1"/>
  <c r="V41" i="5" s="1"/>
  <c r="U48" i="5"/>
  <c r="V48" i="5" s="1"/>
  <c r="I55" i="5"/>
  <c r="L20" i="5"/>
  <c r="N20" i="5" s="1"/>
  <c r="U52" i="5"/>
  <c r="V52" i="5" s="1"/>
  <c r="L44" i="5"/>
  <c r="N44" i="5" s="1"/>
  <c r="L36" i="5"/>
  <c r="N36" i="5" s="1"/>
  <c r="R32" i="5"/>
  <c r="L41" i="5"/>
  <c r="N41" i="5" s="1"/>
  <c r="U40" i="5"/>
  <c r="V40" i="5" s="1"/>
  <c r="L52" i="5"/>
  <c r="N52" i="5" s="1"/>
  <c r="U34" i="5"/>
  <c r="V34" i="5" s="1"/>
  <c r="U42" i="5"/>
  <c r="V42" i="5" s="1"/>
  <c r="U37" i="5"/>
  <c r="V37" i="5" s="1"/>
  <c r="U27" i="5"/>
  <c r="V27" i="5" s="1"/>
  <c r="U54" i="5"/>
  <c r="V54" i="5" s="1"/>
  <c r="U45" i="5"/>
  <c r="V45" i="5" s="1"/>
  <c r="U24" i="5"/>
  <c r="V24" i="5" s="1"/>
  <c r="U35" i="5"/>
  <c r="V35" i="5" s="1"/>
  <c r="U23" i="5"/>
  <c r="V23" i="5" s="1"/>
  <c r="U32" i="5"/>
  <c r="V32" i="5" s="1"/>
  <c r="R24" i="5"/>
  <c r="R22" i="5"/>
  <c r="S21" i="5" s="1"/>
  <c r="S38" i="5"/>
  <c r="U38" i="5" s="1"/>
  <c r="V38" i="5" s="1"/>
  <c r="U26" i="5"/>
  <c r="V26" i="5" s="1"/>
  <c r="S47" i="5"/>
  <c r="U47" i="5" s="1"/>
  <c r="V47" i="5" s="1"/>
  <c r="R25" i="5"/>
  <c r="S31" i="5"/>
  <c r="G56" i="5"/>
  <c r="G59" i="5" s="1"/>
  <c r="K32" i="5"/>
  <c r="L31" i="5" s="1"/>
  <c r="N31" i="5" s="1"/>
  <c r="S51" i="5"/>
  <c r="U29" i="5"/>
  <c r="V29" i="5" s="1"/>
  <c r="U22" i="5"/>
  <c r="V22" i="5" s="1"/>
  <c r="U49" i="5"/>
  <c r="V49" i="5" s="1"/>
  <c r="U28" i="5"/>
  <c r="V28" i="5" s="1"/>
  <c r="U50" i="5"/>
  <c r="V50" i="5" s="1"/>
  <c r="U30" i="5"/>
  <c r="V30" i="5" s="1"/>
  <c r="U43" i="5"/>
  <c r="V43" i="5" s="1"/>
  <c r="U44" i="5"/>
  <c r="V44" i="5" s="1"/>
  <c r="U46" i="5"/>
  <c r="V46" i="5" s="1"/>
  <c r="K25" i="5"/>
  <c r="S25" i="5" l="1"/>
  <c r="K56" i="5"/>
  <c r="K58" i="5" s="1"/>
  <c r="L26" i="5"/>
  <c r="N26" i="5" s="1"/>
  <c r="O55" i="5"/>
  <c r="P55" i="5" s="1"/>
  <c r="R56" i="5"/>
  <c r="R60" i="5" s="1"/>
  <c r="R59" i="5"/>
  <c r="G60" i="5"/>
  <c r="K59" i="5"/>
  <c r="G58" i="5"/>
  <c r="U25" i="5"/>
  <c r="V25" i="5" s="1"/>
  <c r="U31" i="5"/>
  <c r="V31" i="5" s="1"/>
  <c r="U51" i="5"/>
  <c r="V51" i="5" s="1"/>
  <c r="U21" i="5"/>
  <c r="V21" i="5" s="1"/>
  <c r="G62" i="5" l="1"/>
  <c r="G64" i="5" s="1"/>
  <c r="G57" i="5"/>
  <c r="R58" i="5"/>
  <c r="K60" i="5"/>
  <c r="K62" i="5" s="1"/>
  <c r="R57" i="5" l="1"/>
  <c r="R62" i="5"/>
  <c r="K57" i="5"/>
  <c r="K68" i="5"/>
  <c r="K70" i="5" s="1"/>
  <c r="K64" i="5"/>
  <c r="K65" i="5" s="1"/>
  <c r="J65" i="5" l="1"/>
  <c r="R64" i="5"/>
  <c r="R68" i="5" s="1"/>
  <c r="K71" i="5"/>
  <c r="F36" i="4" l="1"/>
  <c r="H52" i="4" s="1"/>
  <c r="F13" i="4"/>
  <c r="H29" i="4" s="1"/>
  <c r="J59" i="4" l="1"/>
  <c r="I59" i="4"/>
  <c r="K58" i="4"/>
  <c r="K57" i="4"/>
  <c r="K56" i="4"/>
  <c r="J43" i="4"/>
  <c r="I43" i="4"/>
  <c r="K42" i="4"/>
  <c r="K41" i="4"/>
  <c r="K40" i="4"/>
  <c r="J66" i="4"/>
  <c r="I66" i="4"/>
  <c r="K65" i="4"/>
  <c r="K64" i="4"/>
  <c r="K63" i="4"/>
  <c r="J20" i="4"/>
  <c r="I20" i="4"/>
  <c r="K19" i="4"/>
  <c r="K18" i="4"/>
  <c r="K17" i="4"/>
  <c r="K66" i="4" l="1"/>
  <c r="K59" i="4"/>
  <c r="K43" i="4"/>
  <c r="K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anarvaez</author>
  </authors>
  <commentList>
    <comment ref="B16" authorId="0" shapeId="0" xr:uid="{4394FDF7-44AC-4339-853A-7715F88DD328}">
      <text>
        <r>
          <rPr>
            <sz val="8"/>
            <color indexed="81"/>
            <rFont val="Tahoma"/>
            <family val="2"/>
          </rPr>
          <t>Escriba los ítems establecidos en los términos del contrato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anarvaez</author>
  </authors>
  <commentList>
    <comment ref="B16" authorId="0" shapeId="0" xr:uid="{94596041-0088-4C30-9BAE-A543D34407D6}">
      <text>
        <r>
          <rPr>
            <sz val="8"/>
            <color indexed="81"/>
            <rFont val="Tahoma"/>
            <family val="2"/>
          </rPr>
          <t>Escriba los ítems establecidos en los términos del contrato</t>
        </r>
      </text>
    </comment>
  </commentList>
</comments>
</file>

<file path=xl/sharedStrings.xml><?xml version="1.0" encoding="utf-8"?>
<sst xmlns="http://schemas.openxmlformats.org/spreadsheetml/2006/main" count="239" uniqueCount="128">
  <si>
    <t>Estado actual del proyecto</t>
  </si>
  <si>
    <t>Año</t>
  </si>
  <si>
    <t>Actividad</t>
  </si>
  <si>
    <t>Producto</t>
  </si>
  <si>
    <t>Tipo Entidad</t>
  </si>
  <si>
    <t>Entidad</t>
  </si>
  <si>
    <t>Tipo Recurso</t>
  </si>
  <si>
    <t>Nombre del Proyecto:</t>
  </si>
  <si>
    <t>Priorizado:</t>
  </si>
  <si>
    <t>Aprobado:</t>
  </si>
  <si>
    <t>Objetivo Específico</t>
  </si>
  <si>
    <t>Etapa</t>
  </si>
  <si>
    <t>Año Final MGA</t>
  </si>
  <si>
    <t>Año Final Ajustado</t>
  </si>
  <si>
    <t>Código BPIN:</t>
  </si>
  <si>
    <t>OCAD al que se presentó el proyecto:</t>
  </si>
  <si>
    <t>(SI / NO)</t>
  </si>
  <si>
    <t>Entidad designada como ejecutora:</t>
  </si>
  <si>
    <t>Número de Beneficiarios Ajustados</t>
  </si>
  <si>
    <t>Porcentaje de Disminución</t>
  </si>
  <si>
    <t>Totales</t>
  </si>
  <si>
    <t>Valor inicial</t>
  </si>
  <si>
    <t>Cambio en el valor</t>
  </si>
  <si>
    <t>Valor ajustado</t>
  </si>
  <si>
    <t>Fecha de diligenciamiento:</t>
  </si>
  <si>
    <t>Viabilizado:</t>
  </si>
  <si>
    <t>Nota: El estado del proyecto debe coincidir entre las decisiones del OCAD y lo registrado en el SUIFP-SGR</t>
  </si>
  <si>
    <t>Número de beneficiarios en el SUIFP-SGR</t>
  </si>
  <si>
    <t>Manual operativo para ajustes, cambio de la entidad pública designada como ejecutora del proyecto o de la entidad designada para adelantar la contratación de la interventoría y liberación de recursos de los proyectos de inversión financiados con recursos del sistema general de regalías</t>
  </si>
  <si>
    <t>Costo inicial</t>
  </si>
  <si>
    <t>Costo ajustado</t>
  </si>
  <si>
    <t>Cambio en el costo</t>
  </si>
  <si>
    <t>Ampliación en el horizonte de ejecución del proyecto</t>
  </si>
  <si>
    <t>Anexo 1. Guía para la identificación de trámites</t>
  </si>
  <si>
    <t>Ha sido expedido el acto administrativo de apertura del proceso de selección o el acto administrativo unilateral que decreta el gasto con cargo a los recursos del proyecto</t>
  </si>
  <si>
    <r>
      <t xml:space="preserve">Sección I: Ajustes que deben ser considerados para aprobación por parte de la entidad pública designada como ejecutora, y </t>
    </r>
    <r>
      <rPr>
        <b/>
        <u/>
        <sz val="20"/>
        <color rgb="FFFFC000"/>
        <rFont val="Calibri"/>
        <family val="2"/>
        <scheme val="minor"/>
      </rPr>
      <t>NO</t>
    </r>
    <r>
      <rPr>
        <b/>
        <sz val="16"/>
        <color theme="0"/>
        <rFont val="Calibri"/>
        <family val="2"/>
        <scheme val="minor"/>
      </rPr>
      <t xml:space="preserve"> ha sido expedido el acto administrativo de apertura del proceso de selección o el acto administrativo unilateral que decreta el gasto con cargo a los recursos del proyecto</t>
    </r>
  </si>
  <si>
    <r>
      <t xml:space="preserve">Sección II: Ajustes que deben ser considerados para aprobación por parte de la entidad pública designada como ejecutora,, y </t>
    </r>
    <r>
      <rPr>
        <b/>
        <u/>
        <sz val="20"/>
        <color rgb="FFFFC000"/>
        <rFont val="Calibri"/>
        <family val="2"/>
        <scheme val="minor"/>
      </rPr>
      <t>HA SIDO</t>
    </r>
    <r>
      <rPr>
        <b/>
        <sz val="16"/>
        <color theme="0"/>
        <rFont val="Calibri"/>
        <family val="2"/>
        <scheme val="minor"/>
      </rPr>
      <t xml:space="preserve"> expedido el acto administrativo de apertura del proceso de selección o el acto administrativo unilateral que decreta el gasto con cargo a los recursos del proyecto</t>
    </r>
  </si>
  <si>
    <t>3. Cambio en la localización según los criterios señalados en la definición del manual operativo del Acuerdo 37</t>
  </si>
  <si>
    <t>Localización específica MGA</t>
  </si>
  <si>
    <t>Nueva Localización específica</t>
  </si>
  <si>
    <t>Se disminuyen los beneficiarios</t>
  </si>
  <si>
    <t>Número de años en los que se amplia</t>
  </si>
  <si>
    <t>4. Reducción o aumento costos según los criterios señalados en la definición del manual operativo del Acuerdo 37</t>
  </si>
  <si>
    <t>2. Redistribución de costos de las actividades asociadas a los productos, manteniendo el valor aprobado para el proyecto y  los criterios señalados en la definición del manual operativo del Acuerdo 37. (*)</t>
  </si>
  <si>
    <t>(*) Notas: - Cuando una redistribución de costos implique la entrega de los bienes y/o servicios en año posterior al aprobado por el OCAD, previamente a la realización del ajuste, es necesario tramitar ante esa instancia la aprobación de la vigencia futura correspondiente.</t>
  </si>
  <si>
    <t>5. Modificación en las fuentes de financiación del proyecto de inversión según los criterios señalados en la definición del manual operativo del Acuerdo 37 (**)</t>
  </si>
  <si>
    <t>(**) Notas: - Regularmente cuando se presenta un aumento o una disminución de los costos de las actividades se veran afectadas las fuentes de financiación. - La entidadad pública designada ejecutora podrá considerar ajustes de fuentes de financiación en los siguientes casos: 1. Disminución de valor de cualquier de ellas, 2. Aumento de valor de fuentes de financiación diferentes al SGR y 3. Sustitución o reemplazo de fuentes. - b. Cuando la(s) fuente(s) de financiación que disminuye(n) su valor  corresponde(n) a los recursos del SGR aprobados por el OCAD,  podría requerir el trámite de liberación  parcial de recursos, según lo dispuesto en el parágrafo 1 del artículo 10 del Acuerdo 37 - En el campo "Etapa" se consideran las etapas de Preinversión, Inversión u Operación que se van a financiar con los recursos.</t>
  </si>
  <si>
    <t xml:space="preserve">1. Disminución de la cantidad de beneficiarios del proyecto en un porcentaje igual o inferior al 10% o Incremento de estos </t>
  </si>
  <si>
    <t xml:space="preserve">BALANCE GENERAL DE CANTIDADES MAYORES Y MENORES </t>
  </si>
  <si>
    <r>
      <t>TIPO DE CONTRATO</t>
    </r>
    <r>
      <rPr>
        <sz val="10"/>
        <rFont val="Verdana"/>
        <family val="2"/>
      </rPr>
      <t xml:space="preserve">: </t>
    </r>
  </si>
  <si>
    <t xml:space="preserve">Contrato Obra Publica </t>
  </si>
  <si>
    <t xml:space="preserve">CONTRATO No. </t>
  </si>
  <si>
    <t xml:space="preserve">Contrato No. OP-SP-128-2022 </t>
  </si>
  <si>
    <t>OBJETO:</t>
  </si>
  <si>
    <t>PAVIMENTACIÓN DE DOS KILOMETROS DE VÍA RURAL QUE COMUNICA EL CORREGIMIENTO DE BUENOS AIRES CON EL MUNICIPIO DE ANDES, PILOTO GOBERNACIÓN DE ANTIOQUIA, MUNICIPIO DE ANDES Y ARGOS. ANDES”.</t>
  </si>
  <si>
    <r>
      <t>CONTRATANTE :</t>
    </r>
    <r>
      <rPr>
        <sz val="10"/>
        <rFont val="Verdana"/>
        <family val="2"/>
      </rPr>
      <t xml:space="preserve"> </t>
    </r>
  </si>
  <si>
    <t>SECRETERARIA DE PLANEACIÓN E INFRAESTRUCTURA ALCALDIA DE ANDES</t>
  </si>
  <si>
    <r>
      <t>CONTRATISTA :</t>
    </r>
    <r>
      <rPr>
        <sz val="10"/>
        <rFont val="Verdana"/>
        <family val="2"/>
      </rPr>
      <t xml:space="preserve"> </t>
    </r>
  </si>
  <si>
    <t>CONSORCIO OP 2022</t>
  </si>
  <si>
    <r>
      <t>INTERVENTOR:</t>
    </r>
    <r>
      <rPr>
        <sz val="10"/>
        <rFont val="Verdana"/>
        <family val="2"/>
      </rPr>
      <t xml:space="preserve"> </t>
    </r>
  </si>
  <si>
    <t>HUGO ANDRES CUARTAS JIMENEZ INTERVENTOR</t>
  </si>
  <si>
    <t xml:space="preserve">PERÍODO DE PROYECCION :                             </t>
  </si>
  <si>
    <t>ÍTEM</t>
  </si>
  <si>
    <t>DESCRIPCIÓN 
(Corresponde a los ítems o productos contratados)</t>
  </si>
  <si>
    <t>UNIDAD</t>
  </si>
  <si>
    <t xml:space="preserve">CONDICIONES ACTUALES </t>
  </si>
  <si>
    <t xml:space="preserve">CONDICIONES PROYECTADAS </t>
  </si>
  <si>
    <t>MAYORES Y MENORES CANTIDADES</t>
  </si>
  <si>
    <t>CANTIDAD CONTRATO</t>
  </si>
  <si>
    <t>VALOR UNITARIO</t>
  </si>
  <si>
    <t>VALOR TOTAL</t>
  </si>
  <si>
    <t>CANTIDAD A EJECUTAR</t>
  </si>
  <si>
    <t xml:space="preserve">MAYORES(+) </t>
  </si>
  <si>
    <t>MENORES (-)</t>
  </si>
  <si>
    <t>ITEMS NO PREVISTOS</t>
  </si>
  <si>
    <t>OE-3</t>
  </si>
  <si>
    <t>OE-4</t>
  </si>
  <si>
    <t>m3</t>
  </si>
  <si>
    <t>OE-5</t>
  </si>
  <si>
    <t>OE-8</t>
  </si>
  <si>
    <t>OE-9</t>
  </si>
  <si>
    <t>Nivelación, altimetria, planimetria, incluye todos los elementos y accesorios necesarios para su correcta ejecución.</t>
  </si>
  <si>
    <t>día</t>
  </si>
  <si>
    <t>OE-10</t>
  </si>
  <si>
    <t>VALOR TOTAL COSTOS DIRECTOS</t>
  </si>
  <si>
    <t>VALOR TOTAL COSTOS INDIRECTOS</t>
  </si>
  <si>
    <t>ADMINISTRACIÓN</t>
  </si>
  <si>
    <t>IMPREVISTOS</t>
  </si>
  <si>
    <t>UTILIDAD</t>
  </si>
  <si>
    <t>PMT</t>
  </si>
  <si>
    <t>VALOR TOTAL COSTOS DIRECTOS E INDIRECTOS</t>
  </si>
  <si>
    <t>CONTRACTUAL</t>
  </si>
  <si>
    <t>VALOR TINTERVENTORIA X 4 MESES</t>
  </si>
  <si>
    <t>VALOR TOTAL COSTOS DIRECTOS E INDIRECTOS + INTERVENTORIA</t>
  </si>
  <si>
    <t>(*) Descripción de la etapa o el período facturado</t>
  </si>
  <si>
    <t>FECHA DE ELABORACIÓN: 20 de Enero  de 2023</t>
  </si>
  <si>
    <t>Adición obra</t>
  </si>
  <si>
    <t>Recurso para interventoria x 3 meses</t>
  </si>
  <si>
    <t>Total adición</t>
  </si>
  <si>
    <t>POR EL CONTRATISTA:</t>
  </si>
  <si>
    <t>POR LA INTERVENTORÍA:</t>
  </si>
  <si>
    <t>Adición obra 50% Valor del contrato</t>
  </si>
  <si>
    <t>Recurso para obra</t>
  </si>
  <si>
    <t>Firma:</t>
  </si>
  <si>
    <t>Nombre: FRANKLIN FERNEY GANTIVA MONTOYA</t>
  </si>
  <si>
    <t>Nombre:</t>
  </si>
  <si>
    <t>REP. LEGAL O DIRECTOR DE OBRA</t>
  </si>
  <si>
    <t>DIRECTOR DE INTERVENTORÍA</t>
  </si>
  <si>
    <t>POR LA ENTIDAD TERRITORIAL:</t>
  </si>
  <si>
    <t>Cargo: SUPERVISOR</t>
  </si>
  <si>
    <t>Total adición obra + Interventoria</t>
  </si>
  <si>
    <t>FECHA DE ELABORACIÓN: 23 de febrero  de 2023</t>
  </si>
  <si>
    <t>Nombre: EMERSON MOSQUERA CUESTA</t>
  </si>
  <si>
    <t>SECRETARIO PLANEACION</t>
  </si>
  <si>
    <t>VALOR TINTERVENTORIA X 3 MESES</t>
  </si>
  <si>
    <t xml:space="preserve">CONDICIONES ACTUALES  </t>
  </si>
  <si>
    <t>Recurso para la obra</t>
  </si>
  <si>
    <r>
      <t>CANTIDAD</t>
    </r>
    <r>
      <rPr>
        <b/>
        <sz val="9"/>
        <color rgb="FF00B050"/>
        <rFont val="Verdana"/>
        <family val="2"/>
      </rPr>
      <t xml:space="preserve"> (+)</t>
    </r>
  </si>
  <si>
    <r>
      <t>CANTIDAD</t>
    </r>
    <r>
      <rPr>
        <b/>
        <sz val="9"/>
        <color rgb="FF00B050"/>
        <rFont val="Verdana"/>
        <family val="2"/>
      </rPr>
      <t xml:space="preserve"> (-)</t>
    </r>
  </si>
  <si>
    <t>CONDICIONES FINALES</t>
  </si>
  <si>
    <t>BALANCE DE MAYORES Y MENORES CANTIDADES DE OBRA</t>
  </si>
  <si>
    <t>CONDICIONES INICIALES</t>
  </si>
  <si>
    <t>Saldo en regalías a favor del proyecto para Obra.</t>
  </si>
  <si>
    <t>OE-6</t>
  </si>
  <si>
    <t>OE-7</t>
  </si>
  <si>
    <t>Suministro, transporte, colocación, conformación y compactación de Base granular para bacheo, no incluye transporte. Compactación hasta obtener una densidad mínima del 98%, de la obtenida en el ensayo del Proctor modificado.</t>
  </si>
  <si>
    <t>Suministro, transporte y colocación de Concreto Clase E (17.5 MPa). Elementos varios.</t>
  </si>
  <si>
    <t>Lleno con material no clasificado de de la zona para reemplazos . Incluye suministro, transporte y colocación.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</si>
</sst>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\ #,##0.00"/>
    <numFmt numFmtId="167" formatCode="_-&quot;$&quot;\ * #,##0_-;\-&quot;$&quot;\ * #,##0_-;_-&quot;$&quot;\ * &quot;-&quot;??_-;_-@_-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_ * #,##0_ ;_ * \-#,##0_ ;_ * &quot;-&quot;??_ ;_ @_ "/>
    <numFmt numFmtId="171" formatCode="_-&quot;$&quot;\ * #,##0.000_-;\-&quot;$&quot;\ * #,##0.000_-;_-&quot;$&quot;\ * &quot;-&quot;??_-;_-@_-"/>
    <numFmt numFmtId="172" formatCode="0.0%"/>
    <numFmt numFmtId="173" formatCode="_-&quot;$&quot;\ * #,##0.0_-;\-&quot;$&quot;\ * #,##0.0_-;_-&quot;$&quot;\ * &quot;-&quot;??_-;_-@_-"/>
    <numFmt numFmtId="174" formatCode="_ * #,##0.0000_ ;_ * \-#,##0.0000_ ;_ * &quot;-&quot;??_ ;_ @_ "/>
    <numFmt numFmtId="175" formatCode="_(&quot;$&quot;\ * #,##0_);_(&quot;$&quot;\ * \(#,##0\);_(&quot;$&quot;\ * &quot;-&quot;??_);_(@_)"/>
    <numFmt numFmtId="176" formatCode="_-&quot;$&quot;\ * #,##0.000_-;\-&quot;$&quot;\ * #,##0.000_-;_-&quot;$&quot;\ * &quot;-&quot;???_-;_-@_-"/>
    <numFmt numFmtId="177" formatCode="#,##0.000000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20"/>
      <color rgb="FFFFC0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sz val="7"/>
      <name val="Verdana"/>
      <family val="2"/>
    </font>
    <font>
      <b/>
      <sz val="7"/>
      <color indexed="8"/>
      <name val="Verdana"/>
      <family val="2"/>
    </font>
    <font>
      <b/>
      <sz val="7"/>
      <color rgb="FF00B050"/>
      <name val="Verdana"/>
      <family val="2"/>
    </font>
    <font>
      <b/>
      <sz val="7"/>
      <name val="Verdana"/>
      <family val="2"/>
    </font>
    <font>
      <sz val="7"/>
      <color indexed="8"/>
      <name val="Verdana"/>
      <family val="2"/>
    </font>
    <font>
      <b/>
      <sz val="8"/>
      <name val="Verdana"/>
      <family val="2"/>
    </font>
    <font>
      <u/>
      <sz val="11"/>
      <color theme="1"/>
      <name val="Verdana"/>
      <family val="2"/>
    </font>
    <font>
      <sz val="11"/>
      <color theme="1"/>
      <name val="Verdana"/>
      <family val="2"/>
    </font>
    <font>
      <sz val="8"/>
      <color theme="1"/>
      <name val="Verdana"/>
      <family val="2"/>
    </font>
    <font>
      <u/>
      <sz val="8"/>
      <color theme="1"/>
      <name val="Verdana"/>
      <family val="2"/>
    </font>
    <font>
      <b/>
      <sz val="11"/>
      <color theme="1"/>
      <name val="Verdana"/>
      <family val="2"/>
    </font>
    <font>
      <sz val="7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8"/>
      <color indexed="81"/>
      <name val="Tahoma"/>
      <family val="2"/>
    </font>
    <font>
      <b/>
      <sz val="7"/>
      <color rgb="FFFF0000"/>
      <name val="Verdana"/>
      <family val="2"/>
    </font>
    <font>
      <b/>
      <sz val="8"/>
      <color indexed="8"/>
      <name val="Verdana"/>
      <family val="2"/>
    </font>
    <font>
      <sz val="10"/>
      <color theme="0"/>
      <name val="Verdana"/>
      <family val="2"/>
    </font>
    <font>
      <b/>
      <sz val="9"/>
      <color rgb="FF00B050"/>
      <name val="Verdana"/>
      <family val="2"/>
    </font>
    <font>
      <sz val="7"/>
      <color rgb="FFFF0000"/>
      <name val="Verdana"/>
      <family val="2"/>
    </font>
    <font>
      <sz val="8"/>
      <color rgb="FFFF0000"/>
      <name val="Verdana"/>
      <family val="2"/>
    </font>
    <font>
      <b/>
      <sz val="9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76D9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/>
    <xf numFmtId="0" fontId="12" fillId="0" borderId="0"/>
    <xf numFmtId="44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7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9" fontId="0" fillId="0" borderId="0" xfId="3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9" fontId="0" fillId="0" borderId="0" xfId="3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1" fillId="2" borderId="17" xfId="0" applyFont="1" applyFill="1" applyBorder="1" applyAlignment="1">
      <alignment vertical="center" wrapText="1"/>
    </xf>
    <xf numFmtId="14" fontId="0" fillId="0" borderId="11" xfId="0" applyNumberFormat="1" applyBorder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2" fontId="0" fillId="0" borderId="13" xfId="0" applyNumberForma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6" fontId="0" fillId="0" borderId="1" xfId="2" applyNumberFormat="1" applyFont="1" applyBorder="1" applyAlignment="1">
      <alignment vertical="center"/>
    </xf>
    <xf numFmtId="0" fontId="1" fillId="2" borderId="10" xfId="0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3" fillId="2" borderId="10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vertical="center"/>
    </xf>
    <xf numFmtId="0" fontId="2" fillId="0" borderId="0" xfId="0" applyFont="1" applyAlignment="1">
      <alignment horizontal="justify" vertical="center" wrapText="1"/>
    </xf>
    <xf numFmtId="168" fontId="17" fillId="5" borderId="0" xfId="7" applyFont="1" applyFill="1" applyBorder="1" applyAlignment="1">
      <alignment horizontal="center" vertical="center"/>
    </xf>
    <xf numFmtId="44" fontId="17" fillId="5" borderId="0" xfId="5" applyNumberFormat="1" applyFont="1" applyFill="1" applyAlignment="1">
      <alignment vertical="center"/>
    </xf>
    <xf numFmtId="0" fontId="14" fillId="5" borderId="0" xfId="4" applyFont="1" applyFill="1" applyAlignment="1">
      <alignment vertical="center"/>
    </xf>
    <xf numFmtId="0" fontId="16" fillId="5" borderId="9" xfId="5" applyFont="1" applyFill="1" applyBorder="1" applyAlignment="1">
      <alignment vertical="center"/>
    </xf>
    <xf numFmtId="0" fontId="14" fillId="5" borderId="0" xfId="5" applyFont="1" applyFill="1" applyAlignment="1">
      <alignment horizontal="right" vertical="center"/>
    </xf>
    <xf numFmtId="168" fontId="14" fillId="5" borderId="0" xfId="7" applyFont="1" applyFill="1" applyBorder="1" applyAlignment="1">
      <alignment vertical="center"/>
    </xf>
    <xf numFmtId="168" fontId="14" fillId="5" borderId="0" xfId="7" applyFont="1" applyFill="1" applyBorder="1" applyAlignment="1">
      <alignment horizontal="center" vertical="center"/>
    </xf>
    <xf numFmtId="0" fontId="19" fillId="5" borderId="1" xfId="5" applyFont="1" applyFill="1" applyBorder="1" applyAlignment="1">
      <alignment horizontal="center" vertical="center" wrapText="1"/>
    </xf>
    <xf numFmtId="170" fontId="21" fillId="5" borderId="38" xfId="8" applyNumberFormat="1" applyFont="1" applyFill="1" applyBorder="1" applyAlignment="1">
      <alignment horizontal="center" vertical="center" wrapText="1"/>
    </xf>
    <xf numFmtId="44" fontId="21" fillId="5" borderId="38" xfId="6" applyFont="1" applyFill="1" applyBorder="1" applyAlignment="1">
      <alignment horizontal="center" vertical="center" wrapText="1"/>
    </xf>
    <xf numFmtId="44" fontId="18" fillId="5" borderId="46" xfId="6" applyFont="1" applyFill="1" applyBorder="1" applyAlignment="1">
      <alignment horizontal="center" vertical="center" wrapText="1"/>
    </xf>
    <xf numFmtId="44" fontId="18" fillId="5" borderId="38" xfId="6" applyFont="1" applyFill="1" applyBorder="1" applyAlignment="1">
      <alignment horizontal="center" vertical="center" wrapText="1"/>
    </xf>
    <xf numFmtId="44" fontId="20" fillId="5" borderId="43" xfId="6" applyFont="1" applyFill="1" applyBorder="1" applyAlignment="1">
      <alignment horizontal="center" vertical="center" wrapText="1"/>
    </xf>
    <xf numFmtId="44" fontId="18" fillId="5" borderId="52" xfId="6" applyFont="1" applyFill="1" applyBorder="1" applyAlignment="1">
      <alignment horizontal="center" vertical="center" wrapText="1"/>
    </xf>
    <xf numFmtId="44" fontId="13" fillId="5" borderId="9" xfId="5" applyNumberFormat="1" applyFont="1" applyFill="1" applyBorder="1" applyAlignment="1">
      <alignment vertical="center"/>
    </xf>
    <xf numFmtId="0" fontId="13" fillId="5" borderId="0" xfId="5" applyFont="1" applyFill="1" applyAlignment="1">
      <alignment vertical="center"/>
    </xf>
    <xf numFmtId="44" fontId="22" fillId="5" borderId="1" xfId="6" applyFont="1" applyFill="1" applyBorder="1" applyAlignment="1">
      <alignment vertical="center"/>
    </xf>
    <xf numFmtId="44" fontId="16" fillId="5" borderId="1" xfId="6" applyFont="1" applyFill="1" applyBorder="1" applyAlignment="1">
      <alignment vertical="center"/>
    </xf>
    <xf numFmtId="169" fontId="16" fillId="5" borderId="0" xfId="8" applyFont="1" applyFill="1" applyBorder="1" applyAlignment="1">
      <alignment vertical="center"/>
    </xf>
    <xf numFmtId="0" fontId="23" fillId="5" borderId="0" xfId="4" applyFont="1" applyFill="1" applyAlignment="1">
      <alignment vertical="center" wrapText="1"/>
    </xf>
    <xf numFmtId="169" fontId="16" fillId="5" borderId="35" xfId="8" applyFont="1" applyFill="1" applyBorder="1" applyAlignment="1">
      <alignment vertical="center"/>
    </xf>
    <xf numFmtId="44" fontId="22" fillId="5" borderId="0" xfId="6" applyFont="1" applyFill="1" applyBorder="1" applyAlignment="1">
      <alignment vertical="center"/>
    </xf>
    <xf numFmtId="44" fontId="16" fillId="5" borderId="0" xfId="6" applyFont="1" applyFill="1" applyBorder="1" applyAlignment="1">
      <alignment vertical="center"/>
    </xf>
    <xf numFmtId="0" fontId="13" fillId="5" borderId="0" xfId="4" applyFont="1" applyFill="1" applyAlignment="1">
      <alignment vertical="center"/>
    </xf>
    <xf numFmtId="14" fontId="14" fillId="5" borderId="0" xfId="4" applyNumberFormat="1" applyFont="1" applyFill="1" applyAlignment="1">
      <alignment vertical="center"/>
    </xf>
    <xf numFmtId="44" fontId="14" fillId="5" borderId="0" xfId="6" applyFont="1" applyFill="1" applyAlignment="1">
      <alignment vertical="center"/>
    </xf>
    <xf numFmtId="167" fontId="14" fillId="5" borderId="0" xfId="6" applyNumberFormat="1" applyFont="1" applyFill="1" applyAlignment="1">
      <alignment vertical="center"/>
    </xf>
    <xf numFmtId="0" fontId="15" fillId="5" borderId="7" xfId="5" applyFont="1" applyFill="1" applyBorder="1" applyAlignment="1">
      <alignment horizontal="left" vertical="center"/>
    </xf>
    <xf numFmtId="0" fontId="15" fillId="5" borderId="9" xfId="5" applyFont="1" applyFill="1" applyBorder="1" applyAlignment="1">
      <alignment horizontal="center" vertical="center"/>
    </xf>
    <xf numFmtId="0" fontId="15" fillId="5" borderId="9" xfId="5" applyFont="1" applyFill="1" applyBorder="1" applyAlignment="1">
      <alignment horizontal="right" vertical="center"/>
    </xf>
    <xf numFmtId="44" fontId="14" fillId="5" borderId="9" xfId="6" applyFont="1" applyFill="1" applyBorder="1" applyAlignment="1">
      <alignment horizontal="center" vertical="center"/>
    </xf>
    <xf numFmtId="167" fontId="14" fillId="5" borderId="8" xfId="6" applyNumberFormat="1" applyFont="1" applyFill="1" applyBorder="1" applyAlignment="1">
      <alignment horizontal="center" vertical="center"/>
    </xf>
    <xf numFmtId="0" fontId="16" fillId="5" borderId="0" xfId="5" applyFont="1" applyFill="1" applyAlignment="1">
      <alignment vertical="center"/>
    </xf>
    <xf numFmtId="0" fontId="14" fillId="5" borderId="27" xfId="5" applyFont="1" applyFill="1" applyBorder="1" applyAlignment="1">
      <alignment vertical="center"/>
    </xf>
    <xf numFmtId="44" fontId="14" fillId="5" borderId="0" xfId="6" applyFont="1" applyFill="1" applyAlignment="1">
      <alignment horizontal="right" vertical="center"/>
    </xf>
    <xf numFmtId="167" fontId="14" fillId="5" borderId="30" xfId="6" applyNumberFormat="1" applyFont="1" applyFill="1" applyBorder="1" applyAlignment="1">
      <alignment horizontal="right" vertical="center"/>
    </xf>
    <xf numFmtId="0" fontId="14" fillId="5" borderId="0" xfId="5" applyFont="1" applyFill="1" applyAlignment="1">
      <alignment vertical="center"/>
    </xf>
    <xf numFmtId="168" fontId="14" fillId="5" borderId="27" xfId="7" applyFont="1" applyFill="1" applyBorder="1" applyAlignment="1">
      <alignment vertical="center"/>
    </xf>
    <xf numFmtId="168" fontId="14" fillId="5" borderId="34" xfId="7" applyFont="1" applyFill="1" applyBorder="1" applyAlignment="1">
      <alignment vertical="center"/>
    </xf>
    <xf numFmtId="167" fontId="14" fillId="5" borderId="30" xfId="6" applyNumberFormat="1" applyFont="1" applyFill="1" applyBorder="1" applyAlignment="1">
      <alignment vertical="center"/>
    </xf>
    <xf numFmtId="0" fontId="13" fillId="5" borderId="27" xfId="5" applyFont="1" applyFill="1" applyBorder="1" applyAlignment="1">
      <alignment vertical="center"/>
    </xf>
    <xf numFmtId="168" fontId="13" fillId="5" borderId="0" xfId="7" applyFont="1" applyFill="1" applyBorder="1" applyAlignment="1">
      <alignment horizontal="left" vertical="center"/>
    </xf>
    <xf numFmtId="44" fontId="14" fillId="5" borderId="0" xfId="5" applyNumberFormat="1" applyFont="1" applyFill="1" applyAlignment="1">
      <alignment vertical="center"/>
    </xf>
    <xf numFmtId="0" fontId="13" fillId="5" borderId="6" xfId="5" applyFont="1" applyFill="1" applyBorder="1" applyAlignment="1">
      <alignment vertical="center"/>
    </xf>
    <xf numFmtId="168" fontId="14" fillId="5" borderId="35" xfId="7" applyFont="1" applyFill="1" applyBorder="1" applyAlignment="1">
      <alignment horizontal="center" vertical="center"/>
    </xf>
    <xf numFmtId="0" fontId="17" fillId="5" borderId="0" xfId="5" applyFont="1" applyFill="1" applyAlignment="1">
      <alignment horizontal="center" vertical="center"/>
    </xf>
    <xf numFmtId="0" fontId="18" fillId="5" borderId="1" xfId="5" applyFont="1" applyFill="1" applyBorder="1" applyAlignment="1">
      <alignment horizontal="center" vertical="center" wrapText="1"/>
    </xf>
    <xf numFmtId="0" fontId="19" fillId="5" borderId="4" xfId="5" applyFont="1" applyFill="1" applyBorder="1" applyAlignment="1">
      <alignment horizontal="center" vertical="center" wrapText="1"/>
    </xf>
    <xf numFmtId="44" fontId="18" fillId="5" borderId="1" xfId="6" applyFont="1" applyFill="1" applyBorder="1" applyAlignment="1">
      <alignment horizontal="center" vertical="center" wrapText="1"/>
    </xf>
    <xf numFmtId="0" fontId="20" fillId="5" borderId="1" xfId="5" applyFont="1" applyFill="1" applyBorder="1" applyAlignment="1">
      <alignment horizontal="center" vertical="center" wrapText="1"/>
    </xf>
    <xf numFmtId="167" fontId="18" fillId="5" borderId="1" xfId="6" applyNumberFormat="1" applyFont="1" applyFill="1" applyBorder="1" applyAlignment="1">
      <alignment horizontal="center" vertical="center" wrapText="1"/>
    </xf>
    <xf numFmtId="0" fontId="21" fillId="5" borderId="37" xfId="5" applyFont="1" applyFill="1" applyBorder="1" applyAlignment="1">
      <alignment horizontal="center" vertical="center"/>
    </xf>
    <xf numFmtId="0" fontId="18" fillId="5" borderId="38" xfId="5" applyFont="1" applyFill="1" applyBorder="1" applyAlignment="1">
      <alignment horizontal="center" vertical="center" wrapText="1"/>
    </xf>
    <xf numFmtId="0" fontId="21" fillId="5" borderId="39" xfId="5" applyFont="1" applyFill="1" applyBorder="1" applyAlignment="1">
      <alignment horizontal="center" vertical="center" wrapText="1"/>
    </xf>
    <xf numFmtId="167" fontId="20" fillId="5" borderId="40" xfId="6" applyNumberFormat="1" applyFont="1" applyFill="1" applyBorder="1" applyAlignment="1">
      <alignment horizontal="center" vertical="center" wrapText="1"/>
    </xf>
    <xf numFmtId="0" fontId="17" fillId="5" borderId="0" xfId="5" applyFont="1" applyFill="1" applyAlignment="1">
      <alignment vertical="center"/>
    </xf>
    <xf numFmtId="0" fontId="21" fillId="5" borderId="41" xfId="5" applyFont="1" applyFill="1" applyBorder="1" applyAlignment="1">
      <alignment horizontal="center" vertical="center" wrapText="1"/>
    </xf>
    <xf numFmtId="0" fontId="21" fillId="5" borderId="41" xfId="5" applyFont="1" applyFill="1" applyBorder="1" applyAlignment="1">
      <alignment horizontal="left" vertical="center" wrapText="1"/>
    </xf>
    <xf numFmtId="169" fontId="21" fillId="5" borderId="38" xfId="8" applyFont="1" applyFill="1" applyBorder="1" applyAlignment="1">
      <alignment horizontal="left" vertical="center" wrapText="1"/>
    </xf>
    <xf numFmtId="44" fontId="21" fillId="5" borderId="38" xfId="6" applyFont="1" applyFill="1" applyBorder="1" applyAlignment="1">
      <alignment vertical="center" wrapText="1"/>
    </xf>
    <xf numFmtId="169" fontId="21" fillId="5" borderId="41" xfId="8" applyFont="1" applyFill="1" applyBorder="1" applyAlignment="1">
      <alignment horizontal="center" vertical="center" wrapText="1"/>
    </xf>
    <xf numFmtId="167" fontId="17" fillId="5" borderId="0" xfId="5" applyNumberFormat="1" applyFont="1" applyFill="1" applyAlignment="1">
      <alignment vertical="center"/>
    </xf>
    <xf numFmtId="169" fontId="21" fillId="5" borderId="42" xfId="8" applyFont="1" applyFill="1" applyBorder="1" applyAlignment="1">
      <alignment horizontal="center" vertical="center" wrapText="1"/>
    </xf>
    <xf numFmtId="0" fontId="20" fillId="5" borderId="0" xfId="5" applyFont="1" applyFill="1" applyAlignment="1">
      <alignment vertical="center"/>
    </xf>
    <xf numFmtId="9" fontId="17" fillId="5" borderId="0" xfId="5" applyNumberFormat="1" applyFont="1" applyFill="1" applyAlignment="1">
      <alignment vertical="center"/>
    </xf>
    <xf numFmtId="0" fontId="18" fillId="5" borderId="41" xfId="5" applyFont="1" applyFill="1" applyBorder="1" applyAlignment="1">
      <alignment horizontal="center" vertical="center" wrapText="1"/>
    </xf>
    <xf numFmtId="0" fontId="21" fillId="5" borderId="43" xfId="5" applyFont="1" applyFill="1" applyBorder="1" applyAlignment="1">
      <alignment horizontal="left" vertical="center" wrapText="1"/>
    </xf>
    <xf numFmtId="169" fontId="21" fillId="5" borderId="43" xfId="8" applyFont="1" applyFill="1" applyBorder="1" applyAlignment="1">
      <alignment horizontal="center" vertical="center" wrapText="1"/>
    </xf>
    <xf numFmtId="170" fontId="21" fillId="5" borderId="43" xfId="8" applyNumberFormat="1" applyFont="1" applyFill="1" applyBorder="1" applyAlignment="1">
      <alignment horizontal="center" vertical="center" wrapText="1"/>
    </xf>
    <xf numFmtId="0" fontId="16" fillId="5" borderId="41" xfId="5" applyFont="1" applyFill="1" applyBorder="1" applyAlignment="1">
      <alignment horizontal="center" vertical="center"/>
    </xf>
    <xf numFmtId="0" fontId="22" fillId="5" borderId="0" xfId="5" applyFont="1" applyFill="1" applyAlignment="1">
      <alignment vertical="center"/>
    </xf>
    <xf numFmtId="2" fontId="21" fillId="5" borderId="41" xfId="5" applyNumberFormat="1" applyFont="1" applyFill="1" applyBorder="1" applyAlignment="1">
      <alignment horizontal="left" vertical="center" wrapText="1"/>
    </xf>
    <xf numFmtId="2" fontId="21" fillId="5" borderId="43" xfId="5" applyNumberFormat="1" applyFont="1" applyFill="1" applyBorder="1" applyAlignment="1">
      <alignment horizontal="left" vertical="center" wrapText="1"/>
    </xf>
    <xf numFmtId="49" fontId="21" fillId="5" borderId="41" xfId="5" applyNumberFormat="1" applyFont="1" applyFill="1" applyBorder="1" applyAlignment="1">
      <alignment horizontal="center" vertical="center" wrapText="1"/>
    </xf>
    <xf numFmtId="170" fontId="21" fillId="5" borderId="41" xfId="8" applyNumberFormat="1" applyFont="1" applyFill="1" applyBorder="1" applyAlignment="1">
      <alignment horizontal="center" vertical="center" wrapText="1"/>
    </xf>
    <xf numFmtId="0" fontId="22" fillId="5" borderId="44" xfId="5" applyFont="1" applyFill="1" applyBorder="1" applyAlignment="1">
      <alignment vertical="center"/>
    </xf>
    <xf numFmtId="0" fontId="22" fillId="5" borderId="45" xfId="5" applyFont="1" applyFill="1" applyBorder="1" applyAlignment="1">
      <alignment horizontal="center" vertical="center"/>
    </xf>
    <xf numFmtId="170" fontId="18" fillId="5" borderId="46" xfId="8" applyNumberFormat="1" applyFont="1" applyFill="1" applyBorder="1" applyAlignment="1">
      <alignment horizontal="center" vertical="center" wrapText="1"/>
    </xf>
    <xf numFmtId="167" fontId="20" fillId="5" borderId="47" xfId="6" applyNumberFormat="1" applyFont="1" applyFill="1" applyBorder="1" applyAlignment="1">
      <alignment horizontal="center" vertical="center" wrapText="1"/>
    </xf>
    <xf numFmtId="0" fontId="22" fillId="5" borderId="39" xfId="5" applyFont="1" applyFill="1" applyBorder="1" applyAlignment="1">
      <alignment horizontal="center" vertical="center"/>
    </xf>
    <xf numFmtId="170" fontId="18" fillId="5" borderId="38" xfId="8" applyNumberFormat="1" applyFont="1" applyFill="1" applyBorder="1" applyAlignment="1">
      <alignment horizontal="center" vertical="center" wrapText="1"/>
    </xf>
    <xf numFmtId="44" fontId="32" fillId="5" borderId="38" xfId="6" applyFont="1" applyFill="1" applyBorder="1" applyAlignment="1">
      <alignment horizontal="center" vertical="center" wrapText="1"/>
    </xf>
    <xf numFmtId="0" fontId="22" fillId="5" borderId="48" xfId="5" applyFont="1" applyFill="1" applyBorder="1" applyAlignment="1">
      <alignment vertical="center"/>
    </xf>
    <xf numFmtId="9" fontId="22" fillId="5" borderId="41" xfId="9" applyFont="1" applyFill="1" applyBorder="1" applyAlignment="1">
      <alignment horizontal="center" vertical="center"/>
    </xf>
    <xf numFmtId="170" fontId="20" fillId="5" borderId="43" xfId="8" applyNumberFormat="1" applyFont="1" applyFill="1" applyBorder="1" applyAlignment="1">
      <alignment horizontal="center" vertical="center" wrapText="1"/>
    </xf>
    <xf numFmtId="9" fontId="20" fillId="5" borderId="43" xfId="3" applyFont="1" applyFill="1" applyBorder="1" applyAlignment="1">
      <alignment horizontal="center" vertical="center" wrapText="1"/>
    </xf>
    <xf numFmtId="172" fontId="22" fillId="5" borderId="41" xfId="9" applyNumberFormat="1" applyFont="1" applyFill="1" applyBorder="1" applyAlignment="1">
      <alignment horizontal="center" vertical="center"/>
    </xf>
    <xf numFmtId="44" fontId="32" fillId="5" borderId="43" xfId="6" applyFont="1" applyFill="1" applyBorder="1" applyAlignment="1">
      <alignment horizontal="center" vertical="center" wrapText="1"/>
    </xf>
    <xf numFmtId="0" fontId="22" fillId="5" borderId="49" xfId="5" applyFont="1" applyFill="1" applyBorder="1" applyAlignment="1">
      <alignment vertical="center"/>
    </xf>
    <xf numFmtId="170" fontId="18" fillId="5" borderId="52" xfId="8" applyNumberFormat="1" applyFont="1" applyFill="1" applyBorder="1" applyAlignment="1">
      <alignment horizontal="center" vertical="center" wrapText="1"/>
    </xf>
    <xf numFmtId="9" fontId="22" fillId="5" borderId="51" xfId="5" applyNumberFormat="1" applyFont="1" applyFill="1" applyBorder="1" applyAlignment="1">
      <alignment vertical="center"/>
    </xf>
    <xf numFmtId="0" fontId="13" fillId="5" borderId="7" xfId="5" applyFont="1" applyFill="1" applyBorder="1" applyAlignment="1">
      <alignment vertical="center"/>
    </xf>
    <xf numFmtId="0" fontId="13" fillId="5" borderId="9" xfId="5" applyFont="1" applyFill="1" applyBorder="1" applyAlignment="1">
      <alignment vertical="center"/>
    </xf>
    <xf numFmtId="44" fontId="13" fillId="5" borderId="9" xfId="6" applyFont="1" applyFill="1" applyBorder="1" applyAlignment="1">
      <alignment vertical="center"/>
    </xf>
    <xf numFmtId="167" fontId="14" fillId="5" borderId="8" xfId="6" applyNumberFormat="1" applyFont="1" applyFill="1" applyBorder="1" applyAlignment="1">
      <alignment vertical="center"/>
    </xf>
    <xf numFmtId="44" fontId="13" fillId="5" borderId="0" xfId="6" applyFont="1" applyFill="1" applyAlignment="1">
      <alignment vertical="center"/>
    </xf>
    <xf numFmtId="0" fontId="13" fillId="5" borderId="27" xfId="5" applyFont="1" applyFill="1" applyBorder="1" applyAlignment="1">
      <alignment horizontal="left" vertical="center"/>
    </xf>
    <xf numFmtId="0" fontId="13" fillId="5" borderId="0" xfId="5" applyFont="1" applyFill="1" applyAlignment="1">
      <alignment horizontal="left" vertical="center"/>
    </xf>
    <xf numFmtId="44" fontId="16" fillId="5" borderId="0" xfId="6" applyFont="1" applyFill="1" applyAlignment="1">
      <alignment vertical="center"/>
    </xf>
    <xf numFmtId="169" fontId="16" fillId="5" borderId="1" xfId="8" applyFont="1" applyFill="1" applyBorder="1" applyAlignment="1">
      <alignment vertical="center"/>
    </xf>
    <xf numFmtId="9" fontId="16" fillId="5" borderId="0" xfId="3" applyFont="1" applyFill="1" applyAlignment="1">
      <alignment vertical="center"/>
    </xf>
    <xf numFmtId="167" fontId="22" fillId="5" borderId="0" xfId="6" applyNumberFormat="1" applyFont="1" applyFill="1" applyAlignment="1">
      <alignment vertical="center"/>
    </xf>
    <xf numFmtId="43" fontId="13" fillId="5" borderId="0" xfId="5" applyNumberFormat="1" applyFont="1" applyFill="1" applyAlignment="1">
      <alignment horizontal="left" vertical="center"/>
    </xf>
    <xf numFmtId="44" fontId="22" fillId="5" borderId="0" xfId="6" applyFont="1" applyFill="1" applyAlignment="1">
      <alignment vertical="center"/>
    </xf>
    <xf numFmtId="164" fontId="13" fillId="5" borderId="0" xfId="1" applyFont="1" applyFill="1" applyAlignment="1">
      <alignment horizontal="left" vertical="center"/>
    </xf>
    <xf numFmtId="169" fontId="16" fillId="5" borderId="1" xfId="8" applyFont="1" applyFill="1" applyBorder="1" applyAlignment="1">
      <alignment vertical="center" wrapText="1"/>
    </xf>
    <xf numFmtId="44" fontId="16" fillId="5" borderId="0" xfId="5" applyNumberFormat="1" applyFont="1" applyFill="1" applyAlignment="1">
      <alignment vertical="center"/>
    </xf>
    <xf numFmtId="171" fontId="22" fillId="5" borderId="0" xfId="6" applyNumberFormat="1" applyFont="1" applyFill="1" applyAlignment="1">
      <alignment vertical="center"/>
    </xf>
    <xf numFmtId="0" fontId="16" fillId="5" borderId="27" xfId="5" applyFont="1" applyFill="1" applyBorder="1" applyAlignment="1">
      <alignment vertical="center"/>
    </xf>
    <xf numFmtId="0" fontId="16" fillId="5" borderId="0" xfId="5" applyFont="1" applyFill="1" applyAlignment="1">
      <alignment vertical="center" wrapText="1"/>
    </xf>
    <xf numFmtId="0" fontId="23" fillId="5" borderId="27" xfId="4" applyFont="1" applyFill="1" applyBorder="1" applyAlignment="1">
      <alignment vertical="center"/>
    </xf>
    <xf numFmtId="0" fontId="24" fillId="5" borderId="0" xfId="4" applyFont="1" applyFill="1" applyAlignment="1">
      <alignment vertical="center"/>
    </xf>
    <xf numFmtId="0" fontId="25" fillId="5" borderId="0" xfId="4" applyFont="1" applyFill="1" applyAlignment="1">
      <alignment vertical="center"/>
    </xf>
    <xf numFmtId="44" fontId="26" fillId="5" borderId="0" xfId="4" applyNumberFormat="1" applyFont="1" applyFill="1" applyAlignment="1">
      <alignment vertical="center" wrapText="1"/>
    </xf>
    <xf numFmtId="0" fontId="27" fillId="5" borderId="27" xfId="4" applyFont="1" applyFill="1" applyBorder="1" applyAlignment="1">
      <alignment vertical="center"/>
    </xf>
    <xf numFmtId="0" fontId="28" fillId="5" borderId="0" xfId="4" applyFont="1" applyFill="1" applyAlignment="1">
      <alignment vertical="center"/>
    </xf>
    <xf numFmtId="0" fontId="27" fillId="5" borderId="0" xfId="4" applyFont="1" applyFill="1" applyAlignment="1">
      <alignment vertical="center"/>
    </xf>
    <xf numFmtId="44" fontId="24" fillId="5" borderId="0" xfId="6" applyFont="1" applyFill="1" applyAlignment="1">
      <alignment vertical="center"/>
    </xf>
    <xf numFmtId="167" fontId="27" fillId="5" borderId="0" xfId="6" applyNumberFormat="1" applyFont="1" applyFill="1" applyAlignment="1">
      <alignment vertical="center"/>
    </xf>
    <xf numFmtId="0" fontId="24" fillId="5" borderId="27" xfId="4" applyFont="1" applyFill="1" applyBorder="1" applyAlignment="1">
      <alignment vertical="center"/>
    </xf>
    <xf numFmtId="0" fontId="24" fillId="5" borderId="6" xfId="4" applyFont="1" applyFill="1" applyBorder="1" applyAlignment="1">
      <alignment vertical="center"/>
    </xf>
    <xf numFmtId="0" fontId="24" fillId="5" borderId="35" xfId="4" applyFont="1" applyFill="1" applyBorder="1" applyAlignment="1">
      <alignment vertical="center"/>
    </xf>
    <xf numFmtId="0" fontId="24" fillId="5" borderId="0" xfId="4" applyFont="1" applyFill="1" applyAlignment="1">
      <alignment horizontal="left" vertical="center" wrapText="1"/>
    </xf>
    <xf numFmtId="44" fontId="24" fillId="5" borderId="35" xfId="6" applyFont="1" applyFill="1" applyBorder="1" applyAlignment="1">
      <alignment vertical="center"/>
    </xf>
    <xf numFmtId="0" fontId="24" fillId="5" borderId="7" xfId="4" applyFont="1" applyFill="1" applyBorder="1" applyAlignment="1">
      <alignment vertical="center"/>
    </xf>
    <xf numFmtId="0" fontId="24" fillId="5" borderId="9" xfId="4" applyFont="1" applyFill="1" applyBorder="1" applyAlignment="1">
      <alignment vertical="center"/>
    </xf>
    <xf numFmtId="0" fontId="24" fillId="5" borderId="0" xfId="4" applyFont="1" applyFill="1" applyAlignment="1">
      <alignment horizontal="center" vertical="center" wrapText="1"/>
    </xf>
    <xf numFmtId="0" fontId="17" fillId="5" borderId="27" xfId="5" applyFont="1" applyFill="1" applyBorder="1" applyAlignment="1">
      <alignment vertical="center"/>
    </xf>
    <xf numFmtId="44" fontId="29" fillId="5" borderId="0" xfId="6" applyFont="1" applyFill="1" applyAlignment="1">
      <alignment vertical="center" wrapText="1"/>
    </xf>
    <xf numFmtId="167" fontId="30" fillId="5" borderId="0" xfId="6" applyNumberFormat="1" applyFont="1" applyFill="1" applyAlignment="1">
      <alignment vertical="center" wrapText="1"/>
    </xf>
    <xf numFmtId="0" fontId="29" fillId="5" borderId="27" xfId="4" applyFont="1" applyFill="1" applyBorder="1" applyAlignment="1">
      <alignment vertical="center" wrapText="1"/>
    </xf>
    <xf numFmtId="44" fontId="29" fillId="5" borderId="0" xfId="6" applyFont="1" applyFill="1" applyAlignment="1">
      <alignment vertical="center"/>
    </xf>
    <xf numFmtId="167" fontId="30" fillId="5" borderId="0" xfId="6" applyNumberFormat="1" applyFont="1" applyFill="1" applyAlignment="1">
      <alignment vertical="center"/>
    </xf>
    <xf numFmtId="0" fontId="30" fillId="5" borderId="27" xfId="4" applyFont="1" applyFill="1" applyBorder="1" applyAlignment="1">
      <alignment vertical="center"/>
    </xf>
    <xf numFmtId="0" fontId="29" fillId="5" borderId="6" xfId="4" applyFont="1" applyFill="1" applyBorder="1" applyAlignment="1">
      <alignment vertical="center"/>
    </xf>
    <xf numFmtId="0" fontId="16" fillId="5" borderId="35" xfId="5" applyFont="1" applyFill="1" applyBorder="1" applyAlignment="1">
      <alignment vertical="center" wrapText="1"/>
    </xf>
    <xf numFmtId="0" fontId="29" fillId="5" borderId="27" xfId="4" applyFont="1" applyFill="1" applyBorder="1" applyAlignment="1">
      <alignment vertical="center"/>
    </xf>
    <xf numFmtId="0" fontId="16" fillId="5" borderId="35" xfId="5" applyFont="1" applyFill="1" applyBorder="1" applyAlignment="1">
      <alignment vertical="center"/>
    </xf>
    <xf numFmtId="44" fontId="16" fillId="5" borderId="35" xfId="6" applyFont="1" applyFill="1" applyBorder="1" applyAlignment="1">
      <alignment vertical="center"/>
    </xf>
    <xf numFmtId="167" fontId="22" fillId="5" borderId="35" xfId="6" applyNumberFormat="1" applyFont="1" applyFill="1" applyBorder="1" applyAlignment="1">
      <alignment vertical="center"/>
    </xf>
    <xf numFmtId="0" fontId="20" fillId="5" borderId="3" xfId="5" applyFont="1" applyFill="1" applyBorder="1" applyAlignment="1">
      <alignment vertical="center"/>
    </xf>
    <xf numFmtId="0" fontId="20" fillId="5" borderId="45" xfId="5" applyFont="1" applyFill="1" applyBorder="1" applyAlignment="1">
      <alignment horizontal="center" vertical="center"/>
    </xf>
    <xf numFmtId="0" fontId="20" fillId="5" borderId="29" xfId="5" applyFont="1" applyFill="1" applyBorder="1" applyAlignment="1">
      <alignment vertical="center"/>
    </xf>
    <xf numFmtId="0" fontId="20" fillId="5" borderId="39" xfId="5" applyFont="1" applyFill="1" applyBorder="1" applyAlignment="1">
      <alignment horizontal="center" vertical="center"/>
    </xf>
    <xf numFmtId="0" fontId="18" fillId="5" borderId="43" xfId="5" applyFont="1" applyFill="1" applyBorder="1" applyAlignment="1">
      <alignment horizontal="left" vertical="center" wrapText="1"/>
    </xf>
    <xf numFmtId="9" fontId="20" fillId="5" borderId="41" xfId="9" applyFont="1" applyFill="1" applyBorder="1" applyAlignment="1">
      <alignment horizontal="center" vertical="center"/>
    </xf>
    <xf numFmtId="0" fontId="20" fillId="5" borderId="50" xfId="5" applyFont="1" applyFill="1" applyBorder="1" applyAlignment="1">
      <alignment vertical="center"/>
    </xf>
    <xf numFmtId="0" fontId="20" fillId="5" borderId="51" xfId="5" applyFont="1" applyFill="1" applyBorder="1" applyAlignment="1">
      <alignment vertical="center"/>
    </xf>
    <xf numFmtId="44" fontId="17" fillId="5" borderId="43" xfId="6" applyFont="1" applyFill="1" applyBorder="1" applyAlignment="1">
      <alignment horizontal="center" vertical="center" wrapText="1"/>
    </xf>
    <xf numFmtId="0" fontId="14" fillId="5" borderId="0" xfId="4" applyFont="1" applyFill="1" applyAlignment="1">
      <alignment horizontal="center" vertical="center"/>
    </xf>
    <xf numFmtId="0" fontId="16" fillId="5" borderId="9" xfId="5" applyFont="1" applyFill="1" applyBorder="1" applyAlignment="1">
      <alignment horizontal="center" vertical="center"/>
    </xf>
    <xf numFmtId="0" fontId="14" fillId="5" borderId="0" xfId="5" applyFont="1" applyFill="1" applyAlignment="1">
      <alignment horizontal="center" vertical="center"/>
    </xf>
    <xf numFmtId="168" fontId="14" fillId="5" borderId="34" xfId="7" applyFont="1" applyFill="1" applyBorder="1" applyAlignment="1">
      <alignment horizontal="center" vertical="center"/>
    </xf>
    <xf numFmtId="169" fontId="21" fillId="5" borderId="38" xfId="8" applyFont="1" applyFill="1" applyBorder="1" applyAlignment="1">
      <alignment horizontal="center" vertical="center" wrapText="1"/>
    </xf>
    <xf numFmtId="2" fontId="21" fillId="5" borderId="41" xfId="5" applyNumberFormat="1" applyFont="1" applyFill="1" applyBorder="1" applyAlignment="1">
      <alignment horizontal="center" vertical="center" wrapText="1"/>
    </xf>
    <xf numFmtId="2" fontId="21" fillId="5" borderId="43" xfId="5" applyNumberFormat="1" applyFont="1" applyFill="1" applyBorder="1" applyAlignment="1">
      <alignment horizontal="center" vertical="center" wrapText="1"/>
    </xf>
    <xf numFmtId="164" fontId="21" fillId="5" borderId="43" xfId="1" applyFont="1" applyFill="1" applyBorder="1" applyAlignment="1">
      <alignment horizontal="center" vertical="center" wrapText="1"/>
    </xf>
    <xf numFmtId="44" fontId="13" fillId="5" borderId="9" xfId="5" applyNumberFormat="1" applyFont="1" applyFill="1" applyBorder="1" applyAlignment="1">
      <alignment horizontal="center" vertical="center"/>
    </xf>
    <xf numFmtId="0" fontId="13" fillId="5" borderId="0" xfId="5" applyFont="1" applyFill="1" applyAlignment="1">
      <alignment horizontal="center" vertical="center"/>
    </xf>
    <xf numFmtId="169" fontId="16" fillId="5" borderId="0" xfId="8" applyFont="1" applyFill="1" applyBorder="1" applyAlignment="1">
      <alignment horizontal="center" vertical="center"/>
    </xf>
    <xf numFmtId="0" fontId="23" fillId="5" borderId="0" xfId="4" applyFont="1" applyFill="1" applyAlignment="1">
      <alignment horizontal="center" vertical="center" wrapText="1"/>
    </xf>
    <xf numFmtId="169" fontId="16" fillId="5" borderId="35" xfId="8" applyFont="1" applyFill="1" applyBorder="1" applyAlignment="1">
      <alignment horizontal="center" vertical="center"/>
    </xf>
    <xf numFmtId="2" fontId="18" fillId="5" borderId="43" xfId="5" applyNumberFormat="1" applyFont="1" applyFill="1" applyBorder="1" applyAlignment="1">
      <alignment horizontal="center" vertical="center" wrapText="1"/>
    </xf>
    <xf numFmtId="167" fontId="18" fillId="5" borderId="38" xfId="6" applyNumberFormat="1" applyFont="1" applyFill="1" applyBorder="1" applyAlignment="1">
      <alignment horizontal="center" vertical="center" wrapText="1"/>
    </xf>
    <xf numFmtId="167" fontId="18" fillId="5" borderId="38" xfId="6" applyNumberFormat="1" applyFont="1" applyFill="1" applyBorder="1" applyAlignment="1">
      <alignment vertical="center" wrapText="1"/>
    </xf>
    <xf numFmtId="173" fontId="20" fillId="5" borderId="51" xfId="5" applyNumberFormat="1" applyFont="1" applyFill="1" applyBorder="1" applyAlignment="1">
      <alignment vertical="center"/>
    </xf>
    <xf numFmtId="173" fontId="18" fillId="5" borderId="52" xfId="8" applyNumberFormat="1" applyFont="1" applyFill="1" applyBorder="1" applyAlignment="1">
      <alignment horizontal="center" vertical="center" wrapText="1"/>
    </xf>
    <xf numFmtId="167" fontId="18" fillId="5" borderId="52" xfId="6" applyNumberFormat="1" applyFont="1" applyFill="1" applyBorder="1" applyAlignment="1">
      <alignment horizontal="center" vertical="center" wrapText="1"/>
    </xf>
    <xf numFmtId="167" fontId="16" fillId="5" borderId="9" xfId="5" applyNumberFormat="1" applyFont="1" applyFill="1" applyBorder="1" applyAlignment="1">
      <alignment vertical="center"/>
    </xf>
    <xf numFmtId="173" fontId="18" fillId="5" borderId="52" xfId="6" applyNumberFormat="1" applyFont="1" applyFill="1" applyBorder="1" applyAlignment="1">
      <alignment horizontal="center" vertical="center" wrapText="1"/>
    </xf>
    <xf numFmtId="164" fontId="16" fillId="5" borderId="9" xfId="1" applyFont="1" applyFill="1" applyBorder="1" applyAlignment="1">
      <alignment vertical="center"/>
    </xf>
    <xf numFmtId="0" fontId="13" fillId="0" borderId="0" xfId="5" applyFont="1" applyAlignment="1">
      <alignment vertical="center"/>
    </xf>
    <xf numFmtId="0" fontId="13" fillId="0" borderId="0" xfId="4" applyFont="1" applyAlignment="1">
      <alignment vertical="center"/>
    </xf>
    <xf numFmtId="14" fontId="14" fillId="0" borderId="0" xfId="4" applyNumberFormat="1" applyFont="1" applyAlignment="1">
      <alignment vertical="center"/>
    </xf>
    <xf numFmtId="0" fontId="14" fillId="0" borderId="0" xfId="4" applyFont="1" applyAlignment="1">
      <alignment vertical="center"/>
    </xf>
    <xf numFmtId="44" fontId="14" fillId="0" borderId="0" xfId="6" applyFont="1" applyAlignment="1">
      <alignment vertical="center"/>
    </xf>
    <xf numFmtId="167" fontId="14" fillId="0" borderId="0" xfId="6" applyNumberFormat="1" applyFont="1" applyAlignment="1">
      <alignment vertical="center"/>
    </xf>
    <xf numFmtId="0" fontId="15" fillId="0" borderId="7" xfId="5" applyFont="1" applyBorder="1" applyAlignment="1">
      <alignment horizontal="left" vertical="center"/>
    </xf>
    <xf numFmtId="0" fontId="15" fillId="0" borderId="9" xfId="5" applyFont="1" applyBorder="1" applyAlignment="1">
      <alignment horizontal="center" vertical="center"/>
    </xf>
    <xf numFmtId="0" fontId="15" fillId="0" borderId="9" xfId="5" applyFont="1" applyBorder="1" applyAlignment="1">
      <alignment horizontal="right" vertical="center"/>
    </xf>
    <xf numFmtId="0" fontId="16" fillId="0" borderId="9" xfId="5" applyFont="1" applyBorder="1" applyAlignment="1">
      <alignment vertical="center"/>
    </xf>
    <xf numFmtId="44" fontId="14" fillId="0" borderId="9" xfId="6" applyFont="1" applyBorder="1" applyAlignment="1">
      <alignment horizontal="center" vertical="center"/>
    </xf>
    <xf numFmtId="167" fontId="14" fillId="0" borderId="8" xfId="6" applyNumberFormat="1" applyFont="1" applyBorder="1" applyAlignment="1">
      <alignment horizontal="center" vertical="center"/>
    </xf>
    <xf numFmtId="0" fontId="16" fillId="0" borderId="0" xfId="5" applyFont="1" applyAlignment="1">
      <alignment vertical="center"/>
    </xf>
    <xf numFmtId="0" fontId="14" fillId="0" borderId="27" xfId="5" applyFont="1" applyBorder="1" applyAlignment="1">
      <alignment vertical="center"/>
    </xf>
    <xf numFmtId="44" fontId="14" fillId="0" borderId="0" xfId="6" applyFont="1" applyAlignment="1">
      <alignment horizontal="right" vertical="center"/>
    </xf>
    <xf numFmtId="0" fontId="14" fillId="0" borderId="0" xfId="5" applyFont="1" applyAlignment="1">
      <alignment horizontal="right" vertical="center"/>
    </xf>
    <xf numFmtId="167" fontId="14" fillId="0" borderId="30" xfId="6" applyNumberFormat="1" applyFont="1" applyBorder="1" applyAlignment="1">
      <alignment horizontal="right" vertical="center"/>
    </xf>
    <xf numFmtId="0" fontId="14" fillId="0" borderId="0" xfId="5" applyFont="1" applyAlignment="1">
      <alignment vertical="center"/>
    </xf>
    <xf numFmtId="168" fontId="14" fillId="0" borderId="27" xfId="7" applyFont="1" applyBorder="1" applyAlignment="1">
      <alignment vertical="center"/>
    </xf>
    <xf numFmtId="168" fontId="14" fillId="0" borderId="0" xfId="7" applyFont="1" applyBorder="1" applyAlignment="1">
      <alignment vertical="center"/>
    </xf>
    <xf numFmtId="168" fontId="14" fillId="0" borderId="34" xfId="7" applyFont="1" applyBorder="1" applyAlignment="1">
      <alignment vertical="center"/>
    </xf>
    <xf numFmtId="0" fontId="14" fillId="7" borderId="0" xfId="5" applyFont="1" applyFill="1" applyAlignment="1">
      <alignment vertical="center"/>
    </xf>
    <xf numFmtId="44" fontId="14" fillId="7" borderId="0" xfId="6" applyFont="1" applyFill="1" applyAlignment="1">
      <alignment vertical="center"/>
    </xf>
    <xf numFmtId="167" fontId="14" fillId="7" borderId="30" xfId="6" applyNumberFormat="1" applyFont="1" applyFill="1" applyBorder="1" applyAlignment="1">
      <alignment vertical="center"/>
    </xf>
    <xf numFmtId="0" fontId="13" fillId="0" borderId="27" xfId="5" applyFont="1" applyBorder="1" applyAlignment="1">
      <alignment vertical="center"/>
    </xf>
    <xf numFmtId="168" fontId="14" fillId="0" borderId="0" xfId="7" applyFont="1" applyBorder="1" applyAlignment="1">
      <alignment horizontal="center" vertical="center"/>
    </xf>
    <xf numFmtId="168" fontId="13" fillId="0" borderId="0" xfId="7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20" fillId="7" borderId="1" xfId="5" applyFont="1" applyFill="1" applyBorder="1" applyAlignment="1">
      <alignment horizontal="center" vertical="center" wrapText="1"/>
    </xf>
    <xf numFmtId="0" fontId="18" fillId="0" borderId="38" xfId="5" applyFont="1" applyBorder="1" applyAlignment="1">
      <alignment horizontal="center" vertical="center" wrapText="1"/>
    </xf>
    <xf numFmtId="170" fontId="21" fillId="0" borderId="38" xfId="8" applyNumberFormat="1" applyFont="1" applyFill="1" applyBorder="1" applyAlignment="1">
      <alignment horizontal="center" vertical="center" wrapText="1"/>
    </xf>
    <xf numFmtId="0" fontId="17" fillId="0" borderId="0" xfId="5" applyFont="1" applyAlignment="1">
      <alignment vertical="center"/>
    </xf>
    <xf numFmtId="44" fontId="21" fillId="0" borderId="38" xfId="6" applyFont="1" applyFill="1" applyBorder="1" applyAlignment="1">
      <alignment vertical="center" wrapText="1"/>
    </xf>
    <xf numFmtId="169" fontId="21" fillId="0" borderId="41" xfId="8" applyFont="1" applyFill="1" applyBorder="1" applyAlignment="1">
      <alignment horizontal="center" vertical="center" wrapText="1"/>
    </xf>
    <xf numFmtId="44" fontId="17" fillId="0" borderId="0" xfId="5" applyNumberFormat="1" applyFont="1" applyAlignment="1">
      <alignment vertical="center"/>
    </xf>
    <xf numFmtId="169" fontId="21" fillId="0" borderId="42" xfId="8" applyFont="1" applyFill="1" applyBorder="1" applyAlignment="1">
      <alignment horizontal="center" vertical="center" wrapText="1"/>
    </xf>
    <xf numFmtId="0" fontId="20" fillId="0" borderId="0" xfId="5" applyFont="1" applyAlignment="1">
      <alignment vertical="center"/>
    </xf>
    <xf numFmtId="0" fontId="21" fillId="0" borderId="43" xfId="5" applyFont="1" applyBorder="1" applyAlignment="1">
      <alignment horizontal="left" vertical="center" wrapText="1"/>
    </xf>
    <xf numFmtId="169" fontId="21" fillId="0" borderId="43" xfId="8" applyFont="1" applyFill="1" applyBorder="1" applyAlignment="1">
      <alignment horizontal="center" vertical="center" wrapText="1"/>
    </xf>
    <xf numFmtId="170" fontId="21" fillId="0" borderId="43" xfId="8" applyNumberFormat="1" applyFont="1" applyFill="1" applyBorder="1" applyAlignment="1">
      <alignment horizontal="center" vertical="center" wrapText="1"/>
    </xf>
    <xf numFmtId="0" fontId="21" fillId="0" borderId="43" xfId="5" applyFont="1" applyBorder="1" applyAlignment="1">
      <alignment horizontal="center" vertical="center" wrapText="1"/>
    </xf>
    <xf numFmtId="0" fontId="22" fillId="0" borderId="0" xfId="5" applyFont="1" applyAlignment="1">
      <alignment vertical="center"/>
    </xf>
    <xf numFmtId="44" fontId="21" fillId="8" borderId="38" xfId="6" applyFont="1" applyFill="1" applyBorder="1" applyAlignment="1">
      <alignment vertical="center" wrapText="1"/>
    </xf>
    <xf numFmtId="169" fontId="21" fillId="8" borderId="43" xfId="8" applyFont="1" applyFill="1" applyBorder="1" applyAlignment="1">
      <alignment horizontal="center" vertical="center" wrapText="1"/>
    </xf>
    <xf numFmtId="169" fontId="21" fillId="8" borderId="41" xfId="8" applyFont="1" applyFill="1" applyBorder="1" applyAlignment="1">
      <alignment horizontal="center" vertical="center" wrapText="1"/>
    </xf>
    <xf numFmtId="0" fontId="17" fillId="8" borderId="0" xfId="5" applyFont="1" applyFill="1" applyAlignment="1">
      <alignment vertical="center"/>
    </xf>
    <xf numFmtId="2" fontId="21" fillId="0" borderId="43" xfId="5" applyNumberFormat="1" applyFont="1" applyBorder="1" applyAlignment="1">
      <alignment horizontal="left" vertical="center" wrapText="1"/>
    </xf>
    <xf numFmtId="2" fontId="21" fillId="8" borderId="43" xfId="5" applyNumberFormat="1" applyFont="1" applyFill="1" applyBorder="1" applyAlignment="1">
      <alignment horizontal="left" vertical="center" wrapText="1"/>
    </xf>
    <xf numFmtId="170" fontId="21" fillId="0" borderId="41" xfId="8" applyNumberFormat="1" applyFont="1" applyFill="1" applyBorder="1" applyAlignment="1">
      <alignment horizontal="center" vertical="center" wrapText="1"/>
    </xf>
    <xf numFmtId="0" fontId="22" fillId="0" borderId="3" xfId="5" applyFont="1" applyBorder="1" applyAlignment="1">
      <alignment vertical="center"/>
    </xf>
    <xf numFmtId="0" fontId="22" fillId="0" borderId="45" xfId="5" applyFont="1" applyBorder="1" applyAlignment="1">
      <alignment horizontal="center" vertical="center"/>
    </xf>
    <xf numFmtId="170" fontId="18" fillId="0" borderId="46" xfId="8" applyNumberFormat="1" applyFont="1" applyFill="1" applyBorder="1" applyAlignment="1">
      <alignment horizontal="center" vertical="center" wrapText="1"/>
    </xf>
    <xf numFmtId="44" fontId="20" fillId="0" borderId="0" xfId="5" applyNumberFormat="1" applyFont="1" applyAlignment="1">
      <alignment vertical="center"/>
    </xf>
    <xf numFmtId="0" fontId="22" fillId="0" borderId="29" xfId="5" applyFont="1" applyBorder="1" applyAlignment="1">
      <alignment vertical="center"/>
    </xf>
    <xf numFmtId="0" fontId="22" fillId="0" borderId="39" xfId="5" applyFont="1" applyBorder="1" applyAlignment="1">
      <alignment horizontal="center" vertical="center"/>
    </xf>
    <xf numFmtId="170" fontId="18" fillId="0" borderId="38" xfId="8" applyNumberFormat="1" applyFont="1" applyFill="1" applyBorder="1" applyAlignment="1">
      <alignment horizontal="center" vertical="center" wrapText="1"/>
    </xf>
    <xf numFmtId="0" fontId="33" fillId="0" borderId="43" xfId="5" applyFont="1" applyBorder="1" applyAlignment="1">
      <alignment horizontal="left" vertical="center" wrapText="1"/>
    </xf>
    <xf numFmtId="9" fontId="22" fillId="0" borderId="41" xfId="9" applyFont="1" applyFill="1" applyBorder="1" applyAlignment="1">
      <alignment horizontal="center" vertical="center"/>
    </xf>
    <xf numFmtId="0" fontId="22" fillId="0" borderId="50" xfId="5" applyFont="1" applyBorder="1" applyAlignment="1">
      <alignment vertical="center"/>
    </xf>
    <xf numFmtId="170" fontId="18" fillId="0" borderId="52" xfId="8" applyNumberFormat="1" applyFont="1" applyFill="1" applyBorder="1" applyAlignment="1">
      <alignment horizontal="center" vertical="center" wrapText="1"/>
    </xf>
    <xf numFmtId="44" fontId="22" fillId="0" borderId="51" xfId="6" applyFont="1" applyBorder="1" applyAlignment="1">
      <alignment vertical="center"/>
    </xf>
    <xf numFmtId="44" fontId="18" fillId="8" borderId="52" xfId="6" applyFont="1" applyFill="1" applyBorder="1" applyAlignment="1">
      <alignment horizontal="center" vertical="center" wrapText="1"/>
    </xf>
    <xf numFmtId="9" fontId="16" fillId="0" borderId="0" xfId="3" applyFont="1" applyAlignment="1">
      <alignment vertical="center"/>
    </xf>
    <xf numFmtId="44" fontId="16" fillId="0" borderId="0" xfId="5" applyNumberFormat="1" applyFont="1" applyAlignment="1">
      <alignment vertical="center"/>
    </xf>
    <xf numFmtId="8" fontId="13" fillId="5" borderId="0" xfId="6" applyNumberFormat="1" applyFont="1" applyFill="1" applyAlignment="1">
      <alignment vertical="center"/>
    </xf>
    <xf numFmtId="44" fontId="13" fillId="0" borderId="0" xfId="5" applyNumberFormat="1" applyFont="1" applyAlignment="1">
      <alignment vertical="center"/>
    </xf>
    <xf numFmtId="169" fontId="16" fillId="0" borderId="0" xfId="8" applyFont="1" applyBorder="1" applyAlignment="1">
      <alignment vertical="center"/>
    </xf>
    <xf numFmtId="44" fontId="16" fillId="0" borderId="0" xfId="6" applyFont="1" applyAlignment="1">
      <alignment vertical="center"/>
    </xf>
    <xf numFmtId="167" fontId="22" fillId="0" borderId="0" xfId="6" applyNumberFormat="1" applyFont="1" applyAlignment="1">
      <alignment vertical="center"/>
    </xf>
    <xf numFmtId="43" fontId="13" fillId="0" borderId="0" xfId="5" applyNumberFormat="1" applyFont="1" applyAlignment="1">
      <alignment horizontal="left" vertical="center"/>
    </xf>
    <xf numFmtId="44" fontId="22" fillId="0" borderId="0" xfId="6" applyFont="1" applyAlignment="1">
      <alignment vertical="center"/>
    </xf>
    <xf numFmtId="171" fontId="22" fillId="0" borderId="0" xfId="6" applyNumberFormat="1" applyFont="1" applyAlignment="1">
      <alignment vertical="center"/>
    </xf>
    <xf numFmtId="0" fontId="16" fillId="0" borderId="27" xfId="5" applyFont="1" applyBorder="1" applyAlignment="1">
      <alignment vertical="center"/>
    </xf>
    <xf numFmtId="0" fontId="16" fillId="0" borderId="0" xfId="5" applyFont="1" applyAlignment="1">
      <alignment vertical="center" wrapText="1"/>
    </xf>
    <xf numFmtId="0" fontId="24" fillId="0" borderId="0" xfId="4" applyFont="1" applyAlignment="1">
      <alignment vertical="center"/>
    </xf>
    <xf numFmtId="169" fontId="16" fillId="0" borderId="0" xfId="8" applyFont="1" applyFill="1" applyBorder="1" applyAlignment="1">
      <alignment vertical="center"/>
    </xf>
    <xf numFmtId="0" fontId="27" fillId="0" borderId="27" xfId="4" applyFont="1" applyBorder="1" applyAlignment="1">
      <alignment vertical="center"/>
    </xf>
    <xf numFmtId="0" fontId="28" fillId="0" borderId="0" xfId="4" applyFont="1" applyAlignment="1">
      <alignment vertical="center"/>
    </xf>
    <xf numFmtId="0" fontId="27" fillId="0" borderId="0" xfId="4" applyFont="1" applyAlignment="1">
      <alignment vertical="center"/>
    </xf>
    <xf numFmtId="44" fontId="24" fillId="0" borderId="0" xfId="6" applyFont="1" applyAlignment="1">
      <alignment vertical="center"/>
    </xf>
    <xf numFmtId="169" fontId="16" fillId="0" borderId="0" xfId="8" applyFont="1" applyBorder="1" applyAlignment="1">
      <alignment vertical="center" wrapText="1"/>
    </xf>
    <xf numFmtId="44" fontId="16" fillId="0" borderId="0" xfId="6" applyFont="1" applyBorder="1" applyAlignment="1">
      <alignment vertical="center"/>
    </xf>
    <xf numFmtId="167" fontId="27" fillId="0" borderId="0" xfId="6" applyNumberFormat="1" applyFont="1" applyAlignment="1">
      <alignment vertical="center"/>
    </xf>
    <xf numFmtId="0" fontId="24" fillId="0" borderId="27" xfId="4" applyFont="1" applyBorder="1" applyAlignment="1">
      <alignment vertical="center"/>
    </xf>
    <xf numFmtId="44" fontId="16" fillId="0" borderId="0" xfId="6" applyFont="1" applyFill="1" applyBorder="1" applyAlignment="1">
      <alignment vertical="center"/>
    </xf>
    <xf numFmtId="0" fontId="24" fillId="0" borderId="6" xfId="4" applyFont="1" applyBorder="1" applyAlignment="1">
      <alignment vertical="center"/>
    </xf>
    <xf numFmtId="0" fontId="24" fillId="0" borderId="35" xfId="4" applyFont="1" applyBorder="1" applyAlignment="1">
      <alignment vertical="center"/>
    </xf>
    <xf numFmtId="0" fontId="24" fillId="0" borderId="0" xfId="4" applyFont="1" applyAlignment="1">
      <alignment horizontal="left" vertical="center" wrapText="1"/>
    </xf>
    <xf numFmtId="0" fontId="24" fillId="0" borderId="7" xfId="4" applyFont="1" applyBorder="1" applyAlignment="1">
      <alignment vertical="center"/>
    </xf>
    <xf numFmtId="0" fontId="24" fillId="0" borderId="9" xfId="4" applyFont="1" applyBorder="1" applyAlignment="1">
      <alignment vertical="center"/>
    </xf>
    <xf numFmtId="0" fontId="24" fillId="0" borderId="0" xfId="4" applyFont="1" applyAlignment="1">
      <alignment horizontal="center" vertical="center" wrapText="1"/>
    </xf>
    <xf numFmtId="0" fontId="17" fillId="0" borderId="27" xfId="5" applyFont="1" applyBorder="1" applyAlignment="1">
      <alignment vertical="center"/>
    </xf>
    <xf numFmtId="44" fontId="29" fillId="0" borderId="0" xfId="6" applyFont="1" applyAlignment="1">
      <alignment vertical="center" wrapText="1"/>
    </xf>
    <xf numFmtId="167" fontId="30" fillId="0" borderId="0" xfId="6" applyNumberFormat="1" applyFont="1" applyAlignment="1">
      <alignment vertical="center" wrapText="1"/>
    </xf>
    <xf numFmtId="0" fontId="29" fillId="0" borderId="27" xfId="4" applyFont="1" applyBorder="1" applyAlignment="1">
      <alignment vertical="center" wrapText="1"/>
    </xf>
    <xf numFmtId="44" fontId="29" fillId="0" borderId="0" xfId="6" applyFont="1" applyAlignment="1">
      <alignment vertical="center"/>
    </xf>
    <xf numFmtId="167" fontId="30" fillId="0" borderId="0" xfId="6" applyNumberFormat="1" applyFont="1" applyAlignment="1">
      <alignment vertical="center"/>
    </xf>
    <xf numFmtId="0" fontId="30" fillId="0" borderId="27" xfId="4" applyFont="1" applyBorder="1" applyAlignment="1">
      <alignment vertical="center"/>
    </xf>
    <xf numFmtId="0" fontId="29" fillId="0" borderId="6" xfId="4" applyFont="1" applyBorder="1" applyAlignment="1">
      <alignment vertical="center"/>
    </xf>
    <xf numFmtId="0" fontId="16" fillId="0" borderId="35" xfId="5" applyFont="1" applyBorder="1" applyAlignment="1">
      <alignment vertical="center" wrapText="1"/>
    </xf>
    <xf numFmtId="0" fontId="29" fillId="0" borderId="27" xfId="4" applyFont="1" applyBorder="1" applyAlignment="1">
      <alignment vertical="center"/>
    </xf>
    <xf numFmtId="0" fontId="16" fillId="0" borderId="35" xfId="5" applyFont="1" applyBorder="1" applyAlignment="1">
      <alignment vertical="center"/>
    </xf>
    <xf numFmtId="169" fontId="16" fillId="0" borderId="35" xfId="8" applyFont="1" applyFill="1" applyBorder="1" applyAlignment="1">
      <alignment vertical="center"/>
    </xf>
    <xf numFmtId="44" fontId="16" fillId="0" borderId="35" xfId="6" applyFont="1" applyBorder="1" applyAlignment="1">
      <alignment vertical="center"/>
    </xf>
    <xf numFmtId="167" fontId="22" fillId="0" borderId="35" xfId="6" applyNumberFormat="1" applyFont="1" applyBorder="1" applyAlignment="1">
      <alignment vertical="center"/>
    </xf>
    <xf numFmtId="44" fontId="13" fillId="0" borderId="0" xfId="6" applyFont="1" applyAlignment="1">
      <alignment vertical="center"/>
    </xf>
    <xf numFmtId="0" fontId="29" fillId="0" borderId="0" xfId="4" applyFont="1" applyAlignment="1">
      <alignment vertical="center"/>
    </xf>
    <xf numFmtId="0" fontId="33" fillId="8" borderId="43" xfId="5" applyFont="1" applyFill="1" applyBorder="1" applyAlignment="1">
      <alignment horizontal="left" vertical="center" wrapText="1"/>
    </xf>
    <xf numFmtId="0" fontId="21" fillId="8" borderId="43" xfId="5" applyFont="1" applyFill="1" applyBorder="1" applyAlignment="1">
      <alignment horizontal="left" vertical="center" wrapText="1"/>
    </xf>
    <xf numFmtId="0" fontId="18" fillId="7" borderId="1" xfId="5" applyFont="1" applyFill="1" applyBorder="1" applyAlignment="1">
      <alignment horizontal="center" vertical="center" wrapText="1"/>
    </xf>
    <xf numFmtId="164" fontId="20" fillId="0" borderId="0" xfId="1" applyFont="1" applyAlignment="1">
      <alignment vertical="center"/>
    </xf>
    <xf numFmtId="164" fontId="17" fillId="0" borderId="0" xfId="1" applyFont="1" applyAlignment="1">
      <alignment vertical="center"/>
    </xf>
    <xf numFmtId="0" fontId="18" fillId="0" borderId="43" xfId="5" applyFont="1" applyBorder="1" applyAlignment="1">
      <alignment horizontal="center" vertical="center" wrapText="1"/>
    </xf>
    <xf numFmtId="8" fontId="34" fillId="0" borderId="0" xfId="6" applyNumberFormat="1" applyFont="1" applyBorder="1" applyAlignment="1">
      <alignment vertical="center"/>
    </xf>
    <xf numFmtId="0" fontId="21" fillId="0" borderId="58" xfId="5" applyFont="1" applyBorder="1" applyAlignment="1">
      <alignment horizontal="center" vertical="center" wrapText="1"/>
    </xf>
    <xf numFmtId="0" fontId="21" fillId="8" borderId="58" xfId="5" applyFont="1" applyFill="1" applyBorder="1" applyAlignment="1">
      <alignment horizontal="center" vertical="center" wrapText="1"/>
    </xf>
    <xf numFmtId="170" fontId="18" fillId="0" borderId="65" xfId="8" applyNumberFormat="1" applyFont="1" applyFill="1" applyBorder="1" applyAlignment="1">
      <alignment horizontal="center" vertical="center" wrapText="1"/>
    </xf>
    <xf numFmtId="0" fontId="19" fillId="9" borderId="1" xfId="5" applyFont="1" applyFill="1" applyBorder="1" applyAlignment="1">
      <alignment horizontal="center" vertical="center" wrapText="1"/>
    </xf>
    <xf numFmtId="170" fontId="21" fillId="9" borderId="38" xfId="8" applyNumberFormat="1" applyFont="1" applyFill="1" applyBorder="1" applyAlignment="1">
      <alignment horizontal="center" vertical="center" wrapText="1"/>
    </xf>
    <xf numFmtId="44" fontId="21" fillId="9" borderId="38" xfId="6" applyFont="1" applyFill="1" applyBorder="1" applyAlignment="1">
      <alignment vertical="center" wrapText="1"/>
    </xf>
    <xf numFmtId="44" fontId="21" fillId="9" borderId="38" xfId="6" applyFont="1" applyFill="1" applyBorder="1" applyAlignment="1">
      <alignment horizontal="center" vertical="center" wrapText="1"/>
    </xf>
    <xf numFmtId="170" fontId="18" fillId="9" borderId="46" xfId="8" applyNumberFormat="1" applyFont="1" applyFill="1" applyBorder="1" applyAlignment="1">
      <alignment horizontal="center" vertical="center" wrapText="1"/>
    </xf>
    <xf numFmtId="44" fontId="18" fillId="9" borderId="46" xfId="6" applyFont="1" applyFill="1" applyBorder="1" applyAlignment="1">
      <alignment horizontal="center" vertical="center" wrapText="1"/>
    </xf>
    <xf numFmtId="170" fontId="18" fillId="9" borderId="38" xfId="8" applyNumberFormat="1" applyFont="1" applyFill="1" applyBorder="1" applyAlignment="1">
      <alignment horizontal="center" vertical="center" wrapText="1"/>
    </xf>
    <xf numFmtId="44" fontId="18" fillId="9" borderId="38" xfId="6" applyFont="1" applyFill="1" applyBorder="1" applyAlignment="1">
      <alignment horizontal="center" vertical="center" wrapText="1"/>
    </xf>
    <xf numFmtId="170" fontId="20" fillId="9" borderId="43" xfId="8" applyNumberFormat="1" applyFont="1" applyFill="1" applyBorder="1" applyAlignment="1">
      <alignment horizontal="center" vertical="center" wrapText="1"/>
    </xf>
    <xf numFmtId="9" fontId="20" fillId="9" borderId="43" xfId="3" applyFont="1" applyFill="1" applyBorder="1" applyAlignment="1">
      <alignment horizontal="center" vertical="center" wrapText="1"/>
    </xf>
    <xf numFmtId="44" fontId="20" fillId="9" borderId="43" xfId="6" applyFont="1" applyFill="1" applyBorder="1" applyAlignment="1">
      <alignment horizontal="center" vertical="center" wrapText="1"/>
    </xf>
    <xf numFmtId="170" fontId="18" fillId="9" borderId="52" xfId="8" applyNumberFormat="1" applyFont="1" applyFill="1" applyBorder="1" applyAlignment="1">
      <alignment horizontal="center" vertical="center" wrapText="1"/>
    </xf>
    <xf numFmtId="44" fontId="18" fillId="9" borderId="52" xfId="6" applyFont="1" applyFill="1" applyBorder="1" applyAlignment="1">
      <alignment horizontal="center" vertical="center" wrapText="1"/>
    </xf>
    <xf numFmtId="8" fontId="13" fillId="0" borderId="0" xfId="5" applyNumberFormat="1" applyFont="1" applyAlignment="1">
      <alignment vertical="center"/>
    </xf>
    <xf numFmtId="44" fontId="13" fillId="0" borderId="0" xfId="6" applyFont="1" applyBorder="1" applyAlignment="1">
      <alignment vertical="center"/>
    </xf>
    <xf numFmtId="167" fontId="14" fillId="0" borderId="30" xfId="6" applyNumberFormat="1" applyFont="1" applyBorder="1" applyAlignment="1">
      <alignment vertical="center"/>
    </xf>
    <xf numFmtId="167" fontId="18" fillId="7" borderId="55" xfId="6" applyNumberFormat="1" applyFont="1" applyFill="1" applyBorder="1" applyAlignment="1">
      <alignment horizontal="center" vertical="center" wrapText="1"/>
    </xf>
    <xf numFmtId="0" fontId="21" fillId="9" borderId="56" xfId="5" applyFont="1" applyFill="1" applyBorder="1" applyAlignment="1">
      <alignment horizontal="center" vertical="center" wrapText="1"/>
    </xf>
    <xf numFmtId="167" fontId="20" fillId="0" borderId="57" xfId="6" applyNumberFormat="1" applyFont="1" applyFill="1" applyBorder="1" applyAlignment="1">
      <alignment horizontal="center" vertical="center" wrapText="1"/>
    </xf>
    <xf numFmtId="0" fontId="21" fillId="9" borderId="58" xfId="5" applyFont="1" applyFill="1" applyBorder="1" applyAlignment="1">
      <alignment horizontal="center" vertical="center" wrapText="1"/>
    </xf>
    <xf numFmtId="167" fontId="20" fillId="8" borderId="57" xfId="6" applyNumberFormat="1" applyFont="1" applyFill="1" applyBorder="1" applyAlignment="1">
      <alignment horizontal="center" vertical="center" wrapText="1"/>
    </xf>
    <xf numFmtId="0" fontId="22" fillId="9" borderId="59" xfId="5" applyFont="1" applyFill="1" applyBorder="1" applyAlignment="1">
      <alignment horizontal="center" vertical="center"/>
    </xf>
    <xf numFmtId="167" fontId="20" fillId="0" borderId="60" xfId="6" applyNumberFormat="1" applyFont="1" applyFill="1" applyBorder="1" applyAlignment="1">
      <alignment horizontal="center" vertical="center" wrapText="1"/>
    </xf>
    <xf numFmtId="0" fontId="22" fillId="9" borderId="56" xfId="5" applyFont="1" applyFill="1" applyBorder="1" applyAlignment="1">
      <alignment horizontal="center" vertical="center"/>
    </xf>
    <xf numFmtId="44" fontId="18" fillId="0" borderId="57" xfId="6" applyFont="1" applyFill="1" applyBorder="1" applyAlignment="1">
      <alignment horizontal="center" vertical="center" wrapText="1"/>
    </xf>
    <xf numFmtId="9" fontId="22" fillId="9" borderId="58" xfId="9" applyFont="1" applyFill="1" applyBorder="1" applyAlignment="1">
      <alignment horizontal="center" vertical="center"/>
    </xf>
    <xf numFmtId="44" fontId="20" fillId="0" borderId="61" xfId="6" applyFont="1" applyFill="1" applyBorder="1" applyAlignment="1">
      <alignment horizontal="center" vertical="center" wrapText="1"/>
    </xf>
    <xf numFmtId="0" fontId="22" fillId="9" borderId="62" xfId="5" applyFont="1" applyFill="1" applyBorder="1" applyAlignment="1">
      <alignment vertical="center"/>
    </xf>
    <xf numFmtId="44" fontId="18" fillId="0" borderId="63" xfId="6" applyFont="1" applyFill="1" applyBorder="1" applyAlignment="1">
      <alignment horizontal="center" vertical="center" wrapText="1"/>
    </xf>
    <xf numFmtId="0" fontId="22" fillId="9" borderId="64" xfId="5" applyFont="1" applyFill="1" applyBorder="1" applyAlignment="1">
      <alignment horizontal="center" vertical="center"/>
    </xf>
    <xf numFmtId="2" fontId="21" fillId="9" borderId="68" xfId="5" applyNumberFormat="1" applyFont="1" applyFill="1" applyBorder="1" applyAlignment="1">
      <alignment horizontal="left" vertical="center" wrapText="1"/>
    </xf>
    <xf numFmtId="44" fontId="21" fillId="9" borderId="65" xfId="6" applyFont="1" applyFill="1" applyBorder="1" applyAlignment="1">
      <alignment vertical="center" wrapText="1"/>
    </xf>
    <xf numFmtId="44" fontId="22" fillId="0" borderId="69" xfId="5" applyNumberFormat="1" applyFont="1" applyBorder="1" applyAlignment="1">
      <alignment horizontal="center" vertical="center"/>
    </xf>
    <xf numFmtId="167" fontId="20" fillId="0" borderId="66" xfId="6" applyNumberFormat="1" applyFont="1" applyFill="1" applyBorder="1" applyAlignment="1">
      <alignment horizontal="center" vertical="center" wrapText="1"/>
    </xf>
    <xf numFmtId="0" fontId="19" fillId="10" borderId="54" xfId="5" applyFont="1" applyFill="1" applyBorder="1" applyAlignment="1">
      <alignment vertical="center" wrapText="1"/>
    </xf>
    <xf numFmtId="0" fontId="19" fillId="10" borderId="1" xfId="5" applyFont="1" applyFill="1" applyBorder="1" applyAlignment="1">
      <alignment vertical="center" wrapText="1"/>
    </xf>
    <xf numFmtId="0" fontId="19" fillId="10" borderId="55" xfId="5" applyFont="1" applyFill="1" applyBorder="1" applyAlignment="1">
      <alignment vertical="center" wrapText="1"/>
    </xf>
    <xf numFmtId="0" fontId="17" fillId="10" borderId="54" xfId="5" applyFont="1" applyFill="1" applyBorder="1" applyAlignment="1">
      <alignment vertical="center"/>
    </xf>
    <xf numFmtId="0" fontId="17" fillId="10" borderId="1" xfId="5" applyFont="1" applyFill="1" applyBorder="1" applyAlignment="1">
      <alignment vertical="center"/>
    </xf>
    <xf numFmtId="0" fontId="17" fillId="10" borderId="55" xfId="5" applyFont="1" applyFill="1" applyBorder="1" applyAlignment="1">
      <alignment vertical="center"/>
    </xf>
    <xf numFmtId="4" fontId="17" fillId="10" borderId="54" xfId="5" applyNumberFormat="1" applyFont="1" applyFill="1" applyBorder="1" applyAlignment="1">
      <alignment vertical="center"/>
    </xf>
    <xf numFmtId="4" fontId="20" fillId="10" borderId="54" xfId="5" applyNumberFormat="1" applyFont="1" applyFill="1" applyBorder="1" applyAlignment="1">
      <alignment vertical="center"/>
    </xf>
    <xf numFmtId="0" fontId="20" fillId="10" borderId="1" xfId="5" applyFont="1" applyFill="1" applyBorder="1" applyAlignment="1">
      <alignment vertical="center"/>
    </xf>
    <xf numFmtId="4" fontId="22" fillId="10" borderId="54" xfId="5" applyNumberFormat="1" applyFont="1" applyFill="1" applyBorder="1" applyAlignment="1">
      <alignment vertical="center"/>
    </xf>
    <xf numFmtId="0" fontId="22" fillId="10" borderId="1" xfId="5" applyFont="1" applyFill="1" applyBorder="1" applyAlignment="1">
      <alignment vertical="center"/>
    </xf>
    <xf numFmtId="0" fontId="20" fillId="10" borderId="54" xfId="5" applyFont="1" applyFill="1" applyBorder="1" applyAlignment="1">
      <alignment vertical="center"/>
    </xf>
    <xf numFmtId="0" fontId="16" fillId="10" borderId="54" xfId="5" applyFont="1" applyFill="1" applyBorder="1" applyAlignment="1">
      <alignment vertical="center"/>
    </xf>
    <xf numFmtId="0" fontId="16" fillId="10" borderId="1" xfId="5" applyFont="1" applyFill="1" applyBorder="1" applyAlignment="1">
      <alignment vertical="center"/>
    </xf>
    <xf numFmtId="0" fontId="20" fillId="10" borderId="21" xfId="5" applyFont="1" applyFill="1" applyBorder="1" applyAlignment="1">
      <alignment vertical="center"/>
    </xf>
    <xf numFmtId="0" fontId="20" fillId="10" borderId="13" xfId="5" applyFont="1" applyFill="1" applyBorder="1" applyAlignment="1">
      <alignment vertical="center"/>
    </xf>
    <xf numFmtId="0" fontId="21" fillId="0" borderId="56" xfId="5" applyFont="1" applyBorder="1" applyAlignment="1">
      <alignment horizontal="center" vertical="center"/>
    </xf>
    <xf numFmtId="0" fontId="22" fillId="0" borderId="58" xfId="5" applyFont="1" applyBorder="1" applyAlignment="1">
      <alignment horizontal="center" vertical="center"/>
    </xf>
    <xf numFmtId="0" fontId="22" fillId="0" borderId="72" xfId="5" applyFont="1" applyBorder="1" applyAlignment="1">
      <alignment vertical="center"/>
    </xf>
    <xf numFmtId="0" fontId="22" fillId="0" borderId="73" xfId="5" applyFont="1" applyBorder="1" applyAlignment="1">
      <alignment vertical="center"/>
    </xf>
    <xf numFmtId="0" fontId="22" fillId="0" borderId="74" xfId="5" applyFont="1" applyBorder="1" applyAlignment="1">
      <alignment vertical="center"/>
    </xf>
    <xf numFmtId="0" fontId="22" fillId="0" borderId="75" xfId="5" applyFont="1" applyBorder="1" applyAlignment="1">
      <alignment vertical="center"/>
    </xf>
    <xf numFmtId="0" fontId="22" fillId="0" borderId="76" xfId="5" applyFont="1" applyBorder="1" applyAlignment="1">
      <alignment vertical="center"/>
    </xf>
    <xf numFmtId="44" fontId="24" fillId="0" borderId="0" xfId="6" applyFont="1" applyBorder="1" applyAlignment="1">
      <alignment vertical="center"/>
    </xf>
    <xf numFmtId="0" fontId="17" fillId="10" borderId="4" xfId="5" applyFont="1" applyFill="1" applyBorder="1" applyAlignment="1">
      <alignment vertical="center"/>
    </xf>
    <xf numFmtId="4" fontId="17" fillId="10" borderId="4" xfId="5" applyNumberFormat="1" applyFont="1" applyFill="1" applyBorder="1" applyAlignment="1">
      <alignment vertical="center"/>
    </xf>
    <xf numFmtId="4" fontId="20" fillId="10" borderId="4" xfId="5" applyNumberFormat="1" applyFont="1" applyFill="1" applyBorder="1" applyAlignment="1">
      <alignment vertical="center"/>
    </xf>
    <xf numFmtId="4" fontId="22" fillId="10" borderId="4" xfId="5" applyNumberFormat="1" applyFont="1" applyFill="1" applyBorder="1" applyAlignment="1">
      <alignment vertical="center"/>
    </xf>
    <xf numFmtId="0" fontId="20" fillId="10" borderId="4" xfId="5" applyFont="1" applyFill="1" applyBorder="1" applyAlignment="1">
      <alignment vertical="center"/>
    </xf>
    <xf numFmtId="0" fontId="16" fillId="10" borderId="4" xfId="5" applyFont="1" applyFill="1" applyBorder="1" applyAlignment="1">
      <alignment vertical="center"/>
    </xf>
    <xf numFmtId="0" fontId="20" fillId="10" borderId="15" xfId="5" applyFont="1" applyFill="1" applyBorder="1" applyAlignment="1">
      <alignment vertical="center"/>
    </xf>
    <xf numFmtId="170" fontId="36" fillId="9" borderId="38" xfId="8" applyNumberFormat="1" applyFont="1" applyFill="1" applyBorder="1" applyAlignment="1">
      <alignment horizontal="center" vertical="center" wrapText="1"/>
    </xf>
    <xf numFmtId="169" fontId="36" fillId="9" borderId="38" xfId="8" applyFont="1" applyFill="1" applyBorder="1" applyAlignment="1">
      <alignment horizontal="left" vertical="center" wrapText="1"/>
    </xf>
    <xf numFmtId="170" fontId="36" fillId="9" borderId="43" xfId="8" applyNumberFormat="1" applyFont="1" applyFill="1" applyBorder="1" applyAlignment="1">
      <alignment horizontal="center" vertical="center" wrapText="1"/>
    </xf>
    <xf numFmtId="169" fontId="36" fillId="9" borderId="43" xfId="8" applyFont="1" applyFill="1" applyBorder="1" applyAlignment="1">
      <alignment horizontal="center" vertical="center" wrapText="1"/>
    </xf>
    <xf numFmtId="0" fontId="36" fillId="9" borderId="41" xfId="5" applyFont="1" applyFill="1" applyBorder="1" applyAlignment="1">
      <alignment horizontal="left" vertical="center" wrapText="1"/>
    </xf>
    <xf numFmtId="2" fontId="36" fillId="9" borderId="41" xfId="5" applyNumberFormat="1" applyFont="1" applyFill="1" applyBorder="1" applyAlignment="1">
      <alignment horizontal="left" vertical="center" wrapText="1"/>
    </xf>
    <xf numFmtId="2" fontId="36" fillId="9" borderId="43" xfId="5" applyNumberFormat="1" applyFont="1" applyFill="1" applyBorder="1" applyAlignment="1">
      <alignment horizontal="left" vertical="center" wrapText="1"/>
    </xf>
    <xf numFmtId="170" fontId="32" fillId="9" borderId="46" xfId="8" applyNumberFormat="1" applyFont="1" applyFill="1" applyBorder="1" applyAlignment="1">
      <alignment horizontal="center" vertical="center" wrapText="1"/>
    </xf>
    <xf numFmtId="170" fontId="32" fillId="9" borderId="38" xfId="8" applyNumberFormat="1" applyFont="1" applyFill="1" applyBorder="1" applyAlignment="1">
      <alignment horizontal="center" vertical="center" wrapText="1"/>
    </xf>
    <xf numFmtId="170" fontId="32" fillId="9" borderId="43" xfId="8" applyNumberFormat="1" applyFont="1" applyFill="1" applyBorder="1" applyAlignment="1">
      <alignment horizontal="center" vertical="center" wrapText="1"/>
    </xf>
    <xf numFmtId="170" fontId="32" fillId="9" borderId="52" xfId="8" applyNumberFormat="1" applyFont="1" applyFill="1" applyBorder="1" applyAlignment="1">
      <alignment horizontal="center" vertical="center" wrapText="1"/>
    </xf>
    <xf numFmtId="2" fontId="36" fillId="9" borderId="43" xfId="5" applyNumberFormat="1" applyFont="1" applyFill="1" applyBorder="1" applyAlignment="1">
      <alignment horizontal="center" vertical="center" wrapText="1"/>
    </xf>
    <xf numFmtId="164" fontId="20" fillId="10" borderId="2" xfId="1" applyFont="1" applyFill="1" applyBorder="1" applyAlignment="1">
      <alignment vertical="center"/>
    </xf>
    <xf numFmtId="0" fontId="20" fillId="10" borderId="2" xfId="5" applyFont="1" applyFill="1" applyBorder="1" applyAlignment="1">
      <alignment vertical="center"/>
    </xf>
    <xf numFmtId="44" fontId="20" fillId="10" borderId="2" xfId="5" applyNumberFormat="1" applyFont="1" applyFill="1" applyBorder="1" applyAlignment="1">
      <alignment vertical="center"/>
    </xf>
    <xf numFmtId="164" fontId="16" fillId="10" borderId="2" xfId="5" applyNumberFormat="1" applyFont="1" applyFill="1" applyBorder="1" applyAlignment="1">
      <alignment vertical="center"/>
    </xf>
    <xf numFmtId="44" fontId="20" fillId="10" borderId="14" xfId="5" applyNumberFormat="1" applyFont="1" applyFill="1" applyBorder="1" applyAlignment="1">
      <alignment vertical="center"/>
    </xf>
    <xf numFmtId="171" fontId="18" fillId="9" borderId="65" xfId="6" applyNumberFormat="1" applyFont="1" applyFill="1" applyBorder="1" applyAlignment="1">
      <alignment horizontal="center" vertical="center" wrapText="1"/>
    </xf>
    <xf numFmtId="164" fontId="17" fillId="10" borderId="2" xfId="1" applyFont="1" applyFill="1" applyBorder="1" applyAlignment="1">
      <alignment vertical="center"/>
    </xf>
    <xf numFmtId="0" fontId="17" fillId="10" borderId="2" xfId="5" applyFont="1" applyFill="1" applyBorder="1" applyAlignment="1">
      <alignment vertical="center"/>
    </xf>
    <xf numFmtId="0" fontId="18" fillId="12" borderId="1" xfId="5" applyFont="1" applyFill="1" applyBorder="1" applyAlignment="1">
      <alignment horizontal="center" vertical="center" wrapText="1"/>
    </xf>
    <xf numFmtId="44" fontId="18" fillId="12" borderId="55" xfId="6" applyFont="1" applyFill="1" applyBorder="1" applyAlignment="1">
      <alignment horizontal="center" vertical="center" wrapText="1"/>
    </xf>
    <xf numFmtId="0" fontId="21" fillId="12" borderId="56" xfId="5" applyFont="1" applyFill="1" applyBorder="1" applyAlignment="1">
      <alignment horizontal="center" vertical="center" wrapText="1"/>
    </xf>
    <xf numFmtId="170" fontId="21" fillId="12" borderId="38" xfId="8" applyNumberFormat="1" applyFont="1" applyFill="1" applyBorder="1" applyAlignment="1">
      <alignment horizontal="center" vertical="center" wrapText="1"/>
    </xf>
    <xf numFmtId="44" fontId="21" fillId="12" borderId="57" xfId="6" applyFont="1" applyFill="1" applyBorder="1" applyAlignment="1">
      <alignment horizontal="center" vertical="center" wrapText="1"/>
    </xf>
    <xf numFmtId="0" fontId="21" fillId="12" borderId="58" xfId="5" applyFont="1" applyFill="1" applyBorder="1" applyAlignment="1">
      <alignment horizontal="center" vertical="center" wrapText="1"/>
    </xf>
    <xf numFmtId="174" fontId="21" fillId="12" borderId="38" xfId="8" applyNumberFormat="1" applyFont="1" applyFill="1" applyBorder="1" applyAlignment="1">
      <alignment horizontal="left" vertical="center" wrapText="1"/>
    </xf>
    <xf numFmtId="44" fontId="21" fillId="12" borderId="38" xfId="6" applyFont="1" applyFill="1" applyBorder="1" applyAlignment="1">
      <alignment vertical="center" wrapText="1"/>
    </xf>
    <xf numFmtId="169" fontId="21" fillId="12" borderId="38" xfId="8" applyFont="1" applyFill="1" applyBorder="1" applyAlignment="1">
      <alignment horizontal="left" vertical="center" wrapText="1"/>
    </xf>
    <xf numFmtId="0" fontId="16" fillId="12" borderId="58" xfId="5" applyFont="1" applyFill="1" applyBorder="1" applyAlignment="1">
      <alignment horizontal="center" vertical="center"/>
    </xf>
    <xf numFmtId="170" fontId="21" fillId="12" borderId="43" xfId="8" applyNumberFormat="1" applyFont="1" applyFill="1" applyBorder="1" applyAlignment="1">
      <alignment horizontal="center" vertical="center" wrapText="1"/>
    </xf>
    <xf numFmtId="44" fontId="21" fillId="12" borderId="41" xfId="6" applyFont="1" applyFill="1" applyBorder="1" applyAlignment="1">
      <alignment horizontal="left" vertical="center" wrapText="1"/>
    </xf>
    <xf numFmtId="49" fontId="21" fillId="12" borderId="58" xfId="5" applyNumberFormat="1" applyFont="1" applyFill="1" applyBorder="1" applyAlignment="1">
      <alignment horizontal="center" vertical="center" wrapText="1"/>
    </xf>
    <xf numFmtId="0" fontId="22" fillId="12" borderId="59" xfId="5" applyFont="1" applyFill="1" applyBorder="1" applyAlignment="1">
      <alignment horizontal="center" vertical="center"/>
    </xf>
    <xf numFmtId="170" fontId="18" fillId="12" borderId="46" xfId="8" applyNumberFormat="1" applyFont="1" applyFill="1" applyBorder="1" applyAlignment="1">
      <alignment horizontal="center" vertical="center" wrapText="1"/>
    </xf>
    <xf numFmtId="44" fontId="18" fillId="12" borderId="60" xfId="6" applyFont="1" applyFill="1" applyBorder="1" applyAlignment="1">
      <alignment horizontal="center" vertical="center" wrapText="1"/>
    </xf>
    <xf numFmtId="0" fontId="22" fillId="12" borderId="56" xfId="5" applyFont="1" applyFill="1" applyBorder="1" applyAlignment="1">
      <alignment horizontal="center" vertical="center"/>
    </xf>
    <xf numFmtId="170" fontId="18" fillId="12" borderId="38" xfId="8" applyNumberFormat="1" applyFont="1" applyFill="1" applyBorder="1" applyAlignment="1">
      <alignment horizontal="center" vertical="center" wrapText="1"/>
    </xf>
    <xf numFmtId="44" fontId="18" fillId="12" borderId="57" xfId="6" applyFont="1" applyFill="1" applyBorder="1" applyAlignment="1">
      <alignment horizontal="center" vertical="center" wrapText="1"/>
    </xf>
    <xf numFmtId="9" fontId="22" fillId="12" borderId="58" xfId="9" applyFont="1" applyFill="1" applyBorder="1" applyAlignment="1">
      <alignment horizontal="center" vertical="center"/>
    </xf>
    <xf numFmtId="44" fontId="20" fillId="12" borderId="61" xfId="6" applyFont="1" applyFill="1" applyBorder="1" applyAlignment="1">
      <alignment horizontal="center" vertical="center" wrapText="1"/>
    </xf>
    <xf numFmtId="0" fontId="22" fillId="12" borderId="62" xfId="5" applyFont="1" applyFill="1" applyBorder="1" applyAlignment="1">
      <alignment vertical="center"/>
    </xf>
    <xf numFmtId="170" fontId="18" fillId="12" borderId="52" xfId="8" applyNumberFormat="1" applyFont="1" applyFill="1" applyBorder="1" applyAlignment="1">
      <alignment horizontal="center" vertical="center" wrapText="1"/>
    </xf>
    <xf numFmtId="44" fontId="18" fillId="12" borderId="63" xfId="6" applyFont="1" applyFill="1" applyBorder="1" applyAlignment="1">
      <alignment horizontal="center" vertical="center" wrapText="1"/>
    </xf>
    <xf numFmtId="0" fontId="22" fillId="12" borderId="64" xfId="5" applyFont="1" applyFill="1" applyBorder="1" applyAlignment="1">
      <alignment horizontal="center" vertical="center"/>
    </xf>
    <xf numFmtId="170" fontId="18" fillId="12" borderId="65" xfId="8" applyNumberFormat="1" applyFont="1" applyFill="1" applyBorder="1" applyAlignment="1">
      <alignment horizontal="center" vertical="center" wrapText="1"/>
    </xf>
    <xf numFmtId="171" fontId="18" fillId="12" borderId="66" xfId="6" applyNumberFormat="1" applyFont="1" applyFill="1" applyBorder="1" applyAlignment="1">
      <alignment horizontal="center" vertical="center" wrapText="1"/>
    </xf>
    <xf numFmtId="169" fontId="22" fillId="11" borderId="71" xfId="8" applyFont="1" applyFill="1" applyBorder="1" applyAlignment="1">
      <alignment vertical="center"/>
    </xf>
    <xf numFmtId="44" fontId="37" fillId="0" borderId="0" xfId="6" applyFont="1" applyAlignment="1">
      <alignment vertical="center"/>
    </xf>
    <xf numFmtId="0" fontId="17" fillId="9" borderId="0" xfId="5" applyFont="1" applyFill="1" applyAlignment="1">
      <alignment vertical="center"/>
    </xf>
    <xf numFmtId="4" fontId="17" fillId="9" borderId="1" xfId="5" applyNumberFormat="1" applyFont="1" applyFill="1" applyBorder="1" applyAlignment="1">
      <alignment vertical="center"/>
    </xf>
    <xf numFmtId="175" fontId="17" fillId="9" borderId="1" xfId="1" applyNumberFormat="1" applyFont="1" applyFill="1" applyBorder="1" applyAlignment="1">
      <alignment vertical="center"/>
    </xf>
    <xf numFmtId="164" fontId="17" fillId="9" borderId="1" xfId="1" applyFont="1" applyFill="1" applyBorder="1" applyAlignment="1">
      <alignment vertical="center"/>
    </xf>
    <xf numFmtId="0" fontId="17" fillId="9" borderId="1" xfId="5" applyFont="1" applyFill="1" applyBorder="1" applyAlignment="1">
      <alignment vertical="center"/>
    </xf>
    <xf numFmtId="0" fontId="20" fillId="9" borderId="1" xfId="5" applyFont="1" applyFill="1" applyBorder="1" applyAlignment="1">
      <alignment vertical="center"/>
    </xf>
    <xf numFmtId="175" fontId="20" fillId="9" borderId="1" xfId="1" applyNumberFormat="1" applyFont="1" applyFill="1" applyBorder="1" applyAlignment="1">
      <alignment vertical="center"/>
    </xf>
    <xf numFmtId="4" fontId="20" fillId="9" borderId="1" xfId="5" applyNumberFormat="1" applyFont="1" applyFill="1" applyBorder="1" applyAlignment="1">
      <alignment vertical="center"/>
    </xf>
    <xf numFmtId="169" fontId="17" fillId="9" borderId="1" xfId="5" applyNumberFormat="1" applyFont="1" applyFill="1" applyBorder="1" applyAlignment="1">
      <alignment vertical="center"/>
    </xf>
    <xf numFmtId="0" fontId="22" fillId="9" borderId="1" xfId="5" applyFont="1" applyFill="1" applyBorder="1" applyAlignment="1">
      <alignment vertical="center"/>
    </xf>
    <xf numFmtId="175" fontId="22" fillId="9" borderId="1" xfId="1" applyNumberFormat="1" applyFont="1" applyFill="1" applyBorder="1" applyAlignment="1">
      <alignment vertical="center"/>
    </xf>
    <xf numFmtId="164" fontId="17" fillId="9" borderId="1" xfId="5" applyNumberFormat="1" applyFont="1" applyFill="1" applyBorder="1" applyAlignment="1">
      <alignment vertical="center"/>
    </xf>
    <xf numFmtId="44" fontId="20" fillId="9" borderId="1" xfId="5" applyNumberFormat="1" applyFont="1" applyFill="1" applyBorder="1" applyAlignment="1">
      <alignment vertical="center"/>
    </xf>
    <xf numFmtId="164" fontId="20" fillId="9" borderId="1" xfId="5" applyNumberFormat="1" applyFont="1" applyFill="1" applyBorder="1" applyAlignment="1">
      <alignment vertical="center"/>
    </xf>
    <xf numFmtId="0" fontId="16" fillId="9" borderId="1" xfId="5" applyFont="1" applyFill="1" applyBorder="1" applyAlignment="1">
      <alignment vertical="center"/>
    </xf>
    <xf numFmtId="164" fontId="16" fillId="9" borderId="1" xfId="5" applyNumberFormat="1" applyFont="1" applyFill="1" applyBorder="1" applyAlignment="1">
      <alignment vertical="center"/>
    </xf>
    <xf numFmtId="175" fontId="17" fillId="0" borderId="0" xfId="1" applyNumberFormat="1" applyFont="1" applyAlignment="1">
      <alignment vertical="center"/>
    </xf>
    <xf numFmtId="0" fontId="13" fillId="0" borderId="27" xfId="5" applyFont="1" applyBorder="1" applyAlignment="1">
      <alignment horizontal="left" vertical="center"/>
    </xf>
    <xf numFmtId="0" fontId="13" fillId="0" borderId="0" xfId="5" applyFont="1" applyAlignment="1">
      <alignment horizontal="left" vertical="center"/>
    </xf>
    <xf numFmtId="164" fontId="17" fillId="10" borderId="1" xfId="1" applyFont="1" applyFill="1" applyBorder="1" applyAlignment="1">
      <alignment vertical="center"/>
    </xf>
    <xf numFmtId="169" fontId="22" fillId="11" borderId="54" xfId="8" applyFont="1" applyFill="1" applyBorder="1" applyAlignment="1">
      <alignment horizontal="justify" vertical="center" wrapText="1"/>
    </xf>
    <xf numFmtId="169" fontId="22" fillId="11" borderId="54" xfId="8" applyFont="1" applyFill="1" applyBorder="1" applyAlignment="1">
      <alignment vertical="center" wrapText="1"/>
    </xf>
    <xf numFmtId="169" fontId="22" fillId="11" borderId="21" xfId="8" applyFont="1" applyFill="1" applyBorder="1" applyAlignment="1">
      <alignment vertical="center" wrapText="1"/>
    </xf>
    <xf numFmtId="177" fontId="17" fillId="9" borderId="1" xfId="5" applyNumberFormat="1" applyFont="1" applyFill="1" applyBorder="1" applyAlignment="1">
      <alignment vertical="center"/>
    </xf>
    <xf numFmtId="44" fontId="36" fillId="0" borderId="0" xfId="5" applyNumberFormat="1" applyFont="1" applyAlignment="1">
      <alignment vertical="center"/>
    </xf>
    <xf numFmtId="2" fontId="36" fillId="0" borderId="43" xfId="5" applyNumberFormat="1" applyFont="1" applyBorder="1" applyAlignment="1">
      <alignment horizontal="left" vertical="center" wrapText="1"/>
    </xf>
    <xf numFmtId="49" fontId="17" fillId="5" borderId="29" xfId="7" applyNumberFormat="1" applyFont="1" applyFill="1" applyBorder="1" applyAlignment="1">
      <alignment horizontal="left" vertical="center"/>
    </xf>
    <xf numFmtId="49" fontId="17" fillId="5" borderId="31" xfId="7" applyNumberFormat="1" applyFont="1" applyFill="1" applyBorder="1" applyAlignment="1">
      <alignment horizontal="left" vertical="center"/>
    </xf>
    <xf numFmtId="0" fontId="13" fillId="5" borderId="28" xfId="4" applyFont="1" applyFill="1" applyBorder="1" applyAlignment="1">
      <alignment horizontal="center" vertical="center"/>
    </xf>
    <xf numFmtId="0" fontId="14" fillId="5" borderId="28" xfId="4" applyFont="1" applyFill="1" applyBorder="1" applyAlignment="1">
      <alignment horizontal="center" vertical="center"/>
    </xf>
    <xf numFmtId="168" fontId="16" fillId="5" borderId="29" xfId="7" applyFont="1" applyFill="1" applyBorder="1" applyAlignment="1">
      <alignment horizontal="left" vertical="center"/>
    </xf>
    <xf numFmtId="168" fontId="17" fillId="5" borderId="29" xfId="7" applyFont="1" applyFill="1" applyBorder="1" applyAlignment="1">
      <alignment horizontal="center" vertical="center"/>
    </xf>
    <xf numFmtId="0" fontId="13" fillId="5" borderId="6" xfId="5" applyFont="1" applyFill="1" applyBorder="1" applyAlignment="1">
      <alignment vertical="center"/>
    </xf>
    <xf numFmtId="0" fontId="13" fillId="5" borderId="35" xfId="5" applyFont="1" applyFill="1" applyBorder="1" applyAlignment="1">
      <alignment vertical="center"/>
    </xf>
    <xf numFmtId="0" fontId="13" fillId="5" borderId="5" xfId="5" applyFont="1" applyFill="1" applyBorder="1" applyAlignment="1">
      <alignment vertical="center"/>
    </xf>
    <xf numFmtId="0" fontId="13" fillId="5" borderId="27" xfId="5" applyFont="1" applyFill="1" applyBorder="1" applyAlignment="1">
      <alignment horizontal="left" vertical="center"/>
    </xf>
    <xf numFmtId="0" fontId="13" fillId="5" borderId="0" xfId="5" applyFont="1" applyFill="1" applyAlignment="1">
      <alignment horizontal="left" vertical="center"/>
    </xf>
    <xf numFmtId="168" fontId="17" fillId="5" borderId="29" xfId="7" applyFont="1" applyFill="1" applyBorder="1" applyAlignment="1">
      <alignment horizontal="left" vertical="center"/>
    </xf>
    <xf numFmtId="168" fontId="17" fillId="5" borderId="31" xfId="7" applyFont="1" applyFill="1" applyBorder="1" applyAlignment="1">
      <alignment horizontal="left" vertical="center"/>
    </xf>
    <xf numFmtId="168" fontId="17" fillId="5" borderId="32" xfId="7" applyFont="1" applyFill="1" applyBorder="1" applyAlignment="1">
      <alignment horizontal="left" vertical="center"/>
    </xf>
    <xf numFmtId="168" fontId="17" fillId="5" borderId="33" xfId="7" applyFont="1" applyFill="1" applyBorder="1" applyAlignment="1">
      <alignment horizontal="left" vertical="center"/>
    </xf>
    <xf numFmtId="0" fontId="18" fillId="5" borderId="36" xfId="5" applyFont="1" applyFill="1" applyBorder="1" applyAlignment="1">
      <alignment horizontal="center" vertical="center"/>
    </xf>
    <xf numFmtId="0" fontId="18" fillId="5" borderId="10" xfId="5" applyFont="1" applyFill="1" applyBorder="1" applyAlignment="1">
      <alignment horizontal="center" vertical="center"/>
    </xf>
    <xf numFmtId="0" fontId="18" fillId="5" borderId="1" xfId="5" applyFont="1" applyFill="1" applyBorder="1" applyAlignment="1">
      <alignment horizontal="center" vertical="center" wrapText="1"/>
    </xf>
    <xf numFmtId="0" fontId="19" fillId="5" borderId="2" xfId="5" applyFont="1" applyFill="1" applyBorder="1" applyAlignment="1">
      <alignment horizontal="center" vertical="center" wrapText="1"/>
    </xf>
    <xf numFmtId="0" fontId="19" fillId="5" borderId="3" xfId="5" applyFont="1" applyFill="1" applyBorder="1" applyAlignment="1">
      <alignment horizontal="center" vertical="center" wrapText="1"/>
    </xf>
    <xf numFmtId="0" fontId="19" fillId="5" borderId="4" xfId="5" applyFont="1" applyFill="1" applyBorder="1" applyAlignment="1">
      <alignment horizontal="center" vertical="center" wrapText="1"/>
    </xf>
    <xf numFmtId="0" fontId="22" fillId="5" borderId="53" xfId="5" applyFont="1" applyFill="1" applyBorder="1" applyAlignment="1">
      <alignment horizontal="center" vertical="center"/>
    </xf>
    <xf numFmtId="0" fontId="22" fillId="5" borderId="42" xfId="5" applyFont="1" applyFill="1" applyBorder="1" applyAlignment="1">
      <alignment horizontal="center" vertical="center"/>
    </xf>
    <xf numFmtId="164" fontId="20" fillId="0" borderId="0" xfId="1" applyFont="1" applyAlignment="1">
      <alignment horizontal="center" vertical="center"/>
    </xf>
    <xf numFmtId="0" fontId="19" fillId="10" borderId="70" xfId="5" applyFont="1" applyFill="1" applyBorder="1" applyAlignment="1">
      <alignment horizontal="center" vertical="center" wrapText="1"/>
    </xf>
    <xf numFmtId="0" fontId="19" fillId="10" borderId="19" xfId="5" applyFont="1" applyFill="1" applyBorder="1" applyAlignment="1">
      <alignment horizontal="center" vertical="center" wrapText="1"/>
    </xf>
    <xf numFmtId="0" fontId="19" fillId="10" borderId="20" xfId="5" applyFont="1" applyFill="1" applyBorder="1" applyAlignment="1">
      <alignment horizontal="center" vertical="center" wrapText="1"/>
    </xf>
    <xf numFmtId="0" fontId="19" fillId="9" borderId="18" xfId="5" applyFont="1" applyFill="1" applyBorder="1" applyAlignment="1">
      <alignment horizontal="center" vertical="center" wrapText="1"/>
    </xf>
    <xf numFmtId="0" fontId="19" fillId="9" borderId="19" xfId="5" applyFont="1" applyFill="1" applyBorder="1" applyAlignment="1">
      <alignment horizontal="center" vertical="center" wrapText="1"/>
    </xf>
    <xf numFmtId="0" fontId="19" fillId="9" borderId="67" xfId="5" applyFont="1" applyFill="1" applyBorder="1" applyAlignment="1">
      <alignment horizontal="center" vertical="center" wrapText="1"/>
    </xf>
    <xf numFmtId="0" fontId="13" fillId="0" borderId="6" xfId="5" applyFont="1" applyBorder="1" applyAlignment="1">
      <alignment vertical="center"/>
    </xf>
    <xf numFmtId="0" fontId="13" fillId="0" borderId="35" xfId="5" applyFont="1" applyBorder="1" applyAlignment="1">
      <alignment vertical="center"/>
    </xf>
    <xf numFmtId="0" fontId="13" fillId="0" borderId="5" xfId="5" applyFont="1" applyBorder="1" applyAlignment="1">
      <alignment vertical="center"/>
    </xf>
    <xf numFmtId="176" fontId="20" fillId="0" borderId="0" xfId="5" applyNumberFormat="1" applyFont="1" applyAlignment="1">
      <alignment horizontal="center" vertical="center"/>
    </xf>
    <xf numFmtId="44" fontId="20" fillId="0" borderId="0" xfId="5" applyNumberFormat="1" applyFont="1" applyAlignment="1">
      <alignment horizontal="center" vertical="center"/>
    </xf>
    <xf numFmtId="0" fontId="13" fillId="0" borderId="27" xfId="5" applyFont="1" applyBorder="1" applyAlignment="1">
      <alignment horizontal="left" vertical="center"/>
    </xf>
    <xf numFmtId="0" fontId="13" fillId="0" borderId="0" xfId="5" applyFont="1" applyAlignment="1">
      <alignment horizontal="left" vertical="center"/>
    </xf>
    <xf numFmtId="44" fontId="13" fillId="11" borderId="11" xfId="5" applyNumberFormat="1" applyFont="1" applyFill="1" applyBorder="1" applyAlignment="1">
      <alignment horizontal="center" vertical="center"/>
    </xf>
    <xf numFmtId="44" fontId="13" fillId="11" borderId="12" xfId="5" applyNumberFormat="1" applyFont="1" applyFill="1" applyBorder="1" applyAlignment="1">
      <alignment horizontal="center" vertical="center"/>
    </xf>
    <xf numFmtId="167" fontId="13" fillId="11" borderId="1" xfId="5" applyNumberFormat="1" applyFont="1" applyFill="1" applyBorder="1" applyAlignment="1">
      <alignment horizontal="center" vertical="center"/>
    </xf>
    <xf numFmtId="167" fontId="13" fillId="11" borderId="55" xfId="5" applyNumberFormat="1" applyFont="1" applyFill="1" applyBorder="1" applyAlignment="1">
      <alignment horizontal="center" vertical="center"/>
    </xf>
    <xf numFmtId="44" fontId="38" fillId="0" borderId="0" xfId="5" applyNumberFormat="1" applyFont="1" applyAlignment="1">
      <alignment horizontal="center" vertical="center"/>
    </xf>
    <xf numFmtId="44" fontId="13" fillId="11" borderId="1" xfId="5" applyNumberFormat="1" applyFont="1" applyFill="1" applyBorder="1" applyAlignment="1">
      <alignment horizontal="center" vertical="center"/>
    </xf>
    <xf numFmtId="44" fontId="13" fillId="11" borderId="55" xfId="5" applyNumberFormat="1" applyFont="1" applyFill="1" applyBorder="1" applyAlignment="1">
      <alignment horizontal="center" vertical="center"/>
    </xf>
    <xf numFmtId="44" fontId="30" fillId="11" borderId="13" xfId="6" applyFont="1" applyFill="1" applyBorder="1" applyAlignment="1">
      <alignment horizontal="center" vertical="center"/>
    </xf>
    <xf numFmtId="44" fontId="30" fillId="11" borderId="16" xfId="6" applyFont="1" applyFill="1" applyBorder="1" applyAlignment="1">
      <alignment horizontal="center" vertical="center"/>
    </xf>
    <xf numFmtId="168" fontId="17" fillId="0" borderId="29" xfId="7" applyFont="1" applyBorder="1" applyAlignment="1">
      <alignment horizontal="left" vertical="center"/>
    </xf>
    <xf numFmtId="168" fontId="17" fillId="0" borderId="31" xfId="7" applyFont="1" applyBorder="1" applyAlignment="1">
      <alignment horizontal="left" vertical="center"/>
    </xf>
    <xf numFmtId="168" fontId="17" fillId="0" borderId="32" xfId="7" applyFont="1" applyBorder="1" applyAlignment="1">
      <alignment horizontal="left" vertical="center"/>
    </xf>
    <xf numFmtId="168" fontId="17" fillId="0" borderId="33" xfId="7" applyFont="1" applyBorder="1" applyAlignment="1">
      <alignment horizontal="left" vertical="center"/>
    </xf>
    <xf numFmtId="0" fontId="18" fillId="7" borderId="71" xfId="5" applyFont="1" applyFill="1" applyBorder="1" applyAlignment="1">
      <alignment horizontal="center" vertical="center"/>
    </xf>
    <xf numFmtId="0" fontId="18" fillId="7" borderId="22" xfId="5" applyFont="1" applyFill="1" applyBorder="1" applyAlignment="1">
      <alignment horizontal="center" vertical="center"/>
    </xf>
    <xf numFmtId="0" fontId="18" fillId="7" borderId="18" xfId="5" applyFont="1" applyFill="1" applyBorder="1" applyAlignment="1">
      <alignment horizontal="center" vertical="center" wrapText="1"/>
    </xf>
    <xf numFmtId="0" fontId="18" fillId="7" borderId="2" xfId="5" applyFont="1" applyFill="1" applyBorder="1" applyAlignment="1">
      <alignment horizontal="center" vertical="center" wrapText="1"/>
    </xf>
    <xf numFmtId="0" fontId="18" fillId="12" borderId="17" xfId="5" applyFont="1" applyFill="1" applyBorder="1" applyAlignment="1">
      <alignment horizontal="center" vertical="center" wrapText="1"/>
    </xf>
    <xf numFmtId="0" fontId="18" fillId="12" borderId="54" xfId="5" applyFont="1" applyFill="1" applyBorder="1" applyAlignment="1">
      <alignment horizontal="center" vertical="center" wrapText="1"/>
    </xf>
    <xf numFmtId="0" fontId="18" fillId="12" borderId="11" xfId="5" applyFont="1" applyFill="1" applyBorder="1" applyAlignment="1">
      <alignment horizontal="center" vertical="center" wrapText="1"/>
    </xf>
    <xf numFmtId="0" fontId="18" fillId="12" borderId="12" xfId="5" applyFont="1" applyFill="1" applyBorder="1" applyAlignment="1">
      <alignment horizontal="center" vertical="center" wrapText="1"/>
    </xf>
    <xf numFmtId="0" fontId="18" fillId="9" borderId="17" xfId="5" applyFont="1" applyFill="1" applyBorder="1" applyAlignment="1">
      <alignment horizontal="center" vertical="center" wrapText="1"/>
    </xf>
    <xf numFmtId="0" fontId="18" fillId="9" borderId="54" xfId="5" applyFont="1" applyFill="1" applyBorder="1" applyAlignment="1">
      <alignment horizontal="center" vertical="center" wrapText="1"/>
    </xf>
    <xf numFmtId="0" fontId="19" fillId="11" borderId="18" xfId="5" applyFont="1" applyFill="1" applyBorder="1" applyAlignment="1">
      <alignment horizontal="center" vertical="center" wrapText="1"/>
    </xf>
    <xf numFmtId="0" fontId="19" fillId="11" borderId="19" xfId="5" applyFont="1" applyFill="1" applyBorder="1" applyAlignment="1">
      <alignment horizontal="center" vertical="center" wrapText="1"/>
    </xf>
    <xf numFmtId="0" fontId="19" fillId="11" borderId="67" xfId="5" applyFont="1" applyFill="1" applyBorder="1" applyAlignment="1">
      <alignment horizontal="center" vertical="center" wrapText="1"/>
    </xf>
    <xf numFmtId="0" fontId="18" fillId="7" borderId="11" xfId="5" applyFont="1" applyFill="1" applyBorder="1" applyAlignment="1">
      <alignment horizontal="center" vertical="center" wrapText="1"/>
    </xf>
    <xf numFmtId="0" fontId="18" fillId="7" borderId="12" xfId="5" applyFont="1" applyFill="1" applyBorder="1" applyAlignment="1">
      <alignment horizontal="center" vertical="center" wrapText="1"/>
    </xf>
    <xf numFmtId="49" fontId="17" fillId="0" borderId="29" xfId="7" applyNumberFormat="1" applyFont="1" applyBorder="1" applyAlignment="1">
      <alignment horizontal="left" vertical="center"/>
    </xf>
    <xf numFmtId="49" fontId="17" fillId="0" borderId="31" xfId="7" applyNumberFormat="1" applyFont="1" applyBorder="1" applyAlignment="1">
      <alignment horizontal="left" vertical="center"/>
    </xf>
    <xf numFmtId="0" fontId="13" fillId="0" borderId="28" xfId="4" applyFont="1" applyBorder="1" applyAlignment="1">
      <alignment horizontal="center" vertical="center"/>
    </xf>
    <xf numFmtId="0" fontId="14" fillId="0" borderId="28" xfId="4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9" fontId="0" fillId="0" borderId="2" xfId="3" applyFont="1" applyBorder="1" applyAlignment="1">
      <alignment horizontal="center" vertical="center"/>
    </xf>
    <xf numFmtId="9" fontId="0" fillId="0" borderId="4" xfId="3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justify" vertical="center" wrapText="1"/>
    </xf>
    <xf numFmtId="0" fontId="10" fillId="3" borderId="24" xfId="0" applyFont="1" applyFill="1" applyBorder="1" applyAlignment="1">
      <alignment horizontal="justify" vertical="center" wrapText="1"/>
    </xf>
    <xf numFmtId="0" fontId="10" fillId="3" borderId="26" xfId="0" applyFont="1" applyFill="1" applyBorder="1" applyAlignment="1">
      <alignment horizontal="justify" vertical="center" wrapText="1"/>
    </xf>
    <xf numFmtId="0" fontId="0" fillId="0" borderId="1" xfId="3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right" vertical="center" wrapText="1"/>
    </xf>
    <xf numFmtId="0" fontId="7" fillId="5" borderId="20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justify" vertical="center" wrapText="1"/>
    </xf>
    <xf numFmtId="0" fontId="1" fillId="2" borderId="23" xfId="0" applyFont="1" applyFill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justify" vertical="center" wrapText="1"/>
    </xf>
  </cellXfs>
  <cellStyles count="10">
    <cellStyle name="Millares" xfId="2" builtinId="3"/>
    <cellStyle name="Millares 3" xfId="8" xr:uid="{4D229B2A-2506-45E8-A11E-D3E2E4A9634E}"/>
    <cellStyle name="Moneda" xfId="1" builtinId="4"/>
    <cellStyle name="Moneda 2" xfId="6" xr:uid="{E678FB8E-6086-4289-AE55-CE91E85A043D}"/>
    <cellStyle name="Moneda 3" xfId="7" xr:uid="{DE3ED7A3-2658-49F9-8E1F-C5F9B061E285}"/>
    <cellStyle name="Normal" xfId="0" builtinId="0"/>
    <cellStyle name="Normal 10 2" xfId="4" xr:uid="{34F16874-7207-4D36-9C78-6E88A21C046C}"/>
    <cellStyle name="Normal 3" xfId="5" xr:uid="{40862C90-E66B-4A36-AC24-96C762FD5D55}"/>
    <cellStyle name="Porcentaje" xfId="3" builtinId="5"/>
    <cellStyle name="Porcentaje 3" xfId="9" xr:uid="{82E0A343-F135-498F-870B-33BF61B3D796}"/>
  </cellStyles>
  <dxfs count="0"/>
  <tableStyles count="0" defaultTableStyle="TableStyleMedium2" defaultPivotStyle="PivotStyleLight16"/>
  <colors>
    <mruColors>
      <color rgb="FF076D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4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63" Type="http://schemas.openxmlformats.org/officeDocument/2006/relationships/externalLink" Target="externalLinks/externalLink60.xml"/><Relationship Id="rId84" Type="http://schemas.openxmlformats.org/officeDocument/2006/relationships/externalLink" Target="externalLinks/externalLink81.xml"/><Relationship Id="rId138" Type="http://schemas.openxmlformats.org/officeDocument/2006/relationships/externalLink" Target="externalLinks/externalLink135.xml"/><Relationship Id="rId159" Type="http://schemas.openxmlformats.org/officeDocument/2006/relationships/externalLink" Target="externalLinks/externalLink156.xml"/><Relationship Id="rId170" Type="http://schemas.openxmlformats.org/officeDocument/2006/relationships/externalLink" Target="externalLinks/externalLink167.xml"/><Relationship Id="rId191" Type="http://schemas.openxmlformats.org/officeDocument/2006/relationships/externalLink" Target="externalLinks/externalLink188.xml"/><Relationship Id="rId205" Type="http://schemas.openxmlformats.org/officeDocument/2006/relationships/externalLink" Target="externalLinks/externalLink202.xml"/><Relationship Id="rId107" Type="http://schemas.openxmlformats.org/officeDocument/2006/relationships/externalLink" Target="externalLinks/externalLink104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53" Type="http://schemas.openxmlformats.org/officeDocument/2006/relationships/externalLink" Target="externalLinks/externalLink50.xml"/><Relationship Id="rId74" Type="http://schemas.openxmlformats.org/officeDocument/2006/relationships/externalLink" Target="externalLinks/externalLink71.xml"/><Relationship Id="rId128" Type="http://schemas.openxmlformats.org/officeDocument/2006/relationships/externalLink" Target="externalLinks/externalLink125.xml"/><Relationship Id="rId149" Type="http://schemas.openxmlformats.org/officeDocument/2006/relationships/externalLink" Target="externalLinks/externalLink146.xml"/><Relationship Id="rId5" Type="http://schemas.openxmlformats.org/officeDocument/2006/relationships/externalLink" Target="externalLinks/externalLink2.xml"/><Relationship Id="rId95" Type="http://schemas.openxmlformats.org/officeDocument/2006/relationships/externalLink" Target="externalLinks/externalLink92.xml"/><Relationship Id="rId160" Type="http://schemas.openxmlformats.org/officeDocument/2006/relationships/externalLink" Target="externalLinks/externalLink157.xml"/><Relationship Id="rId181" Type="http://schemas.openxmlformats.org/officeDocument/2006/relationships/externalLink" Target="externalLinks/externalLink178.xml"/><Relationship Id="rId22" Type="http://schemas.openxmlformats.org/officeDocument/2006/relationships/externalLink" Target="externalLinks/externalLink19.xml"/><Relationship Id="rId43" Type="http://schemas.openxmlformats.org/officeDocument/2006/relationships/externalLink" Target="externalLinks/externalLink40.xml"/><Relationship Id="rId64" Type="http://schemas.openxmlformats.org/officeDocument/2006/relationships/externalLink" Target="externalLinks/externalLink61.xml"/><Relationship Id="rId118" Type="http://schemas.openxmlformats.org/officeDocument/2006/relationships/externalLink" Target="externalLinks/externalLink115.xml"/><Relationship Id="rId139" Type="http://schemas.openxmlformats.org/officeDocument/2006/relationships/externalLink" Target="externalLinks/externalLink136.xml"/><Relationship Id="rId85" Type="http://schemas.openxmlformats.org/officeDocument/2006/relationships/externalLink" Target="externalLinks/externalLink82.xml"/><Relationship Id="rId150" Type="http://schemas.openxmlformats.org/officeDocument/2006/relationships/externalLink" Target="externalLinks/externalLink147.xml"/><Relationship Id="rId171" Type="http://schemas.openxmlformats.org/officeDocument/2006/relationships/externalLink" Target="externalLinks/externalLink168.xml"/><Relationship Id="rId192" Type="http://schemas.openxmlformats.org/officeDocument/2006/relationships/externalLink" Target="externalLinks/externalLink189.xml"/><Relationship Id="rId206" Type="http://schemas.openxmlformats.org/officeDocument/2006/relationships/theme" Target="theme/theme1.xml"/><Relationship Id="rId12" Type="http://schemas.openxmlformats.org/officeDocument/2006/relationships/externalLink" Target="externalLinks/externalLink9.xml"/><Relationship Id="rId33" Type="http://schemas.openxmlformats.org/officeDocument/2006/relationships/externalLink" Target="externalLinks/externalLink30.xml"/><Relationship Id="rId108" Type="http://schemas.openxmlformats.org/officeDocument/2006/relationships/externalLink" Target="externalLinks/externalLink105.xml"/><Relationship Id="rId129" Type="http://schemas.openxmlformats.org/officeDocument/2006/relationships/externalLink" Target="externalLinks/externalLink126.xml"/><Relationship Id="rId54" Type="http://schemas.openxmlformats.org/officeDocument/2006/relationships/externalLink" Target="externalLinks/externalLink51.xml"/><Relationship Id="rId75" Type="http://schemas.openxmlformats.org/officeDocument/2006/relationships/externalLink" Target="externalLinks/externalLink72.xml"/><Relationship Id="rId96" Type="http://schemas.openxmlformats.org/officeDocument/2006/relationships/externalLink" Target="externalLinks/externalLink93.xml"/><Relationship Id="rId140" Type="http://schemas.openxmlformats.org/officeDocument/2006/relationships/externalLink" Target="externalLinks/externalLink137.xml"/><Relationship Id="rId161" Type="http://schemas.openxmlformats.org/officeDocument/2006/relationships/externalLink" Target="externalLinks/externalLink158.xml"/><Relationship Id="rId182" Type="http://schemas.openxmlformats.org/officeDocument/2006/relationships/externalLink" Target="externalLinks/externalLink179.xml"/><Relationship Id="rId6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0.xml"/><Relationship Id="rId119" Type="http://schemas.openxmlformats.org/officeDocument/2006/relationships/externalLink" Target="externalLinks/externalLink116.xml"/><Relationship Id="rId44" Type="http://schemas.openxmlformats.org/officeDocument/2006/relationships/externalLink" Target="externalLinks/externalLink41.xml"/><Relationship Id="rId65" Type="http://schemas.openxmlformats.org/officeDocument/2006/relationships/externalLink" Target="externalLinks/externalLink62.xml"/><Relationship Id="rId86" Type="http://schemas.openxmlformats.org/officeDocument/2006/relationships/externalLink" Target="externalLinks/externalLink83.xml"/><Relationship Id="rId130" Type="http://schemas.openxmlformats.org/officeDocument/2006/relationships/externalLink" Target="externalLinks/externalLink127.xml"/><Relationship Id="rId151" Type="http://schemas.openxmlformats.org/officeDocument/2006/relationships/externalLink" Target="externalLinks/externalLink148.xml"/><Relationship Id="rId172" Type="http://schemas.openxmlformats.org/officeDocument/2006/relationships/externalLink" Target="externalLinks/externalLink169.xml"/><Relationship Id="rId193" Type="http://schemas.openxmlformats.org/officeDocument/2006/relationships/externalLink" Target="externalLinks/externalLink190.xml"/><Relationship Id="rId207" Type="http://schemas.openxmlformats.org/officeDocument/2006/relationships/styles" Target="styles.xml"/><Relationship Id="rId13" Type="http://schemas.openxmlformats.org/officeDocument/2006/relationships/externalLink" Target="externalLinks/externalLink10.xml"/><Relationship Id="rId109" Type="http://schemas.openxmlformats.org/officeDocument/2006/relationships/externalLink" Target="externalLinks/externalLink106.xml"/><Relationship Id="rId34" Type="http://schemas.openxmlformats.org/officeDocument/2006/relationships/externalLink" Target="externalLinks/externalLink31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20" Type="http://schemas.openxmlformats.org/officeDocument/2006/relationships/externalLink" Target="externalLinks/externalLink117.xml"/><Relationship Id="rId141" Type="http://schemas.openxmlformats.org/officeDocument/2006/relationships/externalLink" Target="externalLinks/externalLink138.xml"/><Relationship Id="rId7" Type="http://schemas.openxmlformats.org/officeDocument/2006/relationships/externalLink" Target="externalLinks/externalLink4.xml"/><Relationship Id="rId162" Type="http://schemas.openxmlformats.org/officeDocument/2006/relationships/externalLink" Target="externalLinks/externalLink159.xml"/><Relationship Id="rId183" Type="http://schemas.openxmlformats.org/officeDocument/2006/relationships/externalLink" Target="externalLinks/externalLink180.xml"/><Relationship Id="rId24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107.xml"/><Relationship Id="rId131" Type="http://schemas.openxmlformats.org/officeDocument/2006/relationships/externalLink" Target="externalLinks/externalLink128.xml"/><Relationship Id="rId152" Type="http://schemas.openxmlformats.org/officeDocument/2006/relationships/externalLink" Target="externalLinks/externalLink149.xml"/><Relationship Id="rId173" Type="http://schemas.openxmlformats.org/officeDocument/2006/relationships/externalLink" Target="externalLinks/externalLink170.xml"/><Relationship Id="rId194" Type="http://schemas.openxmlformats.org/officeDocument/2006/relationships/externalLink" Target="externalLinks/externalLink191.xml"/><Relationship Id="rId208" Type="http://schemas.openxmlformats.org/officeDocument/2006/relationships/sharedStrings" Target="sharedStrings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externalLink" Target="externalLinks/externalLink102.xml"/><Relationship Id="rId126" Type="http://schemas.openxmlformats.org/officeDocument/2006/relationships/externalLink" Target="externalLinks/externalLink123.xml"/><Relationship Id="rId147" Type="http://schemas.openxmlformats.org/officeDocument/2006/relationships/externalLink" Target="externalLinks/externalLink144.xml"/><Relationship Id="rId168" Type="http://schemas.openxmlformats.org/officeDocument/2006/relationships/externalLink" Target="externalLinks/externalLink165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121" Type="http://schemas.openxmlformats.org/officeDocument/2006/relationships/externalLink" Target="externalLinks/externalLink118.xml"/><Relationship Id="rId142" Type="http://schemas.openxmlformats.org/officeDocument/2006/relationships/externalLink" Target="externalLinks/externalLink139.xml"/><Relationship Id="rId163" Type="http://schemas.openxmlformats.org/officeDocument/2006/relationships/externalLink" Target="externalLinks/externalLink160.xml"/><Relationship Id="rId184" Type="http://schemas.openxmlformats.org/officeDocument/2006/relationships/externalLink" Target="externalLinks/externalLink181.xml"/><Relationship Id="rId189" Type="http://schemas.openxmlformats.org/officeDocument/2006/relationships/externalLink" Target="externalLinks/externalLink186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64.xml"/><Relationship Id="rId116" Type="http://schemas.openxmlformats.org/officeDocument/2006/relationships/externalLink" Target="externalLinks/externalLink113.xml"/><Relationship Id="rId137" Type="http://schemas.openxmlformats.org/officeDocument/2006/relationships/externalLink" Target="externalLinks/externalLink134.xml"/><Relationship Id="rId158" Type="http://schemas.openxmlformats.org/officeDocument/2006/relationships/externalLink" Target="externalLinks/externalLink155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111" Type="http://schemas.openxmlformats.org/officeDocument/2006/relationships/externalLink" Target="externalLinks/externalLink108.xml"/><Relationship Id="rId132" Type="http://schemas.openxmlformats.org/officeDocument/2006/relationships/externalLink" Target="externalLinks/externalLink129.xml"/><Relationship Id="rId153" Type="http://schemas.openxmlformats.org/officeDocument/2006/relationships/externalLink" Target="externalLinks/externalLink150.xml"/><Relationship Id="rId174" Type="http://schemas.openxmlformats.org/officeDocument/2006/relationships/externalLink" Target="externalLinks/externalLink171.xml"/><Relationship Id="rId179" Type="http://schemas.openxmlformats.org/officeDocument/2006/relationships/externalLink" Target="externalLinks/externalLink176.xml"/><Relationship Id="rId195" Type="http://schemas.openxmlformats.org/officeDocument/2006/relationships/externalLink" Target="externalLinks/externalLink192.xml"/><Relationship Id="rId209" Type="http://schemas.openxmlformats.org/officeDocument/2006/relationships/calcChain" Target="calcChain.xml"/><Relationship Id="rId190" Type="http://schemas.openxmlformats.org/officeDocument/2006/relationships/externalLink" Target="externalLinks/externalLink187.xml"/><Relationship Id="rId204" Type="http://schemas.openxmlformats.org/officeDocument/2006/relationships/externalLink" Target="externalLinks/externalLink201.xml"/><Relationship Id="rId15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54.xml"/><Relationship Id="rId106" Type="http://schemas.openxmlformats.org/officeDocument/2006/relationships/externalLink" Target="externalLinks/externalLink103.xml"/><Relationship Id="rId127" Type="http://schemas.openxmlformats.org/officeDocument/2006/relationships/externalLink" Target="externalLinks/externalLink12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19.xml"/><Relationship Id="rId143" Type="http://schemas.openxmlformats.org/officeDocument/2006/relationships/externalLink" Target="externalLinks/externalLink140.xml"/><Relationship Id="rId148" Type="http://schemas.openxmlformats.org/officeDocument/2006/relationships/externalLink" Target="externalLinks/externalLink145.xml"/><Relationship Id="rId164" Type="http://schemas.openxmlformats.org/officeDocument/2006/relationships/externalLink" Target="externalLinks/externalLink161.xml"/><Relationship Id="rId169" Type="http://schemas.openxmlformats.org/officeDocument/2006/relationships/externalLink" Target="externalLinks/externalLink166.xml"/><Relationship Id="rId185" Type="http://schemas.openxmlformats.org/officeDocument/2006/relationships/externalLink" Target="externalLinks/externalLink18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80" Type="http://schemas.openxmlformats.org/officeDocument/2006/relationships/externalLink" Target="externalLinks/externalLink177.xml"/><Relationship Id="rId210" Type="http://schemas.openxmlformats.org/officeDocument/2006/relationships/customXml" Target="../customXml/item1.xml"/><Relationship Id="rId26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44.xml"/><Relationship Id="rId68" Type="http://schemas.openxmlformats.org/officeDocument/2006/relationships/externalLink" Target="externalLinks/externalLink65.xml"/><Relationship Id="rId89" Type="http://schemas.openxmlformats.org/officeDocument/2006/relationships/externalLink" Target="externalLinks/externalLink86.xml"/><Relationship Id="rId112" Type="http://schemas.openxmlformats.org/officeDocument/2006/relationships/externalLink" Target="externalLinks/externalLink109.xml"/><Relationship Id="rId133" Type="http://schemas.openxmlformats.org/officeDocument/2006/relationships/externalLink" Target="externalLinks/externalLink130.xml"/><Relationship Id="rId154" Type="http://schemas.openxmlformats.org/officeDocument/2006/relationships/externalLink" Target="externalLinks/externalLink151.xml"/><Relationship Id="rId175" Type="http://schemas.openxmlformats.org/officeDocument/2006/relationships/externalLink" Target="externalLinks/externalLink172.xml"/><Relationship Id="rId196" Type="http://schemas.openxmlformats.org/officeDocument/2006/relationships/externalLink" Target="externalLinks/externalLink193.xml"/><Relationship Id="rId200" Type="http://schemas.openxmlformats.org/officeDocument/2006/relationships/externalLink" Target="externalLinks/externalLink197.xml"/><Relationship Id="rId16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34.xml"/><Relationship Id="rId58" Type="http://schemas.openxmlformats.org/officeDocument/2006/relationships/externalLink" Target="externalLinks/externalLink55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123" Type="http://schemas.openxmlformats.org/officeDocument/2006/relationships/externalLink" Target="externalLinks/externalLink120.xml"/><Relationship Id="rId144" Type="http://schemas.openxmlformats.org/officeDocument/2006/relationships/externalLink" Target="externalLinks/externalLink141.xml"/><Relationship Id="rId90" Type="http://schemas.openxmlformats.org/officeDocument/2006/relationships/externalLink" Target="externalLinks/externalLink87.xml"/><Relationship Id="rId165" Type="http://schemas.openxmlformats.org/officeDocument/2006/relationships/externalLink" Target="externalLinks/externalLink162.xml"/><Relationship Id="rId186" Type="http://schemas.openxmlformats.org/officeDocument/2006/relationships/externalLink" Target="externalLinks/externalLink183.xml"/><Relationship Id="rId211" Type="http://schemas.openxmlformats.org/officeDocument/2006/relationships/customXml" Target="../customXml/item2.xml"/><Relationship Id="rId27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45.xml"/><Relationship Id="rId69" Type="http://schemas.openxmlformats.org/officeDocument/2006/relationships/externalLink" Target="externalLinks/externalLink66.xml"/><Relationship Id="rId113" Type="http://schemas.openxmlformats.org/officeDocument/2006/relationships/externalLink" Target="externalLinks/externalLink110.xml"/><Relationship Id="rId134" Type="http://schemas.openxmlformats.org/officeDocument/2006/relationships/externalLink" Target="externalLinks/externalLink131.xml"/><Relationship Id="rId80" Type="http://schemas.openxmlformats.org/officeDocument/2006/relationships/externalLink" Target="externalLinks/externalLink77.xml"/><Relationship Id="rId155" Type="http://schemas.openxmlformats.org/officeDocument/2006/relationships/externalLink" Target="externalLinks/externalLink152.xml"/><Relationship Id="rId176" Type="http://schemas.openxmlformats.org/officeDocument/2006/relationships/externalLink" Target="externalLinks/externalLink173.xml"/><Relationship Id="rId197" Type="http://schemas.openxmlformats.org/officeDocument/2006/relationships/externalLink" Target="externalLinks/externalLink194.xml"/><Relationship Id="rId201" Type="http://schemas.openxmlformats.org/officeDocument/2006/relationships/externalLink" Target="externalLinks/externalLink198.xml"/><Relationship Id="rId17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56.xml"/><Relationship Id="rId103" Type="http://schemas.openxmlformats.org/officeDocument/2006/relationships/externalLink" Target="externalLinks/externalLink100.xml"/><Relationship Id="rId124" Type="http://schemas.openxmlformats.org/officeDocument/2006/relationships/externalLink" Target="externalLinks/externalLink121.xml"/><Relationship Id="rId70" Type="http://schemas.openxmlformats.org/officeDocument/2006/relationships/externalLink" Target="externalLinks/externalLink67.xml"/><Relationship Id="rId91" Type="http://schemas.openxmlformats.org/officeDocument/2006/relationships/externalLink" Target="externalLinks/externalLink88.xml"/><Relationship Id="rId145" Type="http://schemas.openxmlformats.org/officeDocument/2006/relationships/externalLink" Target="externalLinks/externalLink142.xml"/><Relationship Id="rId166" Type="http://schemas.openxmlformats.org/officeDocument/2006/relationships/externalLink" Target="externalLinks/externalLink163.xml"/><Relationship Id="rId187" Type="http://schemas.openxmlformats.org/officeDocument/2006/relationships/externalLink" Target="externalLinks/externalLink184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46.xml"/><Relationship Id="rId114" Type="http://schemas.openxmlformats.org/officeDocument/2006/relationships/externalLink" Target="externalLinks/externalLink111.xml"/><Relationship Id="rId60" Type="http://schemas.openxmlformats.org/officeDocument/2006/relationships/externalLink" Target="externalLinks/externalLink57.xml"/><Relationship Id="rId81" Type="http://schemas.openxmlformats.org/officeDocument/2006/relationships/externalLink" Target="externalLinks/externalLink78.xml"/><Relationship Id="rId135" Type="http://schemas.openxmlformats.org/officeDocument/2006/relationships/externalLink" Target="externalLinks/externalLink132.xml"/><Relationship Id="rId156" Type="http://schemas.openxmlformats.org/officeDocument/2006/relationships/externalLink" Target="externalLinks/externalLink153.xml"/><Relationship Id="rId177" Type="http://schemas.openxmlformats.org/officeDocument/2006/relationships/externalLink" Target="externalLinks/externalLink174.xml"/><Relationship Id="rId198" Type="http://schemas.openxmlformats.org/officeDocument/2006/relationships/externalLink" Target="externalLinks/externalLink195.xml"/><Relationship Id="rId202" Type="http://schemas.openxmlformats.org/officeDocument/2006/relationships/externalLink" Target="externalLinks/externalLink199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50" Type="http://schemas.openxmlformats.org/officeDocument/2006/relationships/externalLink" Target="externalLinks/externalLink47.xml"/><Relationship Id="rId104" Type="http://schemas.openxmlformats.org/officeDocument/2006/relationships/externalLink" Target="externalLinks/externalLink101.xml"/><Relationship Id="rId125" Type="http://schemas.openxmlformats.org/officeDocument/2006/relationships/externalLink" Target="externalLinks/externalLink122.xml"/><Relationship Id="rId146" Type="http://schemas.openxmlformats.org/officeDocument/2006/relationships/externalLink" Target="externalLinks/externalLink143.xml"/><Relationship Id="rId167" Type="http://schemas.openxmlformats.org/officeDocument/2006/relationships/externalLink" Target="externalLinks/externalLink164.xml"/><Relationship Id="rId188" Type="http://schemas.openxmlformats.org/officeDocument/2006/relationships/externalLink" Target="externalLinks/externalLink185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1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37.xml"/><Relationship Id="rId115" Type="http://schemas.openxmlformats.org/officeDocument/2006/relationships/externalLink" Target="externalLinks/externalLink112.xml"/><Relationship Id="rId136" Type="http://schemas.openxmlformats.org/officeDocument/2006/relationships/externalLink" Target="externalLinks/externalLink133.xml"/><Relationship Id="rId157" Type="http://schemas.openxmlformats.org/officeDocument/2006/relationships/externalLink" Target="externalLinks/externalLink154.xml"/><Relationship Id="rId178" Type="http://schemas.openxmlformats.org/officeDocument/2006/relationships/externalLink" Target="externalLinks/externalLink175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9" Type="http://schemas.openxmlformats.org/officeDocument/2006/relationships/externalLink" Target="externalLinks/externalLink196.xml"/><Relationship Id="rId203" Type="http://schemas.openxmlformats.org/officeDocument/2006/relationships/externalLink" Target="externalLinks/externalLink20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9266547406082"/>
          <c:y val="0"/>
          <c:w val="1.3416815742397207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75-455F-9F66-FB16F0C9424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75-455F-9F66-FB16F0C94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133" r="0.75000000000000133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9266547406082"/>
          <c:y val="0"/>
          <c:w val="1.3416815742397207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03-4557-AACA-794E43900E9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03-4557-AACA-794E43900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7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133" r="0.75000000000000133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18</xdr:col>
      <xdr:colOff>0</xdr:colOff>
      <xdr:row>4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C50D7A1-C23F-4E07-85D5-FD4C7A44A9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0</xdr:colOff>
      <xdr:row>64</xdr:row>
      <xdr:rowOff>0</xdr:rowOff>
    </xdr:from>
    <xdr:ext cx="39178" cy="162224"/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B6CB7345-9DD2-4EDA-8969-08E990FED17B}"/>
            </a:ext>
          </a:extLst>
        </xdr:cNvPr>
        <xdr:cNvSpPr>
          <a:spLocks noChangeArrowheads="1"/>
        </xdr:cNvSpPr>
      </xdr:nvSpPr>
      <xdr:spPr bwMode="auto">
        <a:xfrm>
          <a:off x="8382000" y="1661160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32060" cy="132665"/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348EBE3A-C8FB-4D05-A795-3284E8BC41C6}"/>
            </a:ext>
          </a:extLst>
        </xdr:cNvPr>
        <xdr:cNvSpPr>
          <a:spLocks noChangeArrowheads="1"/>
        </xdr:cNvSpPr>
      </xdr:nvSpPr>
      <xdr:spPr bwMode="auto">
        <a:xfrm>
          <a:off x="838200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64</xdr:row>
      <xdr:rowOff>0</xdr:rowOff>
    </xdr:from>
    <xdr:ext cx="32060" cy="132665"/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B72EEDDC-C2A3-44A9-BE53-6FC7ACC48DBE}"/>
            </a:ext>
          </a:extLst>
        </xdr:cNvPr>
        <xdr:cNvSpPr>
          <a:spLocks noChangeArrowheads="1"/>
        </xdr:cNvSpPr>
      </xdr:nvSpPr>
      <xdr:spPr bwMode="auto">
        <a:xfrm>
          <a:off x="742950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64</xdr:row>
      <xdr:rowOff>0</xdr:rowOff>
    </xdr:from>
    <xdr:ext cx="32060" cy="132665"/>
    <xdr:sp macro="" textlink="">
      <xdr:nvSpPr>
        <xdr:cNvPr id="6" name="Rectangle 8">
          <a:extLst>
            <a:ext uri="{FF2B5EF4-FFF2-40B4-BE49-F238E27FC236}">
              <a16:creationId xmlns:a16="http://schemas.microsoft.com/office/drawing/2014/main" id="{E42E6607-38A2-4668-B4C1-E575DDEDC212}"/>
            </a:ext>
          </a:extLst>
        </xdr:cNvPr>
        <xdr:cNvSpPr>
          <a:spLocks noChangeArrowheads="1"/>
        </xdr:cNvSpPr>
      </xdr:nvSpPr>
      <xdr:spPr bwMode="auto">
        <a:xfrm>
          <a:off x="742950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64</xdr:row>
      <xdr:rowOff>0</xdr:rowOff>
    </xdr:from>
    <xdr:ext cx="32060" cy="132665"/>
    <xdr:sp macro="" textlink="">
      <xdr:nvSpPr>
        <xdr:cNvPr id="7" name="Rectangle 9">
          <a:extLst>
            <a:ext uri="{FF2B5EF4-FFF2-40B4-BE49-F238E27FC236}">
              <a16:creationId xmlns:a16="http://schemas.microsoft.com/office/drawing/2014/main" id="{AF686A41-D6D0-4737-A736-BF071E9A3204}"/>
            </a:ext>
          </a:extLst>
        </xdr:cNvPr>
        <xdr:cNvSpPr>
          <a:spLocks noChangeArrowheads="1"/>
        </xdr:cNvSpPr>
      </xdr:nvSpPr>
      <xdr:spPr bwMode="auto">
        <a:xfrm>
          <a:off x="742950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32060" cy="132665"/>
    <xdr:sp macro="" textlink="">
      <xdr:nvSpPr>
        <xdr:cNvPr id="8" name="Rectangle 10">
          <a:extLst>
            <a:ext uri="{FF2B5EF4-FFF2-40B4-BE49-F238E27FC236}">
              <a16:creationId xmlns:a16="http://schemas.microsoft.com/office/drawing/2014/main" id="{125E8831-FFF8-4EE6-9DE2-E16FD3215A3B}"/>
            </a:ext>
          </a:extLst>
        </xdr:cNvPr>
        <xdr:cNvSpPr>
          <a:spLocks noChangeArrowheads="1"/>
        </xdr:cNvSpPr>
      </xdr:nvSpPr>
      <xdr:spPr bwMode="auto">
        <a:xfrm>
          <a:off x="838200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228600</xdr:colOff>
      <xdr:row>64</xdr:row>
      <xdr:rowOff>0</xdr:rowOff>
    </xdr:from>
    <xdr:ext cx="32060" cy="132665"/>
    <xdr:sp macro="" textlink="">
      <xdr:nvSpPr>
        <xdr:cNvPr id="9" name="Rectangle 15">
          <a:extLst>
            <a:ext uri="{FF2B5EF4-FFF2-40B4-BE49-F238E27FC236}">
              <a16:creationId xmlns:a16="http://schemas.microsoft.com/office/drawing/2014/main" id="{43943188-203B-4162-BAB2-35AF7A943A0F}"/>
            </a:ext>
          </a:extLst>
        </xdr:cNvPr>
        <xdr:cNvSpPr>
          <a:spLocks noChangeArrowheads="1"/>
        </xdr:cNvSpPr>
      </xdr:nvSpPr>
      <xdr:spPr bwMode="auto">
        <a:xfrm>
          <a:off x="2809875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228600</xdr:colOff>
      <xdr:row>64</xdr:row>
      <xdr:rowOff>0</xdr:rowOff>
    </xdr:from>
    <xdr:ext cx="32060" cy="132665"/>
    <xdr:sp macro="" textlink="">
      <xdr:nvSpPr>
        <xdr:cNvPr id="10" name="Rectangle 17">
          <a:extLst>
            <a:ext uri="{FF2B5EF4-FFF2-40B4-BE49-F238E27FC236}">
              <a16:creationId xmlns:a16="http://schemas.microsoft.com/office/drawing/2014/main" id="{9E313AB4-59BA-41DD-A11D-E52279AE09D1}"/>
            </a:ext>
          </a:extLst>
        </xdr:cNvPr>
        <xdr:cNvSpPr>
          <a:spLocks noChangeArrowheads="1"/>
        </xdr:cNvSpPr>
      </xdr:nvSpPr>
      <xdr:spPr bwMode="auto">
        <a:xfrm>
          <a:off x="49530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18</xdr:col>
      <xdr:colOff>0</xdr:colOff>
      <xdr:row>64</xdr:row>
      <xdr:rowOff>0</xdr:rowOff>
    </xdr:from>
    <xdr:ext cx="39178" cy="162224"/>
    <xdr:sp macro="" textlink="">
      <xdr:nvSpPr>
        <xdr:cNvPr id="11" name="Rectangle 5">
          <a:extLst>
            <a:ext uri="{FF2B5EF4-FFF2-40B4-BE49-F238E27FC236}">
              <a16:creationId xmlns:a16="http://schemas.microsoft.com/office/drawing/2014/main" id="{35646898-E7A7-4653-A488-B608D1FDE538}"/>
            </a:ext>
          </a:extLst>
        </xdr:cNvPr>
        <xdr:cNvSpPr>
          <a:spLocks noChangeArrowheads="1"/>
        </xdr:cNvSpPr>
      </xdr:nvSpPr>
      <xdr:spPr bwMode="auto">
        <a:xfrm>
          <a:off x="19831050" y="1661160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18</xdr:col>
      <xdr:colOff>0</xdr:colOff>
      <xdr:row>64</xdr:row>
      <xdr:rowOff>0</xdr:rowOff>
    </xdr:from>
    <xdr:ext cx="32060" cy="132665"/>
    <xdr:sp macro="" textlink="">
      <xdr:nvSpPr>
        <xdr:cNvPr id="12" name="Rectangle 6">
          <a:extLst>
            <a:ext uri="{FF2B5EF4-FFF2-40B4-BE49-F238E27FC236}">
              <a16:creationId xmlns:a16="http://schemas.microsoft.com/office/drawing/2014/main" id="{9B9F3927-6BA6-43AE-B9DF-565C8C60F144}"/>
            </a:ext>
          </a:extLst>
        </xdr:cNvPr>
        <xdr:cNvSpPr>
          <a:spLocks noChangeArrowheads="1"/>
        </xdr:cNvSpPr>
      </xdr:nvSpPr>
      <xdr:spPr bwMode="auto">
        <a:xfrm>
          <a:off x="198310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18</xdr:col>
      <xdr:colOff>0</xdr:colOff>
      <xdr:row>64</xdr:row>
      <xdr:rowOff>0</xdr:rowOff>
    </xdr:from>
    <xdr:ext cx="32060" cy="132665"/>
    <xdr:sp macro="" textlink="">
      <xdr:nvSpPr>
        <xdr:cNvPr id="13" name="Rectangle 7">
          <a:extLst>
            <a:ext uri="{FF2B5EF4-FFF2-40B4-BE49-F238E27FC236}">
              <a16:creationId xmlns:a16="http://schemas.microsoft.com/office/drawing/2014/main" id="{40BE0E76-4B45-4107-9FCA-66D2570F4B98}"/>
            </a:ext>
          </a:extLst>
        </xdr:cNvPr>
        <xdr:cNvSpPr>
          <a:spLocks noChangeArrowheads="1"/>
        </xdr:cNvSpPr>
      </xdr:nvSpPr>
      <xdr:spPr bwMode="auto">
        <a:xfrm>
          <a:off x="198310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18</xdr:col>
      <xdr:colOff>0</xdr:colOff>
      <xdr:row>64</xdr:row>
      <xdr:rowOff>0</xdr:rowOff>
    </xdr:from>
    <xdr:ext cx="32060" cy="132665"/>
    <xdr:sp macro="" textlink="">
      <xdr:nvSpPr>
        <xdr:cNvPr id="14" name="Rectangle 8">
          <a:extLst>
            <a:ext uri="{FF2B5EF4-FFF2-40B4-BE49-F238E27FC236}">
              <a16:creationId xmlns:a16="http://schemas.microsoft.com/office/drawing/2014/main" id="{1F7A9D48-A39E-4E41-91EF-041117D9A286}"/>
            </a:ext>
          </a:extLst>
        </xdr:cNvPr>
        <xdr:cNvSpPr>
          <a:spLocks noChangeArrowheads="1"/>
        </xdr:cNvSpPr>
      </xdr:nvSpPr>
      <xdr:spPr bwMode="auto">
        <a:xfrm>
          <a:off x="198310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18</xdr:col>
      <xdr:colOff>0</xdr:colOff>
      <xdr:row>64</xdr:row>
      <xdr:rowOff>0</xdr:rowOff>
    </xdr:from>
    <xdr:ext cx="32060" cy="132665"/>
    <xdr:sp macro="" textlink="">
      <xdr:nvSpPr>
        <xdr:cNvPr id="15" name="Rectangle 9">
          <a:extLst>
            <a:ext uri="{FF2B5EF4-FFF2-40B4-BE49-F238E27FC236}">
              <a16:creationId xmlns:a16="http://schemas.microsoft.com/office/drawing/2014/main" id="{08950C67-52C2-4755-BC5A-798D3064343F}"/>
            </a:ext>
          </a:extLst>
        </xdr:cNvPr>
        <xdr:cNvSpPr>
          <a:spLocks noChangeArrowheads="1"/>
        </xdr:cNvSpPr>
      </xdr:nvSpPr>
      <xdr:spPr bwMode="auto">
        <a:xfrm>
          <a:off x="198310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18</xdr:col>
      <xdr:colOff>0</xdr:colOff>
      <xdr:row>64</xdr:row>
      <xdr:rowOff>0</xdr:rowOff>
    </xdr:from>
    <xdr:ext cx="32060" cy="132665"/>
    <xdr:sp macro="" textlink="">
      <xdr:nvSpPr>
        <xdr:cNvPr id="16" name="Rectangle 10">
          <a:extLst>
            <a:ext uri="{FF2B5EF4-FFF2-40B4-BE49-F238E27FC236}">
              <a16:creationId xmlns:a16="http://schemas.microsoft.com/office/drawing/2014/main" id="{C52F92A5-CD2D-49D2-9593-F1050753A9DC}"/>
            </a:ext>
          </a:extLst>
        </xdr:cNvPr>
        <xdr:cNvSpPr>
          <a:spLocks noChangeArrowheads="1"/>
        </xdr:cNvSpPr>
      </xdr:nvSpPr>
      <xdr:spPr bwMode="auto">
        <a:xfrm>
          <a:off x="198310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17</xdr:col>
      <xdr:colOff>0</xdr:colOff>
      <xdr:row>64</xdr:row>
      <xdr:rowOff>0</xdr:rowOff>
    </xdr:from>
    <xdr:ext cx="39178" cy="162224"/>
    <xdr:sp macro="" textlink="">
      <xdr:nvSpPr>
        <xdr:cNvPr id="17" name="Rectangle 5">
          <a:extLst>
            <a:ext uri="{FF2B5EF4-FFF2-40B4-BE49-F238E27FC236}">
              <a16:creationId xmlns:a16="http://schemas.microsoft.com/office/drawing/2014/main" id="{6C5D368F-45E7-4DCF-B8F3-CA395C79054B}"/>
            </a:ext>
          </a:extLst>
        </xdr:cNvPr>
        <xdr:cNvSpPr>
          <a:spLocks noChangeArrowheads="1"/>
        </xdr:cNvSpPr>
      </xdr:nvSpPr>
      <xdr:spPr bwMode="auto">
        <a:xfrm>
          <a:off x="18307050" y="1661160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17</xdr:col>
      <xdr:colOff>0</xdr:colOff>
      <xdr:row>64</xdr:row>
      <xdr:rowOff>0</xdr:rowOff>
    </xdr:from>
    <xdr:ext cx="32060" cy="132665"/>
    <xdr:sp macro="" textlink="">
      <xdr:nvSpPr>
        <xdr:cNvPr id="18" name="Rectangle 6">
          <a:extLst>
            <a:ext uri="{FF2B5EF4-FFF2-40B4-BE49-F238E27FC236}">
              <a16:creationId xmlns:a16="http://schemas.microsoft.com/office/drawing/2014/main" id="{8CEA0315-B2E3-4B7D-B896-F4DF5205F33B}"/>
            </a:ext>
          </a:extLst>
        </xdr:cNvPr>
        <xdr:cNvSpPr>
          <a:spLocks noChangeArrowheads="1"/>
        </xdr:cNvSpPr>
      </xdr:nvSpPr>
      <xdr:spPr bwMode="auto">
        <a:xfrm>
          <a:off x="183070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0</xdr:colOff>
      <xdr:row>64</xdr:row>
      <xdr:rowOff>0</xdr:rowOff>
    </xdr:from>
    <xdr:ext cx="32060" cy="132665"/>
    <xdr:sp macro="" textlink="">
      <xdr:nvSpPr>
        <xdr:cNvPr id="19" name="Rectangle 7">
          <a:extLst>
            <a:ext uri="{FF2B5EF4-FFF2-40B4-BE49-F238E27FC236}">
              <a16:creationId xmlns:a16="http://schemas.microsoft.com/office/drawing/2014/main" id="{87574BA1-E7B1-4099-A4D5-2714A17988C3}"/>
            </a:ext>
          </a:extLst>
        </xdr:cNvPr>
        <xdr:cNvSpPr>
          <a:spLocks noChangeArrowheads="1"/>
        </xdr:cNvSpPr>
      </xdr:nvSpPr>
      <xdr:spPr bwMode="auto">
        <a:xfrm>
          <a:off x="16087725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0</xdr:colOff>
      <xdr:row>64</xdr:row>
      <xdr:rowOff>0</xdr:rowOff>
    </xdr:from>
    <xdr:ext cx="32060" cy="132665"/>
    <xdr:sp macro="" textlink="">
      <xdr:nvSpPr>
        <xdr:cNvPr id="20" name="Rectangle 8">
          <a:extLst>
            <a:ext uri="{FF2B5EF4-FFF2-40B4-BE49-F238E27FC236}">
              <a16:creationId xmlns:a16="http://schemas.microsoft.com/office/drawing/2014/main" id="{0878EDD2-D855-446D-A85E-382B39012DA6}"/>
            </a:ext>
          </a:extLst>
        </xdr:cNvPr>
        <xdr:cNvSpPr>
          <a:spLocks noChangeArrowheads="1"/>
        </xdr:cNvSpPr>
      </xdr:nvSpPr>
      <xdr:spPr bwMode="auto">
        <a:xfrm>
          <a:off x="16087725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0</xdr:colOff>
      <xdr:row>64</xdr:row>
      <xdr:rowOff>0</xdr:rowOff>
    </xdr:from>
    <xdr:ext cx="32060" cy="132665"/>
    <xdr:sp macro="" textlink="">
      <xdr:nvSpPr>
        <xdr:cNvPr id="21" name="Rectangle 9">
          <a:extLst>
            <a:ext uri="{FF2B5EF4-FFF2-40B4-BE49-F238E27FC236}">
              <a16:creationId xmlns:a16="http://schemas.microsoft.com/office/drawing/2014/main" id="{BA988DE1-5A4C-4738-A9EA-C7D04C27B59F}"/>
            </a:ext>
          </a:extLst>
        </xdr:cNvPr>
        <xdr:cNvSpPr>
          <a:spLocks noChangeArrowheads="1"/>
        </xdr:cNvSpPr>
      </xdr:nvSpPr>
      <xdr:spPr bwMode="auto">
        <a:xfrm>
          <a:off x="16087725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17</xdr:col>
      <xdr:colOff>0</xdr:colOff>
      <xdr:row>64</xdr:row>
      <xdr:rowOff>0</xdr:rowOff>
    </xdr:from>
    <xdr:ext cx="32060" cy="132665"/>
    <xdr:sp macro="" textlink="">
      <xdr:nvSpPr>
        <xdr:cNvPr id="22" name="Rectangle 10">
          <a:extLst>
            <a:ext uri="{FF2B5EF4-FFF2-40B4-BE49-F238E27FC236}">
              <a16:creationId xmlns:a16="http://schemas.microsoft.com/office/drawing/2014/main" id="{DEE7477E-338F-4141-BA36-73AA51BB4C7D}"/>
            </a:ext>
          </a:extLst>
        </xdr:cNvPr>
        <xdr:cNvSpPr>
          <a:spLocks noChangeArrowheads="1"/>
        </xdr:cNvSpPr>
      </xdr:nvSpPr>
      <xdr:spPr bwMode="auto">
        <a:xfrm>
          <a:off x="183070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18</xdr:col>
      <xdr:colOff>0</xdr:colOff>
      <xdr:row>64</xdr:row>
      <xdr:rowOff>0</xdr:rowOff>
    </xdr:from>
    <xdr:ext cx="39178" cy="162224"/>
    <xdr:sp macro="" textlink="">
      <xdr:nvSpPr>
        <xdr:cNvPr id="23" name="Rectangle 5">
          <a:extLst>
            <a:ext uri="{FF2B5EF4-FFF2-40B4-BE49-F238E27FC236}">
              <a16:creationId xmlns:a16="http://schemas.microsoft.com/office/drawing/2014/main" id="{EFCB4DF6-8082-4DB2-AAAD-554F286966B2}"/>
            </a:ext>
          </a:extLst>
        </xdr:cNvPr>
        <xdr:cNvSpPr>
          <a:spLocks noChangeArrowheads="1"/>
        </xdr:cNvSpPr>
      </xdr:nvSpPr>
      <xdr:spPr bwMode="auto">
        <a:xfrm>
          <a:off x="19831050" y="1661160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18</xdr:col>
      <xdr:colOff>0</xdr:colOff>
      <xdr:row>64</xdr:row>
      <xdr:rowOff>0</xdr:rowOff>
    </xdr:from>
    <xdr:ext cx="32060" cy="132665"/>
    <xdr:sp macro="" textlink="">
      <xdr:nvSpPr>
        <xdr:cNvPr id="24" name="Rectangle 6">
          <a:extLst>
            <a:ext uri="{FF2B5EF4-FFF2-40B4-BE49-F238E27FC236}">
              <a16:creationId xmlns:a16="http://schemas.microsoft.com/office/drawing/2014/main" id="{E27EEAE8-A9D4-4518-B9E7-310C244784D5}"/>
            </a:ext>
          </a:extLst>
        </xdr:cNvPr>
        <xdr:cNvSpPr>
          <a:spLocks noChangeArrowheads="1"/>
        </xdr:cNvSpPr>
      </xdr:nvSpPr>
      <xdr:spPr bwMode="auto">
        <a:xfrm>
          <a:off x="198310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18</xdr:col>
      <xdr:colOff>0</xdr:colOff>
      <xdr:row>64</xdr:row>
      <xdr:rowOff>0</xdr:rowOff>
    </xdr:from>
    <xdr:ext cx="32060" cy="132665"/>
    <xdr:sp macro="" textlink="">
      <xdr:nvSpPr>
        <xdr:cNvPr id="25" name="Rectangle 7">
          <a:extLst>
            <a:ext uri="{FF2B5EF4-FFF2-40B4-BE49-F238E27FC236}">
              <a16:creationId xmlns:a16="http://schemas.microsoft.com/office/drawing/2014/main" id="{9D79CEFD-F49A-4E38-B317-D321D8265E6F}"/>
            </a:ext>
          </a:extLst>
        </xdr:cNvPr>
        <xdr:cNvSpPr>
          <a:spLocks noChangeArrowheads="1"/>
        </xdr:cNvSpPr>
      </xdr:nvSpPr>
      <xdr:spPr bwMode="auto">
        <a:xfrm>
          <a:off x="198310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18</xdr:col>
      <xdr:colOff>0</xdr:colOff>
      <xdr:row>64</xdr:row>
      <xdr:rowOff>0</xdr:rowOff>
    </xdr:from>
    <xdr:ext cx="32060" cy="132665"/>
    <xdr:sp macro="" textlink="">
      <xdr:nvSpPr>
        <xdr:cNvPr id="26" name="Rectangle 8">
          <a:extLst>
            <a:ext uri="{FF2B5EF4-FFF2-40B4-BE49-F238E27FC236}">
              <a16:creationId xmlns:a16="http://schemas.microsoft.com/office/drawing/2014/main" id="{16C1B5A2-0D46-4C37-B627-5E297ABB70E5}"/>
            </a:ext>
          </a:extLst>
        </xdr:cNvPr>
        <xdr:cNvSpPr>
          <a:spLocks noChangeArrowheads="1"/>
        </xdr:cNvSpPr>
      </xdr:nvSpPr>
      <xdr:spPr bwMode="auto">
        <a:xfrm>
          <a:off x="198310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18</xdr:col>
      <xdr:colOff>0</xdr:colOff>
      <xdr:row>64</xdr:row>
      <xdr:rowOff>0</xdr:rowOff>
    </xdr:from>
    <xdr:ext cx="32060" cy="132665"/>
    <xdr:sp macro="" textlink="">
      <xdr:nvSpPr>
        <xdr:cNvPr id="27" name="Rectangle 9">
          <a:extLst>
            <a:ext uri="{FF2B5EF4-FFF2-40B4-BE49-F238E27FC236}">
              <a16:creationId xmlns:a16="http://schemas.microsoft.com/office/drawing/2014/main" id="{D36BB7BD-070E-43A4-8BA1-66A1DB1C49E2}"/>
            </a:ext>
          </a:extLst>
        </xdr:cNvPr>
        <xdr:cNvSpPr>
          <a:spLocks noChangeArrowheads="1"/>
        </xdr:cNvSpPr>
      </xdr:nvSpPr>
      <xdr:spPr bwMode="auto">
        <a:xfrm>
          <a:off x="198310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18</xdr:col>
      <xdr:colOff>0</xdr:colOff>
      <xdr:row>64</xdr:row>
      <xdr:rowOff>0</xdr:rowOff>
    </xdr:from>
    <xdr:ext cx="32060" cy="132665"/>
    <xdr:sp macro="" textlink="">
      <xdr:nvSpPr>
        <xdr:cNvPr id="28" name="Rectangle 10">
          <a:extLst>
            <a:ext uri="{FF2B5EF4-FFF2-40B4-BE49-F238E27FC236}">
              <a16:creationId xmlns:a16="http://schemas.microsoft.com/office/drawing/2014/main" id="{264B6320-1C2E-49FD-97E7-CE36666446E5}"/>
            </a:ext>
          </a:extLst>
        </xdr:cNvPr>
        <xdr:cNvSpPr>
          <a:spLocks noChangeArrowheads="1"/>
        </xdr:cNvSpPr>
      </xdr:nvSpPr>
      <xdr:spPr bwMode="auto">
        <a:xfrm>
          <a:off x="198310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twoCellAnchor editAs="oneCell">
    <xdr:from>
      <xdr:col>30</xdr:col>
      <xdr:colOff>246931</xdr:colOff>
      <xdr:row>12</xdr:row>
      <xdr:rowOff>62901</xdr:rowOff>
    </xdr:from>
    <xdr:to>
      <xdr:col>33</xdr:col>
      <xdr:colOff>259497</xdr:colOff>
      <xdr:row>15</xdr:row>
      <xdr:rowOff>59307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2795350B-5B31-4291-B89E-3E445DED6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87190" y="62901"/>
          <a:ext cx="2196128" cy="5804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15</xdr:col>
      <xdr:colOff>0</xdr:colOff>
      <xdr:row>4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47C25954-FD0A-4B76-BE13-8EF33B7E0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0</xdr:colOff>
      <xdr:row>67</xdr:row>
      <xdr:rowOff>0</xdr:rowOff>
    </xdr:from>
    <xdr:ext cx="39178" cy="162224"/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9ABCF3CF-AA92-4A8E-AED0-FC010A853CBA}"/>
            </a:ext>
          </a:extLst>
        </xdr:cNvPr>
        <xdr:cNvSpPr>
          <a:spLocks noChangeArrowheads="1"/>
        </xdr:cNvSpPr>
      </xdr:nvSpPr>
      <xdr:spPr bwMode="auto">
        <a:xfrm>
          <a:off x="8382000" y="1661160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32060" cy="132665"/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70068983-F837-49EF-93BF-C367394AD1CD}"/>
            </a:ext>
          </a:extLst>
        </xdr:cNvPr>
        <xdr:cNvSpPr>
          <a:spLocks noChangeArrowheads="1"/>
        </xdr:cNvSpPr>
      </xdr:nvSpPr>
      <xdr:spPr bwMode="auto">
        <a:xfrm>
          <a:off x="838200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67</xdr:row>
      <xdr:rowOff>0</xdr:rowOff>
    </xdr:from>
    <xdr:ext cx="32060" cy="132665"/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F8A40AA8-D975-4516-B6B6-19A63CDFCB4D}"/>
            </a:ext>
          </a:extLst>
        </xdr:cNvPr>
        <xdr:cNvSpPr>
          <a:spLocks noChangeArrowheads="1"/>
        </xdr:cNvSpPr>
      </xdr:nvSpPr>
      <xdr:spPr bwMode="auto">
        <a:xfrm>
          <a:off x="742950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67</xdr:row>
      <xdr:rowOff>0</xdr:rowOff>
    </xdr:from>
    <xdr:ext cx="32060" cy="132665"/>
    <xdr:sp macro="" textlink="">
      <xdr:nvSpPr>
        <xdr:cNvPr id="6" name="Rectangle 8">
          <a:extLst>
            <a:ext uri="{FF2B5EF4-FFF2-40B4-BE49-F238E27FC236}">
              <a16:creationId xmlns:a16="http://schemas.microsoft.com/office/drawing/2014/main" id="{652C178D-1283-472E-85D3-D04ACFD875F6}"/>
            </a:ext>
          </a:extLst>
        </xdr:cNvPr>
        <xdr:cNvSpPr>
          <a:spLocks noChangeArrowheads="1"/>
        </xdr:cNvSpPr>
      </xdr:nvSpPr>
      <xdr:spPr bwMode="auto">
        <a:xfrm>
          <a:off x="742950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5</xdr:col>
      <xdr:colOff>0</xdr:colOff>
      <xdr:row>67</xdr:row>
      <xdr:rowOff>0</xdr:rowOff>
    </xdr:from>
    <xdr:ext cx="32060" cy="132665"/>
    <xdr:sp macro="" textlink="">
      <xdr:nvSpPr>
        <xdr:cNvPr id="7" name="Rectangle 9">
          <a:extLst>
            <a:ext uri="{FF2B5EF4-FFF2-40B4-BE49-F238E27FC236}">
              <a16:creationId xmlns:a16="http://schemas.microsoft.com/office/drawing/2014/main" id="{98996013-ABAC-4F5E-BE6F-38D1E7BF50FE}"/>
            </a:ext>
          </a:extLst>
        </xdr:cNvPr>
        <xdr:cNvSpPr>
          <a:spLocks noChangeArrowheads="1"/>
        </xdr:cNvSpPr>
      </xdr:nvSpPr>
      <xdr:spPr bwMode="auto">
        <a:xfrm>
          <a:off x="742950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32060" cy="132665"/>
    <xdr:sp macro="" textlink="">
      <xdr:nvSpPr>
        <xdr:cNvPr id="8" name="Rectangle 10">
          <a:extLst>
            <a:ext uri="{FF2B5EF4-FFF2-40B4-BE49-F238E27FC236}">
              <a16:creationId xmlns:a16="http://schemas.microsoft.com/office/drawing/2014/main" id="{18626A9B-1FE6-4F4D-80FE-C44095CA278A}"/>
            </a:ext>
          </a:extLst>
        </xdr:cNvPr>
        <xdr:cNvSpPr>
          <a:spLocks noChangeArrowheads="1"/>
        </xdr:cNvSpPr>
      </xdr:nvSpPr>
      <xdr:spPr bwMode="auto">
        <a:xfrm>
          <a:off x="838200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2</xdr:col>
      <xdr:colOff>228600</xdr:colOff>
      <xdr:row>67</xdr:row>
      <xdr:rowOff>0</xdr:rowOff>
    </xdr:from>
    <xdr:ext cx="32060" cy="132665"/>
    <xdr:sp macro="" textlink="">
      <xdr:nvSpPr>
        <xdr:cNvPr id="9" name="Rectangle 15">
          <a:extLst>
            <a:ext uri="{FF2B5EF4-FFF2-40B4-BE49-F238E27FC236}">
              <a16:creationId xmlns:a16="http://schemas.microsoft.com/office/drawing/2014/main" id="{87DDDDBD-652D-49B8-84B3-EE57D9460FCC}"/>
            </a:ext>
          </a:extLst>
        </xdr:cNvPr>
        <xdr:cNvSpPr>
          <a:spLocks noChangeArrowheads="1"/>
        </xdr:cNvSpPr>
      </xdr:nvSpPr>
      <xdr:spPr bwMode="auto">
        <a:xfrm>
          <a:off x="2809875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</xdr:col>
      <xdr:colOff>228600</xdr:colOff>
      <xdr:row>67</xdr:row>
      <xdr:rowOff>0</xdr:rowOff>
    </xdr:from>
    <xdr:ext cx="32060" cy="132665"/>
    <xdr:sp macro="" textlink="">
      <xdr:nvSpPr>
        <xdr:cNvPr id="10" name="Rectangle 17">
          <a:extLst>
            <a:ext uri="{FF2B5EF4-FFF2-40B4-BE49-F238E27FC236}">
              <a16:creationId xmlns:a16="http://schemas.microsoft.com/office/drawing/2014/main" id="{E5DF9A11-5EC8-4836-864B-ADB53C292289}"/>
            </a:ext>
          </a:extLst>
        </xdr:cNvPr>
        <xdr:cNvSpPr>
          <a:spLocks noChangeArrowheads="1"/>
        </xdr:cNvSpPr>
      </xdr:nvSpPr>
      <xdr:spPr bwMode="auto">
        <a:xfrm>
          <a:off x="49530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0</xdr:colOff>
      <xdr:row>67</xdr:row>
      <xdr:rowOff>0</xdr:rowOff>
    </xdr:from>
    <xdr:ext cx="39178" cy="162224"/>
    <xdr:sp macro="" textlink="">
      <xdr:nvSpPr>
        <xdr:cNvPr id="11" name="Rectangle 5">
          <a:extLst>
            <a:ext uri="{FF2B5EF4-FFF2-40B4-BE49-F238E27FC236}">
              <a16:creationId xmlns:a16="http://schemas.microsoft.com/office/drawing/2014/main" id="{313396C3-1B82-4199-BA91-89267CE40790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0</xdr:colOff>
      <xdr:row>67</xdr:row>
      <xdr:rowOff>0</xdr:rowOff>
    </xdr:from>
    <xdr:ext cx="32060" cy="132665"/>
    <xdr:sp macro="" textlink="">
      <xdr:nvSpPr>
        <xdr:cNvPr id="12" name="Rectangle 6">
          <a:extLst>
            <a:ext uri="{FF2B5EF4-FFF2-40B4-BE49-F238E27FC236}">
              <a16:creationId xmlns:a16="http://schemas.microsoft.com/office/drawing/2014/main" id="{1E9225D8-32E8-4CEC-B44C-D4CD804CA753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0</xdr:colOff>
      <xdr:row>67</xdr:row>
      <xdr:rowOff>0</xdr:rowOff>
    </xdr:from>
    <xdr:ext cx="32060" cy="132665"/>
    <xdr:sp macro="" textlink="">
      <xdr:nvSpPr>
        <xdr:cNvPr id="13" name="Rectangle 7">
          <a:extLst>
            <a:ext uri="{FF2B5EF4-FFF2-40B4-BE49-F238E27FC236}">
              <a16:creationId xmlns:a16="http://schemas.microsoft.com/office/drawing/2014/main" id="{CDB1583E-E3F1-4B8A-9A5C-FE528C352396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0</xdr:colOff>
      <xdr:row>67</xdr:row>
      <xdr:rowOff>0</xdr:rowOff>
    </xdr:from>
    <xdr:ext cx="32060" cy="132665"/>
    <xdr:sp macro="" textlink="">
      <xdr:nvSpPr>
        <xdr:cNvPr id="14" name="Rectangle 8">
          <a:extLst>
            <a:ext uri="{FF2B5EF4-FFF2-40B4-BE49-F238E27FC236}">
              <a16:creationId xmlns:a16="http://schemas.microsoft.com/office/drawing/2014/main" id="{91337D62-1385-4EAB-A850-1594F2AA1AB1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0</xdr:colOff>
      <xdr:row>67</xdr:row>
      <xdr:rowOff>0</xdr:rowOff>
    </xdr:from>
    <xdr:ext cx="32060" cy="132665"/>
    <xdr:sp macro="" textlink="">
      <xdr:nvSpPr>
        <xdr:cNvPr id="15" name="Rectangle 9">
          <a:extLst>
            <a:ext uri="{FF2B5EF4-FFF2-40B4-BE49-F238E27FC236}">
              <a16:creationId xmlns:a16="http://schemas.microsoft.com/office/drawing/2014/main" id="{4883944A-099E-4361-9E5B-64E68C6D0C55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0</xdr:colOff>
      <xdr:row>67</xdr:row>
      <xdr:rowOff>0</xdr:rowOff>
    </xdr:from>
    <xdr:ext cx="32060" cy="132665"/>
    <xdr:sp macro="" textlink="">
      <xdr:nvSpPr>
        <xdr:cNvPr id="16" name="Rectangle 10">
          <a:extLst>
            <a:ext uri="{FF2B5EF4-FFF2-40B4-BE49-F238E27FC236}">
              <a16:creationId xmlns:a16="http://schemas.microsoft.com/office/drawing/2014/main" id="{AB120593-9561-4430-962B-32A634C86521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14</xdr:col>
      <xdr:colOff>0</xdr:colOff>
      <xdr:row>67</xdr:row>
      <xdr:rowOff>0</xdr:rowOff>
    </xdr:from>
    <xdr:ext cx="39178" cy="162224"/>
    <xdr:sp macro="" textlink="">
      <xdr:nvSpPr>
        <xdr:cNvPr id="17" name="Rectangle 5">
          <a:extLst>
            <a:ext uri="{FF2B5EF4-FFF2-40B4-BE49-F238E27FC236}">
              <a16:creationId xmlns:a16="http://schemas.microsoft.com/office/drawing/2014/main" id="{B2E899F4-D6CD-4481-B631-16ABB059C078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14</xdr:col>
      <xdr:colOff>0</xdr:colOff>
      <xdr:row>67</xdr:row>
      <xdr:rowOff>0</xdr:rowOff>
    </xdr:from>
    <xdr:ext cx="32060" cy="132665"/>
    <xdr:sp macro="" textlink="">
      <xdr:nvSpPr>
        <xdr:cNvPr id="18" name="Rectangle 6">
          <a:extLst>
            <a:ext uri="{FF2B5EF4-FFF2-40B4-BE49-F238E27FC236}">
              <a16:creationId xmlns:a16="http://schemas.microsoft.com/office/drawing/2014/main" id="{AA8B7788-CDAC-4B91-8365-0FE7955829EA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12</xdr:col>
      <xdr:colOff>0</xdr:colOff>
      <xdr:row>67</xdr:row>
      <xdr:rowOff>0</xdr:rowOff>
    </xdr:from>
    <xdr:ext cx="32060" cy="132665"/>
    <xdr:sp macro="" textlink="">
      <xdr:nvSpPr>
        <xdr:cNvPr id="19" name="Rectangle 7">
          <a:extLst>
            <a:ext uri="{FF2B5EF4-FFF2-40B4-BE49-F238E27FC236}">
              <a16:creationId xmlns:a16="http://schemas.microsoft.com/office/drawing/2014/main" id="{6DB9B9FB-6188-4068-AC78-29B3D2F08CC8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12</xdr:col>
      <xdr:colOff>0</xdr:colOff>
      <xdr:row>67</xdr:row>
      <xdr:rowOff>0</xdr:rowOff>
    </xdr:from>
    <xdr:ext cx="32060" cy="132665"/>
    <xdr:sp macro="" textlink="">
      <xdr:nvSpPr>
        <xdr:cNvPr id="20" name="Rectangle 8">
          <a:extLst>
            <a:ext uri="{FF2B5EF4-FFF2-40B4-BE49-F238E27FC236}">
              <a16:creationId xmlns:a16="http://schemas.microsoft.com/office/drawing/2014/main" id="{B99AA21E-58B7-4DB5-ACEC-1320105DE1DA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12</xdr:col>
      <xdr:colOff>0</xdr:colOff>
      <xdr:row>67</xdr:row>
      <xdr:rowOff>0</xdr:rowOff>
    </xdr:from>
    <xdr:ext cx="32060" cy="132665"/>
    <xdr:sp macro="" textlink="">
      <xdr:nvSpPr>
        <xdr:cNvPr id="21" name="Rectangle 9">
          <a:extLst>
            <a:ext uri="{FF2B5EF4-FFF2-40B4-BE49-F238E27FC236}">
              <a16:creationId xmlns:a16="http://schemas.microsoft.com/office/drawing/2014/main" id="{5AA9BFD8-8E79-4010-9F0B-26EFF3F99E38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14</xdr:col>
      <xdr:colOff>0</xdr:colOff>
      <xdr:row>67</xdr:row>
      <xdr:rowOff>0</xdr:rowOff>
    </xdr:from>
    <xdr:ext cx="32060" cy="132665"/>
    <xdr:sp macro="" textlink="">
      <xdr:nvSpPr>
        <xdr:cNvPr id="22" name="Rectangle 10">
          <a:extLst>
            <a:ext uri="{FF2B5EF4-FFF2-40B4-BE49-F238E27FC236}">
              <a16:creationId xmlns:a16="http://schemas.microsoft.com/office/drawing/2014/main" id="{EBF45508-A315-40C9-BB1C-8437E6DC7B66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0</xdr:colOff>
      <xdr:row>67</xdr:row>
      <xdr:rowOff>0</xdr:rowOff>
    </xdr:from>
    <xdr:ext cx="39178" cy="162224"/>
    <xdr:sp macro="" textlink="">
      <xdr:nvSpPr>
        <xdr:cNvPr id="23" name="Rectangle 5">
          <a:extLst>
            <a:ext uri="{FF2B5EF4-FFF2-40B4-BE49-F238E27FC236}">
              <a16:creationId xmlns:a16="http://schemas.microsoft.com/office/drawing/2014/main" id="{25B22289-5054-4BC6-8E43-0EDDB90C64A3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0</xdr:colOff>
      <xdr:row>67</xdr:row>
      <xdr:rowOff>0</xdr:rowOff>
    </xdr:from>
    <xdr:ext cx="32060" cy="132665"/>
    <xdr:sp macro="" textlink="">
      <xdr:nvSpPr>
        <xdr:cNvPr id="24" name="Rectangle 6">
          <a:extLst>
            <a:ext uri="{FF2B5EF4-FFF2-40B4-BE49-F238E27FC236}">
              <a16:creationId xmlns:a16="http://schemas.microsoft.com/office/drawing/2014/main" id="{4EBF1F24-60B5-4408-8A42-02F6A4C98B07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0</xdr:colOff>
      <xdr:row>67</xdr:row>
      <xdr:rowOff>0</xdr:rowOff>
    </xdr:from>
    <xdr:ext cx="32060" cy="132665"/>
    <xdr:sp macro="" textlink="">
      <xdr:nvSpPr>
        <xdr:cNvPr id="25" name="Rectangle 7">
          <a:extLst>
            <a:ext uri="{FF2B5EF4-FFF2-40B4-BE49-F238E27FC236}">
              <a16:creationId xmlns:a16="http://schemas.microsoft.com/office/drawing/2014/main" id="{940C17F8-EB69-4D4C-91F8-10DC3A9F110F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0</xdr:colOff>
      <xdr:row>67</xdr:row>
      <xdr:rowOff>0</xdr:rowOff>
    </xdr:from>
    <xdr:ext cx="32060" cy="132665"/>
    <xdr:sp macro="" textlink="">
      <xdr:nvSpPr>
        <xdr:cNvPr id="26" name="Rectangle 8">
          <a:extLst>
            <a:ext uri="{FF2B5EF4-FFF2-40B4-BE49-F238E27FC236}">
              <a16:creationId xmlns:a16="http://schemas.microsoft.com/office/drawing/2014/main" id="{B13039BB-D82D-4F48-A1B3-4FDBC30892CF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0</xdr:colOff>
      <xdr:row>67</xdr:row>
      <xdr:rowOff>0</xdr:rowOff>
    </xdr:from>
    <xdr:ext cx="32060" cy="132665"/>
    <xdr:sp macro="" textlink="">
      <xdr:nvSpPr>
        <xdr:cNvPr id="27" name="Rectangle 9">
          <a:extLst>
            <a:ext uri="{FF2B5EF4-FFF2-40B4-BE49-F238E27FC236}">
              <a16:creationId xmlns:a16="http://schemas.microsoft.com/office/drawing/2014/main" id="{CF78073A-2E33-43DD-9F33-7274C7F86867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15</xdr:col>
      <xdr:colOff>0</xdr:colOff>
      <xdr:row>67</xdr:row>
      <xdr:rowOff>0</xdr:rowOff>
    </xdr:from>
    <xdr:ext cx="32060" cy="132665"/>
    <xdr:sp macro="" textlink="">
      <xdr:nvSpPr>
        <xdr:cNvPr id="28" name="Rectangle 10">
          <a:extLst>
            <a:ext uri="{FF2B5EF4-FFF2-40B4-BE49-F238E27FC236}">
              <a16:creationId xmlns:a16="http://schemas.microsoft.com/office/drawing/2014/main" id="{80B8701D-BE57-4ED6-A983-B52362B590D1}"/>
            </a:ext>
          </a:extLst>
        </xdr:cNvPr>
        <xdr:cNvSpPr>
          <a:spLocks noChangeArrowheads="1"/>
        </xdr:cNvSpPr>
      </xdr:nvSpPr>
      <xdr:spPr bwMode="auto">
        <a:xfrm>
          <a:off x="10267950" y="16611600"/>
          <a:ext cx="32060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twoCellAnchor editAs="oneCell">
    <xdr:from>
      <xdr:col>1</xdr:col>
      <xdr:colOff>76200</xdr:colOff>
      <xdr:row>0</xdr:row>
      <xdr:rowOff>168934</xdr:rowOff>
    </xdr:from>
    <xdr:to>
      <xdr:col>1</xdr:col>
      <xdr:colOff>2270331</xdr:colOff>
      <xdr:row>16</xdr:row>
      <xdr:rowOff>98189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6EB3B0C5-F90D-477D-B1FD-910963F81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0"/>
          <a:ext cx="2194131" cy="688739"/>
        </a:xfrm>
        <a:prstGeom prst="rect">
          <a:avLst/>
        </a:prstGeom>
      </xdr:spPr>
    </xdr:pic>
    <xdr:clientData/>
  </xdr:twoCellAnchor>
  <xdr:twoCellAnchor editAs="oneCell">
    <xdr:from>
      <xdr:col>1</xdr:col>
      <xdr:colOff>1863131</xdr:colOff>
      <xdr:row>74</xdr:row>
      <xdr:rowOff>0</xdr:rowOff>
    </xdr:from>
    <xdr:to>
      <xdr:col>2</xdr:col>
      <xdr:colOff>1088571</xdr:colOff>
      <xdr:row>75</xdr:row>
      <xdr:rowOff>60036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3264D902-ABAC-4698-BC4A-A3E0B488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831" y="18735675"/>
          <a:ext cx="1540015" cy="4600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Documents%20and%20Settings/E01PGAS1/Escritorio/REPORTE%20DE%20PRODUCCION.ln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qicpysvr\VQ2008\Users\Laura\AppData\Local\Temp\SHARE\ESTIMA\P7020\PROYECTO\730\CAMBIOS\Z209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NITARIOS%20GENERALES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2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VC\VARR\PLT\7417STI0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40318_ECP-GEA-F-23_Solicitud_de_Contratacion_o_Compra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ocs\OBRAS\BARBOSA\BASE\HOJA%20BASE\BASE%20DE%20PRESUPUESTO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UARIO\Documents\CALIDAD\OBRAS\COI%20-%2075%20INVIAS%20MALAGOS%20LOS%20CUROS\CANT%20Y%20APU\M3%20PTO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D:/Users/zarliz/Documents/GOBERNACION%20ANT/18%20MUNICIPIOS%20ZAHR/PRESUPUESTOS%20CORREGIDOS/Pc1/d/LIQ.TRANSPORTE%20DE%20MATERIALES%20OCTUBRE%20DE%202006%20HASMER%20FINAL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Users/DoMendez/Escritorio/Avance%20HDT/1%20Avances/Soporte%20Douglas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3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AJUSTE%2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Documents%20and%20Settings/ISP/Mis%20documentos/Dise&#241;o/Dise&#241;o%20Basico/Memorias/Dise&#241;o%20pueta%20a%20tierra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ARIOR\Ing%20Mario-w\Users\Ing.%20Henry\AppData\Roaming\Microsoft\Excel\Cantidades%20Hidr&#225;ulicas%20%20La%20Mesa%20Mesitas%202010-12-30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%20Dis_AC_VH_021114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Users/GLENN%20ESCORCIA/AppData/Local/Microsoft/Windows/Temporary%20Internet%20Files/Content.Outlook/IJGC4PT9/ANALISIS%20CAPACIDAD%20FINANCIERA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ingeneria%20tello/853%20BACKUP%20ING.%20DE%20DETALLE/11.%20Presupuesto%20Total/Documentos/11%20Detalle/PRESUPUESTO%20TELLO%20CON%20AJUSTES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DISTRITO/Publico/Comite%20Abr-25-08/GRM-SOL-RO-F3-XXX-08%20Mejoramiento%20Confiabilidad%20Unidades%20Bombeo/DSD%20Mejoramiento%20Confiabilidad%20Unidades%20de%20Bombeo%20SOL.xls" TargetMode="External"/></Relationships>
</file>

<file path=xl/externalLinks/_rels/externalLink116.xml.rels><?xml version="1.0" encoding="UTF-8" standalone="yes"?>
<Relationships xmlns="http://schemas.openxmlformats.org/package/2006/relationships"><Relationship Id="rId2" Type="http://schemas.microsoft.com/office/2019/04/relationships/externalLinkLongPath" Target="https://cceficiente.sharepoint.com/Inf.%2009-ene-09/Users/user5/AppData/Local/Temp/Temp1_2282%20OSBL%20RR%20114%20S3%20Rev%20%200%20(24-abr)%20(2).zip/VICTOR/VICTOR%20M.%20DURAN%20S/ARHIVOS%20IEB%20S.A/PERSONAL/NOMINAS/CONTRUIR%20S.A/NOMINA%20CONVENCIONAL.xls?D9786AFA" TargetMode="External"/><Relationship Id="rId1" Type="http://schemas.openxmlformats.org/officeDocument/2006/relationships/externalLinkPath" Target="file:///\\D9786AFA\NOMINA%20CONVENCIONAL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quipo5\normas%20y%20especificaciones\Documents%20and%20Settings\lizeth\Configuraci&#243;n%20local\Temp\Directorio%20temporal%201%20para%20APU2005-01-11.zip\A.P.U.%20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urio\Escritorio\Jose%20luis\Domingo%2006-05%20Memory\cca\InformeEjecutivoU-200_ViscoTM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ndimientos_Sur%2003-00(JC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lliam\Excel\WINDOWS\TEMP\EST0798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ndimientos_Sur%2012-99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psco-my.sharepoint.com/CIUDAD%20BOLIVAR/FRENTE%201CB/replanteos/MARLO/CB%205/5921.FLORIDA%20PRUEBA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amil\c%20-%20yamil\Documents%20and%20Settings\Yamil%20Sabbagh\Configuraci&#243;n%20local\Temp\Directorio%20temporal%205%20para%20sergio%20bar.zip\Mis%20documentos\ACTAS\ACTA%2015\VILLA%20SAGRARIO%20NEGRAS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psco-my.sharepoint.com/VILLA%20TAKOA/Presupuesto/APUS%20VILLA%20TAKO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GABRIEL\Ing%20Gabriel-W\Ing%20Juan%20Diego\CONSULTORIA\TOCAIMA%20-%20JERUSALEN\Tramo%20II\Geometrico\83.%20ENTREGA%20TOCAIMA%20-%20JERUSALEN%20TRAMO%202%20(30-11-2012)\ANEXOS\Anexos%20T2.xlsx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ARIOR\Ing%20Mario-w\Users\CONSORCIO%20DEVISAD\Documents\DEVISAB%20-%20ING%20HENRY\OBRAS\4.GRAN%20VIA%20CACHIPAY\Cantidades%20obras%20de%20arte-HENRY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0.0.4\tecnico\Documents%20and%20Settings\67370\Configuraci&#243;n%20local\Archivos%20temporales%20de%20Internet\Content.IE5\UOTNRVQZ\Presupuesto%20correigio%20nora%20morales(1)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1\d\LIQ.TRANSPORTE%20DE%20MATERIALES%20OCTUBRE%20DE%202006%20HASMER%20FINAL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.%20Oscar/Downloads/MATRIZ%20PARA%20EL%20CALCULO%20DEL%20AIU%202009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er\c\Mis%20documentos\INFORMES\INFORMES%20TRIMESTRALES\INFORME%20TRIMESTRAL%20DE%20TRABAJO%20DE%20NECESIDADES\DOCUME~1\USER05~1\CONFIG~1\TEMP\ADMINISTRACION%20VIAL%20G2\PRESUPUESTOS\Presupuesto%20remoci&#243;n%20de%20derrumb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COPME\COORDINACION%20MTO%20PLANTAS\Metalmec&#225;nica\Corrosi&#243;n\CORROSION\CORROSION\CONTRATA\INSPECTO\INSPECTO\2001\Pcr-108\PSI08500\LIQUIDACIONESPERSONAL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romana\Configuraci&#243;n%20local\Archivos%20temporales%20de%20Internet\OLK8\formato%20liquidaci&#243;n%20de%20obra%20por%20administraci&#243;n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btecnica.PROCOPAL\Documents\MVM\DEVIMED%20S.A\Documents%20and%20Settings\Adolfo%20Leon\Mis%20documentos\Mis%20documentos\ACTA%20No%2040\ACTA%20No36\CONSORCIO%20acta%20No35\Mis%20documentos\WINDOWS\TEMP\RELACI~1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USER\Mis%20documentos\Eduin_Clavijo\CONSORCIO_INTERCO\Programacion%20y%20Control\Prog.%20y%20control_INTERCO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perez\Documents\TECNICA\DEPORTE%20Y%20RECREACION\02%20ESTANDARIZADO%20POLIDEPORTIVO\05%20HOJA%20CALCULO%20ESTANDARIZADO\PRESUPUESTO%20DEL%20POLIDEPORTIVO%20COMPLETO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OFERTAS/7422/DPTO/CIVIL/7422CWXL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&#201;CNICA%205\SAN%20PEDRO\COLECTOR%20LA%20PULGARINA\Informe%20y%20Anexos\PRESUPUESTO%20ALCANTARILLADO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ROJMA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%2014_PresupuestoSAN_JUAN_LA_MARIA-MARZO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A:/MS/Mis%20documentos/Licitaciones%202002/Lic.Duitama-La%20Palmera/BASEDuitama-La%20Palmera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amil\c%20-%20yamil\Documents%20and%20Settings\Yamil%20Sabbagh\Configuraci&#243;n%20local\Temp\Directorio%20temporal%205%20para%20sergio%20bar.zip\WINDOWS\TEMP\VILLA%20SAGRARIO%20NEGRAS%2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992894\formatos_pacc_2006\Documents%20and%20Settings\e0928648\Configuraci&#243;n%20local\Archivos%20temporales%20de%20Internet\OLK4\1.%20Consolidaci&#243;n%20Compras%20-%20v1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E:/a%20%20aaInformaci&#243;n%20GRUPO%204/A%20MInformes%20Mensuales/Informe%20de%20estado%20vial%20ene/aCCIDENTES%20DE%201995%20-%201996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INDICOL/CER/Presupuesto%20petrominerales%202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RMEN\3271%20Palmitas\3271%20G1%20Presupuestos%20de%20Pozos-Palmitas%20Central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ejandrora\Configuraci&#243;n%20local\Archivos%20temporales%20de%20Internet\Content.Outlook\F0XXD406\Copia%20de%20BASE%20DE%20DATOS%20APU'S%20(4)%20(3)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evias%20S.A\Contrato%200526%20de%202012%20MHC\Precios%20No%20Previstos%20MHC\Viaducto%20K45\PROPUESTA%20CARARE%20PR45+200%20ULTIMO\3.PRESUPUESTO%20CARARE%20CAMBIO%20DE%20DISE&#209;O-INGENIERIA%20DE%20VIAS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DM%20VIAL%2003%20-%20CORDOBA\ESTADO%20DE%20RED\2103mar%20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escorcia\Desktop\APU\APU%202011\SANTANDER\APU%20Grupo%202%202011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ING\Carlos%20(C)\00-2004\Frigosin&#250;\Bombeo-Frigosinu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ndimientos_Sur%20(EEPPM)%2001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-glopez\PRESIDENCIA%20ACCI&#211;N%20SOCIAL%202008\ANEXOS\0-VALENCIA\0%20-%20Matadero\Dise&#241;os-Presupuesto\Lagunas%20Matader%20Valenci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-wvega\PROYECTOS%20EN%20EJECUCION\HLOPEZA\CANTIDADES%20GERONA\Documents%20and%20Settings\swilches\Configuraci&#243;n%20local\Archivos%20temporales%20de%20Internet\OLK6\formulario%20base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1.%20COORDINACION%20Y%20CONTROL%20DE%20PROYECTOS/1.4%20CONTROL%20DOC-PLANOS-ISOS/CONTROL%20DOC%20&amp;%20PLANOS/sru/1800-8230-52-R310-0001%20COMENTADA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A:/PROG-96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Usuario\Downloads\Users\1037579737\Documents\ZONE%204\PP%2009-10\MALLA%20VIAL\MALLA%20VIAL\HLOPEZA\GERONA\CANTIDADES%20REPOSICION\SUBCIRCUITO%207\REDES7.xls" TargetMode="External"/></Relationships>
</file>

<file path=xl/externalLinks/_rels/externalLink15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6.75.177\VQ2008\Documents%20and%20Settings\c5205871\Configuraci&#243;n%20local\Archivos%20temporales%20de%20Internet\OLK6\Nuevo%20disco\INELECTRA\Aminas1\Proyecto\119-contratomarco\119-04%20aromaticos\tuberia\doc_tecnicos\partidas_cant_tub_final_04.xls?115576A2" TargetMode="External"/><Relationship Id="rId1" Type="http://schemas.openxmlformats.org/officeDocument/2006/relationships/externalLinkPath" Target="file:///\\115576A2\partidas_cant_tub_final_04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%20%20aaInformaci&#243;n%20GRUPO%204\A%20MInformes%20Mensuales\Informe%20de%20estado%20vial%20ene\aCCIDENTES%20DE%201995%20-%201996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citaciones\Documents\Datos%20Licitaciones\Proceso%20Licitaciones\Varios\APU'S%20VARIOS\APU'S%20Terminaci&#243;n%20T&#250;nel%20de%20la%20L&#237;nea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ING\Unidad%20C\00-2004\San%20Pedro\Lagunas\Linea%20de%20Impulsion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no\C\Documents%20and%20Settings\Hector%20Guerrero\Mis%20documentos\Licitaciones%20realizadas\Invias\INTER-Taraza-caucasia\DIFERGO\WINDOWS\TEMP\UNITARIOS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on\consorcio%20ingaf\informe%20semanal\INFORMESEMANAL%201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escorcia\Desktop\APU\APU%202011\APU%20CON%20PARTICULARES%20OP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Trabajo/Archivos%20Comit&#233;%20Fase%203%20Mayo%2031/RO%20Provincia/Mejoramiento%20Sistemas%20Redes%20El&#233;ctricas/Optimizaci&#243;n%20Sistema%20de%20Distribuci&#243;n%20de%20Energ&#237;a/Anexo%203.%20Cronograma%20PMT%20ACTUALIZADO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PU%202011\CHOCO\APU%20ADVIAL.%20G-2%202011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RPLC/escalatoria/fps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tratacion%20PME%20v021" TargetMode="External"/></Relationships>
</file>

<file path=xl/externalLinks/_rels/externalLink163.xml.rels><?xml version="1.0" encoding="UTF-8" standalone="yes"?>
<Relationships xmlns="http://schemas.openxmlformats.org/package/2006/relationships"><Relationship Id="rId2" Type="http://schemas.microsoft.com/office/2019/04/relationships/externalLinkLongPath" Target="https://cceficiente.sharepoint.com/CONSORCIO%20ETSA-CONCOL%20-%20CONSULTORIA/PROYECTO%20CRUDOS%20PESADOS%20CAMPO%20CASTILLA/1%20PPTO.%20E.%20APIAY-MONTERREY-PORVENIR/Proyectos%20VIT/CRUDOS%20PESADOS/informaci&#243;n-refer/CONSOLIDADO%20SOA_REQUERIMIENTOS%20NAFTA_100_2014.xls?CCE431D1" TargetMode="External"/><Relationship Id="rId1" Type="http://schemas.openxmlformats.org/officeDocument/2006/relationships/externalLinkPath" Target="file:///\\CCE431D1\CONSOLIDADO%20SOA_REQUERIMIENTOS%20NAFTA_100_2014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Users/Ing.%20Edwin%20Gomez/Desktop/Acta%20No%204.xlsx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1.%20PRAGO%20ING/8.%20Varios%20Proyecto/Cronograma%20descansos%20%20-%20Trafos%20libres%20PCB%20-%20Prago%20Ing..xlsx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D:/Users/zarliz/Documents/GOBERNACION%20ANT/ZAHR-OSCAR/PEQUE-URAMITA/C:/Pc3/mis%20documentos/Mauricio%20cardona/presupuestos/COSTOS%20UNITARIOS%20monacho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C:/Users/JorgeF/Documents/amv%20grupo%203%20boyaca%202009/PRECIOS%20UNITARIOS/corregidos/2011/LICITACIONES%20AGOSTO%202011/apus%20boyaca%20VIA%20chiquinquira%20-%20TUNJA.xlsx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OFERTAS/7417/STIMA/7417stiA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Users/Javieru/Documents/ECP/Cartago%20VIT/Documents%20and%20Settings/dgarcia/Local%20Settings/Temporary%20Internet%20Files/Content.IE5/KJ9Z6MJD/Plantilla%20Documento%20exc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c001\groups\William\Excel\WINDOWS\TEMP\EST0798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C:/MANTENIMIENTO%20RUTA%201001_MARZO%20DE%202008/Documents%20and%20Settings/PEDRO%20GARCIA%20REALPE/Mis%20documentos/AMV_G1_2006_TUMACO/Actas%20AMV_G1_Tumaco/a%20%20aaInformaci&#243;n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dicionales\IPR\IPR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edwin\ing%20edwin-w\OBRAS\BASE%20APU-DEVISAB.xlsx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las%20y%20gr&#225;ficas%201750%2003-00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edwin/Repro/Avance%20Proyecto-Reprog1.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s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romana\Configuraci&#243;n%20local\Archivos%20temporales%20de%20Internet\OLK8\Informe%20semanal%20de%20avance%20de%20obra%20civil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romana\Configuraci&#243;n%20local\Archivos%20temporales%20de%20Internet\OLK8\solicitud%20de%20servicio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c9149312\Mis%20documentos\VIEJO\PTO-%20MTO-recup\SOPORT-LCI\PxQ_2006\Compras%20SMA%20Valores%20v02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MULACI&#211;NEDIFICIO.o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c001\groups\RO%20POR%20ACTIVIDADES\ACTIVIDADES\GCOPME\COORDINACION%20MTO%20PLANTAS\Metalmec&#225;nica\Corrosi&#243;n\CORROSION\CORROSION\CONTRATA\INSPECTO\INSPECTO\2001\Pcr-108\PSI08500\LIQUIDACIONESPERSONAL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amil\c%20-%20yamil\Documents%20and%20Settings\Yamil%20Sabbagh\Configuraci&#243;n%20local\Temp\Directorio%20temporal%205%20para%20sergio%20bar.zip\Mis%20documentos\ACTAS\ACTA%2013\SAN%20BASILIO%20NEGRAS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SUMEN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TEMP\presupuesto\EJEC05200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34DAA67\PROPUESTA%20ECOGESTAR%202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s%20sistema%20de%20alcantarillado%20(Campamento)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stado%20priorizado%20de%20reposicion%20en%20REV10ene2001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dri&#225;n%20correa\Desktop\planes%20departamentales%20de%20agua%202012\CD_CA&#209;AS_GORDAS\3.%20DISE&#209;O\INFORMES\CANTIDADES%20DE%20OBRA%20Y%20PRESUPUESTO\Ppto%20Aldo%20EL%20Paraiso%20version%202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-wvega\PROYECTOS%20EN%20EJECUCION\WINNT\Profiles\mvelezs\Configuraci&#243;n%20local\Archivos%20temporales%20de%20Internet\OLK295\ConsolidadoSubcircuito1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.G.C%20Aguas\Proceso%20Interventor&#237;a\tEMPORALTRAMOS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NITARIOS%20PARA%20241201%202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ACTO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1.239.62\compartida\DOCUMENTOS%20OFICINA\PACC's\PACC%20PIO%202006\PACC%20de%20Inversiones%20PIO%202006%20Yarigui-Garzas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dri&#225;n%20correa\Desktop\planes%20departamentales%20de%20agua%202012\CD_CA&#209;AS_GORDAS\3.%20DISE&#209;O\INFORMES\CANTIDADES%20DE%20OBRA%20Y%20PRESUPUESTO\Presuesto%20definitivo%20alcantarillado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ULACI&#211;NEDIFICIO.ok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rliz\Documents\GOBERNACION%20ANT\18%20MUNICIPIOS%20ZAHR\PRESUPUESTOS%20CORREGIDOS\Pc1\E\AMV-3005-2005\ADMON%20GRUPO%203%202004%20-2005\PRESUPUESTOS\Analisis%20de%20Precios%20Unitarios%20ASTRID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2\Users\ING~1.OSC\AppData\Local\Temp\Rar$DI01.853\Cantidades_750%20_Alta_Suelo%20AB.xlsx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no\C\Documents%20and%20Settings\Hector%20Guerrero\Mis%20documentos\Licitaciones%20realizadas\Invias\INTER-Taraza-caucasia\DIFERGO\WINDOWS\TEMP\Preobra\ModeloPresupuesto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Licitaciones\LIC-2000\OFERTAS\noviciado%20la%20caba&#241;a\CANTIDADES-ZOFICIOS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0119947.ECOPETROL\Mis%20documentos\Mis%20documentos%20de%20ECP\CONTRATA\INTERVENTORIAS\INSPECTO\2005\4005515\CONTROL%20INTERVENTORIA%204005515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ANDRES%20HERRERA%20RUIZ\Mis%20documentos\Mis%20datos\CCP\060202-Alvaro%20Andres\DOCUME~1\c7956988\CONFIG~1\Temp\CUADRO%20CONTROL%2023JUL04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GENIEROS%20DPI%20SAS%202\Downloads\Alcant%20Sanit%20Urrao%20Revision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FERTAS\7417\STIMA\7417st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icaciones\wgutierrez$\AASSA%20TECNICA%201-1\AMALFI\COLECTORES%20AMALFI%20A&#209;O%202008\ANEXO3_PRESUPUESTO%20ALCANTARILLADO.xls" TargetMode="External"/></Relationships>
</file>

<file path=xl/externalLinks/_rels/externalLink200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Users\32243245\AppData\Local\Microsoft\Windows\Temporary%20Internet%20Files\Content.Outlook\TP9OSSUZ\Documents%20and%20Settings\Usuario%20de%20Windows\Mis%20documentos\Licitaciones\Inalv&#237;as\Taraz&#225;-Caucasia\WINDOWS\TEMP\RELACI~1.XLS?3B494239" TargetMode="External"/><Relationship Id="rId1" Type="http://schemas.openxmlformats.org/officeDocument/2006/relationships/externalLinkPath" Target="file:///\\3B494239\RELACI~1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contrato%20buenos%20aires\Balance%20final%2023-02-2023.xlsx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lcy%20Stella%20Urrea%20M\OneDrive\Documents\1-MUNICIPIO%20ANDES\2021003050100%20Pavimentaci&#243;n%20de%20via%20rural%20Buenos%20Aires\AJUSTE\Cuadro%20resumen%20ajuste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CTO%20PDA%20ANTIOQUIA\25_PDA-ANTIOQUIA\11_BRICE&#209;O\1_AJUSTE%20BRICE&#209;O%20(abril-2012)\11.%20Presupuesto%20general\Ppto_completo_Brice&#241;o_octubre_201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-eleal\Brice&#241;o\AAS\PRESUPUESTOS\CA&#209;ASGORDAS\CORRECCION%20SEP%2019-07\PMAA\CD%20Zaragoza%20Bombeo\Presupuesto\PRESUPUESTO%20DEFINITIVO%20ZARAGOZ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William/Excel/WINDOWS/TEMP/EST079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A:/a%20%20aaInformaci&#243;n%20GRUPO%204/A%20MInformes%20Mensuales/Informe%20de%20estado%20vial%20ene/aCCIDENTES%20DE%201995%20-%20199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RO%20POR%20ACTIVIDADES/ACTIVIDADES/GCOPME/COORDINACION%20MTO%20PLANTAS/Metalmec&#225;nica/Corrosi&#243;n/CORROSION/CORROSION/CONTRATA/INSPECTO/INSPECTO/2001/Pcr-108/PSI08500/LIQUIDACIONESPERSONA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Cesar%20Uribe\Desktop\Mcpios%20Viabilizados%20Entrega%201\Ca&#241;asgordas\Presupuesto%20Sistema%20de%20Alcantarilladojuli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EINALDO%20SEGURO\AASSA\VALDIVIA\PRESUPUESTO%20VALDIVIA%20PTA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D33FF39\PREDIMENSIONAMIENTO%20SISTEMA%20ESTADI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Cesar%20Uribe\Desktop\Mcpios%20Viabilizados%20Entrega%201\Ca&#241;asgordas\Presupuesto%20Sistema%20de%20Acueductojuli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FERTAS\7422\DPTO\CIVIL\7422CWX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vier_or_compa\zulma\Fin\Anexos\PRESUPUESTOS-REV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Construcci&#243;n%20Puente%20Peatonal%20Manita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c001\GROUPS\GCOPME\COORDINACION%20MTO%20PLANTAS\Metalmec&#225;nica\Corrosi&#243;n\CORROSION\CORROSION\CONTRATA\INSPECTO\INSPECTO\2001\Pcr-108\PSI08500\LIQUIDACIONESPERSO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75.177\VQ2008\Users\Laura\AppData\Local\Temp\SHARE\ESTIMA\P7020\PROYECTO\730\CAMBIOS\Z20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-carenas\COMPARTIR\base010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luis%20carlos\Documents%20and%20Settings\Administrador\Mis%20documentos\Gabriel%202003\GABRIEL%202002\PROYECTOS\PROYECTOS%20EN%20CURSO\ESTADIO%20MUNICIPAL%20DE%20YOPAL\PRESUPUESTO%20ESTADIO%201.2%20primera%20etap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Usuario\Downloads\A%20HAROLD%202015\CONTRATOS%20DE%20LICITACI&#211;N\PROYECTO%20HOSPITAL\Presupuesto%20Bagre%20Fina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%20%20aaInformaci&#243;n%20GRUPO%204\A%20MInformes%20Mensuales\Informe%20de%20estado%20vial%20ene\aCCIDENTES%20DE%201995%20-%20199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-mvergara\san%20juan%20de%20uraba\DISE&#209;O\PRESUPUESTOS\PRESUPUESTO%20SAN%20JUAN%20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qicpysvr\VQ2008\SHARE\ESTIMA\P7020\PROYECTO\730\CAMBIOS\Z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FERTAS\7417\STIMA\7417sti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btecnica.PROCOPAL\Documents\MVM\DEVIMED%20S.A\San%20Vicente\HLOPEZA\CANTIDADES%20GERONA\Documents%20and%20Settings\swilches\Configuraci&#243;n%20local\Archivos%20temporales%20de%20Internet\OLK6\formulario%20bas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&#201;CNICA%205\SAN%20PEDRO\CANTIDADES%20EL%20HOYITO\Copia%20de%20Presupuest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ocs\OBRAS\BARBOSA\Barbosa\Propuesta%20Cias%20I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-ahenao\COMPARTIR\PRESUPUESTO%20ACUEDUCTO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ocs\OBRAS\BARBOSA\Media%20Luna\PRESUPUESTO_MEDIA_LUNA_FINAL_EDWIN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:\CTO%20641%20UT%20MAS\MODIFICACIONES\ACTA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Planta%20Soda/Programa%20B&#225;sico/CUADROS%20%20CONTRO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C:/Users/dchaves/Desktop/NARI&#209;O/CONECTIVIDAD/EL%20EMPATE%20-%20LA%20UNION%20PR%2060+240%20al%20PR%2066+090/OBRA/BASE/PRESUPUESTO%20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mromero\Configuraci&#243;n%20local\Archivos%20temporales%20de%20Internet\OLK77\20-02-09%20observaciones%20de%20mario%20romero\enviado%20por%20la%20territorial\Documents%20and%20Settings\Jaime%20Rojas\Mis%20documentos\Contrato\I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Pedro%20Garcia%20Realpe\Mis%20documentos\AMV_G1_2006_TUMACO\Informes\Trimestre%20No.%201_Jul_Sept_06_Tumaco\a%20%20aaInformaci&#243;n%20GRUPO%204\A%20MInformes%20Mensuales\Informe%20de%20estado%20vial%20ene\aCCIDENTES%20DE%201995%20-%201996.xls?4CD9F8C9" TargetMode="External"/><Relationship Id="rId1" Type="http://schemas.openxmlformats.org/officeDocument/2006/relationships/externalLinkPath" Target="file:///\\4CD9F8C9\aCCIDENTES%20DE%201995%20-%2019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FERTAS\7422\DPTO\CIVIL\7422CWX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C:/a%20%20aaInformaci&#243;n%20GRUPO%204/A%20MInformes%20Mensuales/Informe%20de%20estado%20vial%20ene/aCCIDENTES%20DE%201995%20-%20199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Google%20Drive\APU\presupuesto%20pintada%20alcaldi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romana\Configuraci&#243;n%20local\Archivos%20temporales%20de%20Internet\OLK8\formato%20acometidas%20acueduct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YL\Pron&#243;sticos\Reservas\Anteriores\Pron&#243;sticos%20de%20Petr&#243;leo%20GL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C:/ZXPREPLIEGOS%20PUENTE%20ARMADA/PRESUP/ZPREPLIEGOS%20PUENTE%20ARMADA/OBRAS%20PUENTE%20ARMADA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Edwin\Documents\INGECON%20LTDA\REMODELACI&#211;N%20PARQUE%20DE%20SAN%20JERONIMO\PRESUPUESTO\APU\CANTIDADES_Y_APU_PARQUE(1)%20ultima%20versi&#243;n.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%20%20aaInformaci&#243;n%20GRUPO%204\A%20MInformes%20Mensuales\Informe%20de%20estado%20vial%20ene\aCCIDENTES%20DE%201995%20-%201996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CALIDAD\OBRAS\COI%20-%2065%20PARQUE%20SAN%20JERONIMO\APU\CANTIDADES%20Y%20APU%20PARQU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quipo5\normas%20y%20especificaciones\windows\TEMP\ADMINISTRATIVA\BAAN\lista%20de%20precios%20definitiva%20sep16-98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Usuario\Downloads\EDU\UNIDAD%20HOSPITALARIA%20CONCEJO%20DE%20MEDELLIN\ppto%20pajarito%20ultimo\ENTREGA%20FINAL\ULTIMO\ENTREGA%20FINAL%2023%20DIC%202009\Presupuesto%20Hospital%20Infantil%20Concejo%2031-12-09%20sin%20vin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ING\Carlos%20(C)\00-VALENCIA\Matadero\Definitivo\Lagunas%20Matader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Usuario\Downloads\EDU\UNIDAD%20HOSPITALARIA%20CONCEJO%20DE%20MEDELLIN\ppto%20pajarito%20ultimo\ENTREGA%20FINAL\ULTIMO\ENTREGA%2012-11-09\Presupuesto%20Clinica%20Concejo%2013-11-0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ntidades%20Zona%20Sur-Parras-Ajizal-Sabanet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I:/MANTENIMIENTO%20RUTA%201001_MARZO%20DE%202008/Documents%20and%20Settings/PEDRO%20GARCIA%20REALPE/Mis%20documentos/AMV_G1_2006_TUMACO/Actas%20AMV_G1_Tumaco/a%20%20aaInformaci&#243;n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romana\Configuraci&#243;n%20local\Archivos%20temporales%20de%20Internet\OLK8\Formato%20acometidas%20alcantarillado.xls" TargetMode="External"/></Relationships>
</file>

<file path=xl/externalLinks/_rels/externalLink64.xml.rels><?xml version="1.0" encoding="UTF-8" standalone="yes"?>
<Relationships xmlns="http://schemas.openxmlformats.org/package/2006/relationships"><Relationship Id="rId2" Type="http://schemas.microsoft.com/office/2019/04/relationships/externalLinkLongPath" Target="https://cceficiente.sharepoint.com/PROYECTOS%20SMA%20&amp;%20SOL%202008-2012/Portafolio%20inscrito%20Fase%20III/1%20EXTRACCION/2%20MEJORAMIENTO%20DEL%20SISTEMA%20DE%20BOMBEO%20DE%20CRUDO%20(Bombas%20PCP)/Solicitud%20de%20Contratacion%20o%20Compras%20VFF%2006%20a%2008%20C%20LLANITO%20PCP.xls?83E91508" TargetMode="External"/><Relationship Id="rId1" Type="http://schemas.openxmlformats.org/officeDocument/2006/relationships/externalLinkPath" Target="file:///\\83E91508\Solicitud%20de%20Contratacion%20o%20Compras%20VFF%2006%20a%2008%20C%20LLANITO%20PCP.xls" TargetMode="External"/></Relationships>
</file>

<file path=xl/externalLinks/_rels/externalLink65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zarliz\Documents\GOBERNACION%20ANT\18%20MUNICIPIOS%20ZAHR\PRESUPUESTOS%20CORREGIDOS\Servidor\vmn%20eyd%20nuqui%20animas\Users\LEONARDO\Documents\ERICK\William\revision%20informe\REVISION\Cantiades_Zonas_Inestables_Jul_9-08.xls?BE47F89F" TargetMode="External"/><Relationship Id="rId1" Type="http://schemas.openxmlformats.org/officeDocument/2006/relationships/externalLinkPath" Target="file:///\\BE47F89F\Cantiades_Zonas_Inestables_Jul_9-08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LLIAM\PERSONAL\EXCEL\plantadic98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ING\Carlos%20(C)\Mis%20documentos\Licitaciones\BOCCID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D:/Users/zarliz/Documents/GOBERNACION%20ANT/18%20MUNICIPIOS%20ZAHR/PRESUPUESTOS%20CORREGIDOS/Lucho/transfer%20lucho/Mis%20documentos/ANDES3/mayo%204-01/Mis%20documentos/AiuApoSaraBrut2000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D:/Users/zarliz/Documents/GOBERNACION%20ANT/18%20MUNICIPIOS%20ZAHR/PRESUPUESTOS%20CORREGIDOS/Lucho/transfer%20lucho/Mis%20documentos/AiuApoSaraBrut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D:/Users/zarliz/Documents/GOBERNACION%20ANT/ZAHR-OSCAR/PEQUE-URAMITA/C:/Pc3/mis%20documentos/CHEC/ANALISIS%20precios%20%202006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7247222\Acc%20Ago-Sep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psco-my.sharepoint.com/Documents%20and%20Settings/Luis%20J%20Ramirez/Mis%20documentos/Consorcio%20Cantalejo/Obra/Ppto/Obra/MatrizPpto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MODELACION%20INFRAESTRUCTURA%20EDUCATIVA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E0117203\CONFIG~1\Temp\DOCUME~1\e0119790\CONFIG~1\Temp\Prj307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romana\Configuraci&#243;n%20local\Archivos%20temporales%20de%20Internet\OLK8\Planilla%20de%20impacto%20comunitario%20aspectos%20generale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copme\COORDINACION%20MTO%20PLANTAS\Metalmec&#225;nica\Corrosi&#243;n\CORROSION\CORROSION\CONTRATA\INTERVENTORIAS\INSPECTO\2004\GMM-178-04\INTERVENTORIA%20GMM-178-0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COPME\COORDINACION%20MTO%20PLANTAS\Metalmec&#225;nica\Corrosi&#243;n\CORROSION\CORROSION\CONTRATA\INTERVENTORIA%20E%20INSPECTORIAS\INSPECTO\2002\PCR-129-02\INTERVENTOR129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0-ACTUAL\0-Carrizal%202003\Presupuesto%20y%20A.P.U.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rge-oy83xo6pq\guariquies\GSU\GSU-003-002-01-GIP\Seguimiento%20y%20Control\Cctos\Hern&#225;n-%20Ccto%20Alcantarillado%20A27017\Cntrl_HG_03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ANDRES%20HERRERA%20RUIZ\Mis%20documentos\Mis%20datos\CCP\060202-Alvaro%20Andres\DOCUME~1\c7956988\CONFIG~1\Temp\Cuadros%20de%20control%20repocision%20petroquimic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D:/Users/zarliz/Documents/GOBERNACION%20ANT/18%20MUNICIPIOS%20ZAHR/PRESUPUESTOS%20CORREGIDOS/Javier_or_compa/zulma/Fin/Anexos/PRESUPUESTOS-REV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Z.OTROS\OBRAS\ENGATIVA\MODIFICACIONES\MODIFICACI&#224;N%204\VILLA%20SAGRARIO%20LLUVIAS%20mod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Walter/PRAGO%20MR%20-%20copia/COPCO/Pozo%20Arrayan%204013675/Informes%20Diario%20Arrayan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FERTAS\7422\RDO\7422RDO0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UARIO\Documents\CALIDAD\OBRAS\COI%20-%2065%20PARQUE%20SAN%20JERONIMO\APU\CANTIDADES%20Y%20APU%20PARQUE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E0992656\CONFIG~1\Temp\MODELO%20GRADIENTES%20+%20IPR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Usuario\Downloads\Users\Daniel\AppData\Local\Temp\CALCULOS%20ALIMENTADORE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-sgallo\Proyectos%20Sandra%20Gallo\AAS\BASE\HOJA%20BASE\BASE%20DE%20PRESUPUEST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ularios%20%20009350%20corr%20abril%2029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BALANCE\resumen%20japon%20lluvias%202.7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ARIOR\Ing%20Mario-w\ING%20HENRY%20-W\OBRAS\GYC%20APROBADO\1648%20Dise&#241;o%20de%20Espesores%20ACORDADO%20CON%20INTERVENTOR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.sharepoint.com/Users/Laura/AppData/Local/Temp/SHARE/ESTIMA/P7020/PROYECTO/730/CAMBIOS/Z209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ctura13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dia%20Luna\PRESUPUESTO_MEDIA_LUNA_FINAL_EDWIN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1\E\AMV-3005-2005\ADMON%20GRUPO%203%202004%20-2005\PRESUPUESTOS\Analisis%20de%20Precios%20Unitarios%20ASTRID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btecnica.PROCOPAL\Documents\MVM\DEVIMED%20S.A\PAVICOL\MSOFFICE\LICITAR\analisis%20del%20AIU\AIU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VILLA%20SAGRARIO%20NEGRAS%208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7\presupuestos\OPERATIVA\OFERTAS\ECOPETROL\Data%20G%20Operativa\OFERTAS%20PRESENTADAS\NUEVA%20OFERTA%20TORRES-CONVERTIDOR\lefa\excel\30CONJUL1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Usuario\Downloads\Documents%20and%20Settings\carenas\Escritorio\PRESUPUESTOS%20%20febr11\Copia%20de%20BASE%20DE%20PRESUPUEST(copia)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microsoft.com/office/2006/relationships/xlExternalLinkPath/xlPathMissing" Target="OPTIMIZACI&#211;N%20DE%20LA%20RED%20DE%20DISTRIBUCI&#211;N.xls" TargetMode="External"/></Relationships>
</file>

<file path=xl/externalLinks/_rels/externalLink98.xml.rels><?xml version="1.0" encoding="UTF-8" standalone="yes"?>
<Relationships xmlns="http://schemas.openxmlformats.org/package/2006/relationships"><Relationship Id="rId2" Type="http://schemas.microsoft.com/office/2019/04/relationships/externalLinkLongPath" Target="https://cceficiente.sharepoint.com/Inf.%2009-ene-09/Users/user5/AppData/Local/Temp/Temp1_2282%20OSBL%20RR%20114%20S3%20Rev%20%200%20(24-abr)%20(2).zip/Documents%20and%20Settings/Administrador/Mis%20documentos/VICTOR%20M.%20DURAN%20S/ARCHIVOS%20ITANSUCA/NOMINA%20CONVENC?DB2BDEA4" TargetMode="External"/><Relationship Id="rId1" Type="http://schemas.openxmlformats.org/officeDocument/2006/relationships/externalLinkPath" Target="file:///\\DB2BDEA4\NOMINA%20CONVENC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USER\Mis%20documentos\Eduin_Clavijo\CONSORCIO_INTERCO\Programacion%20y%20Control\Prog.%20y%20contr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QUIDACION"/>
      <sheetName val="REPORTE DE PRODUCCION."/>
      <sheetName val="COMPRESORES"/>
      <sheetName val="PROPANO."/>
      <sheetName val="BUTANO"/>
      <sheetName val="GASOLINA"/>
      <sheetName val="B.E.C."/>
      <sheetName val="clave"/>
      <sheetName val="PROPANO (2)"/>
      <sheetName val="BUTANO (2)"/>
      <sheetName val="GASOLINA (2)"/>
      <sheetName val="RONDAS ESTRUCT."/>
      <sheetName val="PLANTA DE GAS "/>
      <sheetName val="COMPRESORES "/>
      <sheetName val="GENERADORES Y BOMBAS"/>
      <sheetName val="VENTILADORES"/>
      <sheetName val="factor temperatura"/>
      <sheetName val="TK Propano"/>
      <sheetName val="TK Gasolina 3-4"/>
      <sheetName val="TK Butano Gasolina1-2"/>
      <sheetName val="REPORTE DE PRODUCCION"/>
      <sheetName val="BUTANO."/>
      <sheetName val="PROPANO"/>
      <sheetName val="GASOLINA."/>
      <sheetName val="P. ESPECIALMed.1"/>
      <sheetName val="P. ESPECIAL Med 2"/>
      <sheetName val="BUTANO. (2)"/>
      <sheetName val="GASOLINA.CARRO (1)"/>
      <sheetName val="GASOLINA.CARRO (2)"/>
      <sheetName val="GASOLINA.CARRO (3)"/>
      <sheetName val="GASOLINA.CARRO (4)"/>
      <sheetName val="GASOLINA.CARRO (5)"/>
      <sheetName val="Análisis determinís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INST"/>
      <sheetName val="Hoja2"/>
      <sheetName val="INDICADOR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"/>
      <sheetName val="Insum"/>
      <sheetName val="UNITARIOS GENERALES"/>
      <sheetName val="Hoja3"/>
      <sheetName val="MANO DE OBRA"/>
      <sheetName val="1.1"/>
      <sheetName val="EQUIPO"/>
      <sheetName val="TUBERIA"/>
      <sheetName val="Hoja2"/>
      <sheetName val="MATERIALES"/>
      <sheetName val="Datos Generales"/>
      <sheetName val="5094-2003"/>
      <sheetName val="ITEMS"/>
      <sheetName val="APU"/>
      <sheetName val="AIU"/>
      <sheetName val="Form5 _Pág_ 1"/>
      <sheetName val="Form5 _Pág_ 2"/>
      <sheetName val="CONS"/>
      <sheetName val="31"/>
      <sheetName val="FICHA EBI 1 de 6 "/>
      <sheetName val="precios"/>
      <sheetName val="INSUMOS"/>
      <sheetName val="glvc"/>
      <sheetName val="Personalizar"/>
      <sheetName val="PRESUP"/>
      <sheetName val="Presupuesto"/>
      <sheetName val="List.Mat"/>
      <sheetName val="List.Equi"/>
      <sheetName val="List.M.Obra"/>
      <sheetName val="Unit"/>
      <sheetName val="PresuPDosPozos"/>
    </sheetNames>
    <sheetDataSet>
      <sheetData sheetId="0">
        <row r="2">
          <cell r="A2" t="str">
            <v>CODIGO</v>
          </cell>
          <cell r="B2" t="str">
            <v>EQUIPOS</v>
          </cell>
          <cell r="C2" t="str">
            <v>TIPO</v>
          </cell>
          <cell r="D2" t="str">
            <v>TARIFA/HORA</v>
          </cell>
          <cell r="E2" t="str">
            <v>RENDIMIENTO</v>
          </cell>
        </row>
        <row r="3">
          <cell r="A3">
            <v>1</v>
          </cell>
          <cell r="B3" t="str">
            <v>RETROCARGADOR</v>
          </cell>
          <cell r="C3" t="str">
            <v>JD-510</v>
          </cell>
          <cell r="D3">
            <v>35000</v>
          </cell>
        </row>
        <row r="4">
          <cell r="A4">
            <v>2</v>
          </cell>
          <cell r="B4" t="str">
            <v>MOTONIVELADORA</v>
          </cell>
          <cell r="C4" t="str">
            <v xml:space="preserve">CAT </v>
          </cell>
          <cell r="D4">
            <v>45000</v>
          </cell>
        </row>
        <row r="5">
          <cell r="A5">
            <v>3</v>
          </cell>
          <cell r="B5" t="str">
            <v>VIBROCOMPACTADOR</v>
          </cell>
          <cell r="C5" t="str">
            <v xml:space="preserve">CAT </v>
          </cell>
          <cell r="D5">
            <v>45000</v>
          </cell>
        </row>
        <row r="6">
          <cell r="A6">
            <v>4</v>
          </cell>
          <cell r="B6" t="str">
            <v>RETROEXCAVADORA</v>
          </cell>
          <cell r="C6" t="str">
            <v xml:space="preserve">CAT </v>
          </cell>
          <cell r="D6">
            <v>60000</v>
          </cell>
        </row>
        <row r="7">
          <cell r="A7">
            <v>5</v>
          </cell>
          <cell r="B7" t="str">
            <v>BULLDOZER</v>
          </cell>
          <cell r="C7" t="str">
            <v>D6D</v>
          </cell>
          <cell r="D7">
            <v>45000</v>
          </cell>
        </row>
        <row r="8">
          <cell r="A8">
            <v>6</v>
          </cell>
          <cell r="B8" t="str">
            <v>VOLQUETA</v>
          </cell>
          <cell r="C8" t="str">
            <v>5m3</v>
          </cell>
          <cell r="D8">
            <v>22500</v>
          </cell>
        </row>
        <row r="9">
          <cell r="A9">
            <v>7</v>
          </cell>
          <cell r="B9" t="str">
            <v>MOTOBOMBA</v>
          </cell>
          <cell r="D9">
            <v>4000</v>
          </cell>
        </row>
        <row r="10">
          <cell r="A10">
            <v>8</v>
          </cell>
          <cell r="B10" t="str">
            <v>HERRAMIENTA 1O% M.O</v>
          </cell>
        </row>
        <row r="11">
          <cell r="A11">
            <v>9</v>
          </cell>
          <cell r="B11" t="str">
            <v xml:space="preserve">CARROTANQUE </v>
          </cell>
          <cell r="C11" t="str">
            <v>2500 GL</v>
          </cell>
          <cell r="D11">
            <v>22500</v>
          </cell>
        </row>
        <row r="12">
          <cell r="A12">
            <v>10</v>
          </cell>
          <cell r="B12" t="str">
            <v>FINISHER</v>
          </cell>
          <cell r="C12" t="str">
            <v xml:space="preserve">CAT </v>
          </cell>
          <cell r="D12">
            <v>80000</v>
          </cell>
        </row>
        <row r="13">
          <cell r="A13">
            <v>11</v>
          </cell>
          <cell r="B13" t="str">
            <v>TRITURADORA</v>
          </cell>
          <cell r="C13" t="str">
            <v xml:space="preserve">CAT </v>
          </cell>
          <cell r="D13">
            <v>100000</v>
          </cell>
        </row>
        <row r="14">
          <cell r="A14">
            <v>12</v>
          </cell>
          <cell r="B14" t="str">
            <v>CARGADOR</v>
          </cell>
          <cell r="C14" t="str">
            <v xml:space="preserve">CAT </v>
          </cell>
          <cell r="D14">
            <v>45000</v>
          </cell>
        </row>
        <row r="15">
          <cell r="A15">
            <v>13</v>
          </cell>
          <cell r="B15" t="str">
            <v>COMPACTADOR</v>
          </cell>
          <cell r="C15" t="str">
            <v xml:space="preserve">CAT </v>
          </cell>
          <cell r="D15">
            <v>45000</v>
          </cell>
        </row>
        <row r="16">
          <cell r="A16">
            <v>14</v>
          </cell>
          <cell r="B16" t="str">
            <v>IRRIGADOR</v>
          </cell>
          <cell r="C16" t="str">
            <v>600M2/h</v>
          </cell>
          <cell r="D16">
            <v>45000</v>
          </cell>
        </row>
        <row r="17">
          <cell r="A17">
            <v>15</v>
          </cell>
          <cell r="B17" t="str">
            <v>RANA</v>
          </cell>
          <cell r="C17" t="str">
            <v>5 HP</v>
          </cell>
          <cell r="D17">
            <v>5375</v>
          </cell>
        </row>
        <row r="18">
          <cell r="A18">
            <v>16</v>
          </cell>
          <cell r="B18" t="str">
            <v xml:space="preserve">MEZCLADORA </v>
          </cell>
          <cell r="C18" t="str">
            <v>1.5 Bultos</v>
          </cell>
          <cell r="D18">
            <v>6125</v>
          </cell>
        </row>
        <row r="19">
          <cell r="A19">
            <v>17</v>
          </cell>
          <cell r="B19" t="str">
            <v>MAQUINA DEMARCADORA</v>
          </cell>
          <cell r="C19" t="str">
            <v>CHORRO</v>
          </cell>
          <cell r="D19">
            <v>40000</v>
          </cell>
        </row>
        <row r="21">
          <cell r="A21" t="str">
            <v>CODIGO</v>
          </cell>
          <cell r="B21" t="str">
            <v>MATERIALES</v>
          </cell>
          <cell r="C21" t="str">
            <v>UNIDAD</v>
          </cell>
          <cell r="D21" t="str">
            <v>TARIFA</v>
          </cell>
        </row>
        <row r="22">
          <cell r="A22">
            <v>18</v>
          </cell>
          <cell r="B22" t="str">
            <v>LAMINA GALVANIZADA</v>
          </cell>
          <cell r="C22" t="str">
            <v>M2</v>
          </cell>
          <cell r="D22">
            <v>30000</v>
          </cell>
        </row>
        <row r="23">
          <cell r="A23">
            <v>19</v>
          </cell>
          <cell r="B23" t="str">
            <v>SOPORTES</v>
          </cell>
          <cell r="C23" t="str">
            <v>UNI.</v>
          </cell>
          <cell r="D23">
            <v>120000</v>
          </cell>
        </row>
        <row r="24">
          <cell r="A24">
            <v>20</v>
          </cell>
          <cell r="B24" t="str">
            <v>PINTURA</v>
          </cell>
          <cell r="C24" t="str">
            <v>GALON</v>
          </cell>
          <cell r="D24">
            <v>25000</v>
          </cell>
        </row>
        <row r="25">
          <cell r="A25">
            <v>21</v>
          </cell>
          <cell r="B25" t="str">
            <v>ARTE</v>
          </cell>
          <cell r="C25" t="str">
            <v>GLOBAL</v>
          </cell>
          <cell r="D25">
            <v>350000</v>
          </cell>
        </row>
        <row r="26">
          <cell r="A26">
            <v>22</v>
          </cell>
          <cell r="B26" t="str">
            <v>INSTALACION</v>
          </cell>
          <cell r="C26" t="str">
            <v>GLOBAL</v>
          </cell>
          <cell r="D26">
            <v>250000</v>
          </cell>
        </row>
        <row r="27">
          <cell r="A27">
            <v>23</v>
          </cell>
          <cell r="B27" t="str">
            <v>FABRICACION</v>
          </cell>
          <cell r="C27" t="str">
            <v>GLOBAL</v>
          </cell>
          <cell r="D27">
            <v>250000</v>
          </cell>
        </row>
        <row r="28">
          <cell r="A28">
            <v>24</v>
          </cell>
          <cell r="B28" t="str">
            <v>EQUIPO DE TOPOGRAFIA</v>
          </cell>
          <cell r="C28" t="str">
            <v>KEM</v>
          </cell>
          <cell r="D28">
            <v>7500</v>
          </cell>
        </row>
        <row r="29">
          <cell r="A29">
            <v>25</v>
          </cell>
          <cell r="B29" t="str">
            <v xml:space="preserve">ESTACAS </v>
          </cell>
          <cell r="C29" t="str">
            <v>GLOBAL</v>
          </cell>
          <cell r="D29">
            <v>20000</v>
          </cell>
        </row>
        <row r="30">
          <cell r="A30">
            <v>26</v>
          </cell>
          <cell r="B30" t="str">
            <v>CARTERAS</v>
          </cell>
          <cell r="C30" t="str">
            <v>GLOBAL</v>
          </cell>
          <cell r="D30">
            <v>30000</v>
          </cell>
        </row>
        <row r="31">
          <cell r="A31">
            <v>27</v>
          </cell>
          <cell r="B31" t="str">
            <v>PAPELERIA</v>
          </cell>
          <cell r="C31" t="str">
            <v>GLOBAL</v>
          </cell>
          <cell r="D31">
            <v>10000</v>
          </cell>
        </row>
        <row r="32">
          <cell r="A32">
            <v>28</v>
          </cell>
          <cell r="B32" t="str">
            <v>1 TOPOGRAFO</v>
          </cell>
          <cell r="C32">
            <v>35000</v>
          </cell>
          <cell r="D32">
            <v>92</v>
          </cell>
        </row>
        <row r="33">
          <cell r="A33">
            <v>29</v>
          </cell>
          <cell r="B33" t="str">
            <v>CADENERO</v>
          </cell>
          <cell r="C33">
            <v>15000</v>
          </cell>
          <cell r="D33">
            <v>92</v>
          </cell>
        </row>
        <row r="34">
          <cell r="A34">
            <v>30</v>
          </cell>
          <cell r="B34" t="str">
            <v>PORTAMIRA</v>
          </cell>
          <cell r="C34">
            <v>10000</v>
          </cell>
          <cell r="D34">
            <v>92</v>
          </cell>
        </row>
        <row r="35">
          <cell r="A35">
            <v>31</v>
          </cell>
          <cell r="B35" t="str">
            <v>1 AYUDANTE</v>
          </cell>
          <cell r="C35">
            <v>10000</v>
          </cell>
          <cell r="D35">
            <v>92</v>
          </cell>
        </row>
        <row r="36">
          <cell r="A36">
            <v>32</v>
          </cell>
          <cell r="B36" t="str">
            <v>HOYADORA</v>
          </cell>
          <cell r="C36" t="str">
            <v>GLOBAL</v>
          </cell>
          <cell r="D36">
            <v>10000</v>
          </cell>
        </row>
        <row r="37">
          <cell r="A37">
            <v>33</v>
          </cell>
          <cell r="B37" t="str">
            <v>POSTES EN CONCRETO 1.80 M.</v>
          </cell>
          <cell r="C37" t="str">
            <v>UNI.</v>
          </cell>
          <cell r="D37">
            <v>12000</v>
          </cell>
        </row>
        <row r="38">
          <cell r="A38">
            <v>34</v>
          </cell>
          <cell r="B38" t="str">
            <v>ALAMBRE</v>
          </cell>
          <cell r="C38" t="str">
            <v>ML</v>
          </cell>
          <cell r="D38">
            <v>100</v>
          </cell>
        </row>
        <row r="39">
          <cell r="A39">
            <v>35</v>
          </cell>
          <cell r="B39" t="str">
            <v>AMARRE</v>
          </cell>
          <cell r="C39" t="str">
            <v>GLOBAL</v>
          </cell>
          <cell r="D39">
            <v>20</v>
          </cell>
        </row>
        <row r="40">
          <cell r="A40">
            <v>36</v>
          </cell>
          <cell r="B40" t="str">
            <v>4 AYUDANTES</v>
          </cell>
          <cell r="C40">
            <v>40000</v>
          </cell>
          <cell r="D40">
            <v>92</v>
          </cell>
        </row>
        <row r="41">
          <cell r="A41">
            <v>37</v>
          </cell>
          <cell r="B41" t="str">
            <v>DERECHO DE EXPLOTACION</v>
          </cell>
          <cell r="C41" t="str">
            <v>M3</v>
          </cell>
          <cell r="D41">
            <v>3000</v>
          </cell>
        </row>
        <row r="42">
          <cell r="A42">
            <v>38</v>
          </cell>
          <cell r="B42" t="str">
            <v>MATERIAL DE TER</v>
          </cell>
          <cell r="C42">
            <v>1.25</v>
          </cell>
          <cell r="D42">
            <v>515</v>
          </cell>
        </row>
        <row r="43">
          <cell r="A43">
            <v>39</v>
          </cell>
          <cell r="B43" t="str">
            <v>MATERIAL DE ALUVION</v>
          </cell>
          <cell r="C43" t="str">
            <v>M3</v>
          </cell>
          <cell r="D43">
            <v>7000</v>
          </cell>
        </row>
        <row r="44">
          <cell r="A44">
            <v>40</v>
          </cell>
          <cell r="B44" t="str">
            <v>Desp. POR COMPACTACION25%</v>
          </cell>
          <cell r="D44">
            <v>1750</v>
          </cell>
        </row>
        <row r="45">
          <cell r="A45">
            <v>41</v>
          </cell>
          <cell r="B45" t="str">
            <v>CLASIFICACION DE MATERIAL</v>
          </cell>
          <cell r="C45" t="str">
            <v>M3</v>
          </cell>
          <cell r="D45">
            <v>6000</v>
          </cell>
        </row>
        <row r="46">
          <cell r="A46">
            <v>42</v>
          </cell>
          <cell r="B46" t="str">
            <v>DESPERDICIO 10%</v>
          </cell>
          <cell r="D46">
            <v>2700</v>
          </cell>
        </row>
        <row r="47">
          <cell r="A47">
            <v>43</v>
          </cell>
          <cell r="B47" t="str">
            <v>3 AYUDANTES</v>
          </cell>
          <cell r="C47">
            <v>30000</v>
          </cell>
          <cell r="D47">
            <v>92</v>
          </cell>
        </row>
        <row r="48">
          <cell r="A48">
            <v>44</v>
          </cell>
          <cell r="B48" t="str">
            <v>1 JEFE DE PLANTA</v>
          </cell>
          <cell r="C48">
            <v>25000</v>
          </cell>
          <cell r="D48">
            <v>92</v>
          </cell>
        </row>
        <row r="49">
          <cell r="A49">
            <v>45</v>
          </cell>
          <cell r="B49" t="str">
            <v>1 AUXILIAR</v>
          </cell>
          <cell r="C49">
            <v>20000</v>
          </cell>
          <cell r="D49">
            <v>92</v>
          </cell>
        </row>
        <row r="50">
          <cell r="A50">
            <v>46</v>
          </cell>
          <cell r="B50" t="str">
            <v>TRITURADO</v>
          </cell>
          <cell r="C50" t="str">
            <v>M3</v>
          </cell>
          <cell r="D50">
            <v>26998</v>
          </cell>
        </row>
        <row r="51">
          <cell r="A51">
            <v>47</v>
          </cell>
          <cell r="B51" t="str">
            <v>PLANTA DE ASFALTO</v>
          </cell>
          <cell r="C51" t="str">
            <v>CAT</v>
          </cell>
          <cell r="D51">
            <v>180000</v>
          </cell>
        </row>
        <row r="52">
          <cell r="A52">
            <v>48</v>
          </cell>
          <cell r="B52" t="str">
            <v>MATERIAL BASE</v>
          </cell>
          <cell r="C52" t="str">
            <v>M3</v>
          </cell>
          <cell r="D52">
            <v>26998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>
        <row r="7">
          <cell r="A7" t="str">
            <v>ACCF</v>
          </cell>
        </row>
      </sheetData>
      <sheetData sheetId="27">
        <row r="9">
          <cell r="A9" t="str">
            <v>ANDA</v>
          </cell>
        </row>
      </sheetData>
      <sheetData sheetId="28">
        <row r="8">
          <cell r="C8">
            <v>0.8</v>
          </cell>
        </row>
      </sheetData>
      <sheetData sheetId="29"/>
      <sheetData sheetId="30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GRAMA"/>
      <sheetName val="FLUJO DE FONDOS"/>
      <sheetName val="CRONOGRAMA"/>
      <sheetName val="INSUMOS"/>
      <sheetName val="A.E.B"/>
      <sheetName val="PRESUPUESTO"/>
      <sheetName val="A.P.U (3)"/>
      <sheetName val="A.P.U (2)"/>
      <sheetName val="A.P.U"/>
      <sheetName val="P.S"/>
      <sheetName val="A.I.U"/>
      <sheetName val="ACTA DE MODIFICACION No. 1"/>
      <sheetName val=" PROGR. INV."/>
      <sheetName val="ACTA DE MODIFICACION No. 2"/>
      <sheetName val=" PROGR. INV. ACTA MOD. 2"/>
      <sheetName val="REPROGR. 2"/>
      <sheetName val="ACTA DE MODIFICACION No. 3"/>
      <sheetName val=" PROGR. INV. ACTA MOD. 3"/>
      <sheetName val="ACTA DE MODIFICACION No. 4"/>
      <sheetName val=" PROGR. INV. ACTA MOD. REVISADO"/>
      <sheetName val=" PROGR. INV. ACTA MOD. 4"/>
      <sheetName val="memorias"/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RESUMEN"/>
      <sheetName val="L. MAT."/>
      <sheetName val="A.BAS."/>
      <sheetName val="CUAD."/>
      <sheetName val="APU"/>
      <sheetName val="AUI"/>
      <sheetName val="C.FIN."/>
      <sheetName val="P.INV"/>
      <sheetName val="P.S."/>
      <sheetName val="P.INV.ANTIC."/>
      <sheetName val="Hoja1"/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Tabla"/>
      <sheetName val="#¡REF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  <sheetName val="Formulario No.1 "/>
      <sheetName val="200P1"/>
      <sheetName val="200P2"/>
      <sheetName val="220.1"/>
      <sheetName val="600.5"/>
      <sheetName val="621.1"/>
      <sheetName val="642.1"/>
      <sheetName val="320.1"/>
      <sheetName val="330.1"/>
      <sheetName val="450.2P  Vía 9003"/>
      <sheetName val="632.1P "/>
      <sheetName val="673.2"/>
      <sheetName val="201.7"/>
      <sheetName val="600.1"/>
      <sheetName val="201.15"/>
      <sheetName val="610.1"/>
      <sheetName val="610.1P"/>
      <sheetName val="465.1"/>
      <sheetName val="630.4 Vía 9003"/>
      <sheetName val="630.6 Vía 7801"/>
      <sheetName val="640.1.2"/>
      <sheetName val="700.1"/>
      <sheetName val="673.1"/>
      <sheetName val="VínculoExternoRecuperado1"/>
      <sheetName val="Base de Diseño"/>
      <sheetName val="Diagnóstico"/>
      <sheetName val="Ppto total"/>
      <sheetName val="Cimentación"/>
      <sheetName val="Parámetros"/>
      <sheetName val="Resumen tubería"/>
      <sheetName val="Tabla 4.1 Distrito Nº1"/>
      <sheetName val="Tabla 4.2 Distrito Nº2"/>
      <sheetName val="Tabal 4.3 Resumén distritos"/>
      <sheetName val="Tabla 4.4 Sistemas"/>
      <sheetName val="Insuficiencia"/>
      <sheetName val="Ppto alcantarillado"/>
      <sheetName val="Itemes Renovación"/>
      <sheetName val="G12-T1 (F4)"/>
      <sheetName val="G12-T2a (F4)"/>
      <sheetName val="G12-T2b (F4)"/>
      <sheetName val="G12-T3a (F4)"/>
      <sheetName val="G12-T3b (F4)"/>
      <sheetName val="G13-T1a (F4)"/>
      <sheetName val="G13-T1b (F4)"/>
      <sheetName val="G14-T1 (F4)"/>
      <sheetName val="G14-T2 (F4)"/>
      <sheetName val="G14-T3 (F4)"/>
      <sheetName val="G14-T4 (F4)"/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Totales"/>
      <sheetName val="EvaluaciónFórmulas"/>
      <sheetName val="EvaluaciónG"/>
      <sheetName val="EvaluaciónFórmulas (2)"/>
      <sheetName val="EvaluaciónG (2)"/>
      <sheetName val="EvaluaciónFórmulas (3)"/>
      <sheetName val="EvaluaciónG (3)"/>
      <sheetName val="Hoja2"/>
      <sheetName val="Hoja3"/>
      <sheetName val="Evaluación"/>
      <sheetName val="Evaluación (2)"/>
      <sheetName val="Evaluación (3)"/>
      <sheetName val="AIU"/>
      <sheetName val="FACTOR PREST."/>
      <sheetName val="DESGLOSE DE PERSONAL"/>
      <sheetName val="EQUIPO"/>
      <sheetName val="MATERIALES"/>
      <sheetName val="ResumenK77+126 hasta K104+435"/>
      <sheetName val="K77+126 hasta K104+435"/>
      <sheetName val="k77+126 A K78"/>
      <sheetName val="K78-K79"/>
      <sheetName val="K79-K80"/>
      <sheetName val="K80-K81"/>
      <sheetName val="K81-K82"/>
      <sheetName val="K82-K83"/>
      <sheetName val="K83 - K84"/>
      <sheetName val="K84 - K85"/>
      <sheetName val="K85-K86"/>
      <sheetName val="K86-K87"/>
      <sheetName val="K87-K88"/>
      <sheetName val="K88-K89"/>
      <sheetName val="K89-K90"/>
      <sheetName val="K90-K91"/>
      <sheetName val="K91-K92"/>
      <sheetName val="K92-K93"/>
      <sheetName val="K93-K94"/>
      <sheetName val="K94-K95"/>
      <sheetName val="K95-K96"/>
      <sheetName val="K96-K97"/>
      <sheetName val="K97-K98"/>
      <sheetName val="K98-K99"/>
      <sheetName val="K99-K100"/>
      <sheetName val="K100-K101"/>
      <sheetName val="K101-K102"/>
      <sheetName val="K102-K103"/>
      <sheetName val="K103-K104"/>
      <sheetName val="K104-104+435"/>
      <sheetName val="RESUMEN CANTIDADES POR KM"/>
      <sheetName val="200.2"/>
      <sheetName val="201.8"/>
      <sheetName val="201.9"/>
      <sheetName val="201.10"/>
      <sheetName val="201.16"/>
      <sheetName val="210.1.1"/>
      <sheetName val="211.1"/>
      <sheetName val="234.1"/>
      <sheetName val="310.1"/>
      <sheetName val="311.1"/>
      <sheetName val="420.1"/>
      <sheetName val="450.2P"/>
      <sheetName val="500.1"/>
      <sheetName val="511.1P"/>
      <sheetName val="511.2P"/>
      <sheetName val="672.1"/>
      <sheetName val="672.2P"/>
      <sheetName val="672.3P"/>
      <sheetName val="672.4P"/>
      <sheetName val="672.5P"/>
      <sheetName val="672.6P"/>
      <sheetName val="672.7P"/>
      <sheetName val="600.2"/>
      <sheetName val="610.1.1"/>
      <sheetName val="610.1.2P"/>
      <sheetName val="610.1.3P"/>
      <sheetName val="621.2"/>
      <sheetName val="621.3"/>
      <sheetName val="621.4"/>
      <sheetName val="630.1"/>
      <sheetName val="630.2"/>
      <sheetName val="630.4"/>
      <sheetName val="630.6"/>
      <sheetName val="640.1"/>
      <sheetName val="640.2"/>
      <sheetName val="642.2"/>
      <sheetName val="642.4"/>
      <sheetName val="642.5"/>
      <sheetName val="642.6"/>
      <sheetName val="642.7"/>
      <sheetName val="642.8"/>
      <sheetName val="642.3"/>
      <sheetName val="642.9"/>
      <sheetName val="642.10"/>
      <sheetName val="650.1"/>
      <sheetName val="650.2"/>
      <sheetName val="650.4"/>
      <sheetName val="650.3"/>
      <sheetName val="674.1"/>
      <sheetName val="674.1P"/>
      <sheetName val="674.2P"/>
      <sheetName val="674.3P"/>
      <sheetName val="674.4P"/>
      <sheetName val="661.1"/>
      <sheetName val="670.2"/>
      <sheetName val="671.1"/>
      <sheetName val="630.7"/>
      <sheetName val="671.2"/>
      <sheetName val="681.1"/>
      <sheetName val="673.3"/>
      <sheetName val="673.4"/>
      <sheetName val="673.5"/>
      <sheetName val="673.6"/>
      <sheetName val="671.3"/>
      <sheetName val="700.3"/>
      <sheetName val="710.1"/>
      <sheetName val="700.1.1"/>
      <sheetName val="720.1"/>
      <sheetName val="730.1"/>
      <sheetName val="731.1"/>
      <sheetName val="800.2"/>
      <sheetName val="810.2"/>
      <sheetName val="810.3P"/>
      <sheetName val="900.2"/>
      <sheetName val="900.3"/>
      <sheetName val="SEG. PROGRAMA  HITO 3"/>
      <sheetName val="MOV.TIERRAS"/>
      <sheetName val="BASE "/>
      <sheetName val="SUBBASE"/>
      <sheetName val="MCD-2"/>
      <sheetName val="SITIOS CRITICOS (2)"/>
      <sheetName val="PUENTE K77+430 (2)"/>
      <sheetName val="PUENTE K77+830 (2)"/>
      <sheetName val="PUENTE K79+090 (2)"/>
      <sheetName val="puente k87+028 (2)"/>
      <sheetName val="PUENTE 87+414 (2)"/>
      <sheetName val="PUENTE 87+765 (2)"/>
      <sheetName val="PUENTE K88+535 (2)"/>
      <sheetName val="PUENTE 88+885 (2)"/>
      <sheetName val="PUENTE K91+355 (2)"/>
      <sheetName val="PUENTE K92+827 (2)"/>
      <sheetName val="PUENTE K93+483 (2)"/>
      <sheetName val="PUENTE K94+143 (2)"/>
      <sheetName val="PUENTE K94+907 (2)"/>
      <sheetName val="PUENTE K96+925 (2)"/>
      <sheetName val="PUENTE K99+293 (2)"/>
      <sheetName val="PUENTE K102+359 (2)"/>
      <sheetName val="PUENTE K105+580 (2)"/>
      <sheetName val="Muros cimentados superficia (2"/>
      <sheetName val="Muros cimentados en pilotes (2"/>
      <sheetName val="Pantallas de pìlotes (2)"/>
      <sheetName val="BOXCULVER"/>
      <sheetName val="ALCANTARILLAS"/>
      <sheetName val="CUNETA"/>
      <sheetName val="Disipadores"/>
      <sheetName val="Zanjas"/>
      <sheetName val="SUBDRENES"/>
      <sheetName val="Costos PAGA"/>
      <sheetName val="PREDIOS PR80-PR94"/>
      <sheetName val="PREDIOS PR94-PR117"/>
      <sheetName val="77+340 AL 78+000"/>
      <sheetName val="78+000 AL 79+000"/>
      <sheetName val="79+000 AL 80+000"/>
      <sheetName val="80+000 AL 81+000"/>
      <sheetName val="81+000 AL 82+000"/>
      <sheetName val="82+000 AL 83+000"/>
      <sheetName val="83+000 AL 84+000"/>
      <sheetName val="84+000 AL 85+000"/>
      <sheetName val="85+000 AL 86+000"/>
      <sheetName val="86+000 AL 87+000"/>
      <sheetName val="87+000 AL 88+000"/>
      <sheetName val="88+000 AL 89+000"/>
      <sheetName val="89+000 AL 90+000"/>
      <sheetName val="90+000 AL 91+000"/>
      <sheetName val="91+000 AL 92+000 "/>
      <sheetName val="92+000 AL 93+000"/>
      <sheetName val="93+000 AL 93+027.11"/>
      <sheetName val="93+027.11 AL 94+000"/>
      <sheetName val="94+000 AL 95+000"/>
      <sheetName val="95+000 AL 96+000"/>
      <sheetName val="96+000 AL 97+000"/>
      <sheetName val="97+000 AL 98+000"/>
      <sheetName val="98+000 AL 99+000"/>
      <sheetName val="99+000 AL 100+000"/>
      <sheetName val="100+000 AL 101+000"/>
      <sheetName val="101+000 AL 102+000"/>
      <sheetName val="102+000 AL 103+000"/>
      <sheetName val="103+000 AL 104+000"/>
      <sheetName val="104+000 AL 105+000"/>
      <sheetName val="a%20%20aaInformación%20GRUPO"/>
      <sheetName val="aCCIDENTES DE 1995 - 1996"/>
      <sheetName val="PORTADA"/>
      <sheetName val="FNC"/>
      <sheetName val="INDICE"/>
      <sheetName val="INDICE ALFABETICO"/>
      <sheetName val="EQUIPOS"/>
      <sheetName val="OTROS"/>
      <sheetName val="200.1"/>
      <sheetName val="200P3"/>
      <sheetName val="201.1"/>
      <sheetName val="201.1P"/>
      <sheetName val="211.11P"/>
      <sheetName val="201.2"/>
      <sheetName val="201.3"/>
      <sheetName val="201.3P"/>
      <sheetName val="201.4"/>
      <sheetName val="201.7P1"/>
      <sheetName val="201.7P2"/>
      <sheetName val="201.8P"/>
      <sheetName val="201.11"/>
      <sheetName val="201.11P"/>
      <sheetName val="201.12"/>
      <sheetName val="201.13"/>
      <sheetName val="201.14"/>
      <sheetName val="201.14P1"/>
      <sheetName val="201.17"/>
      <sheetName val="201.21"/>
      <sheetName val="210.1.2"/>
      <sheetName val="210.2.1"/>
      <sheetName val="210.2.1P"/>
      <sheetName val="210.2.2"/>
      <sheetName val="210.2.3"/>
      <sheetName val="210.2.4"/>
      <sheetName val="220.1P"/>
      <sheetName val="221.1"/>
      <sheetName val="221.2"/>
      <sheetName val="225P"/>
      <sheetName val="230.1"/>
      <sheetName val="230.2"/>
      <sheetName val="232.1"/>
      <sheetName val="311P1"/>
      <sheetName val="311P2"/>
      <sheetName val="311P3"/>
      <sheetName val="320.2"/>
      <sheetName val="330.2"/>
      <sheetName val="340.1"/>
      <sheetName val="340.2"/>
      <sheetName val="340.3"/>
      <sheetName val="341.1"/>
      <sheetName val="341.2"/>
      <sheetName val="343P"/>
      <sheetName val="410.1"/>
      <sheetName val="410.2"/>
      <sheetName val="411.1"/>
      <sheetName val="411.2"/>
      <sheetName val="411.3"/>
      <sheetName val="411P"/>
      <sheetName val="414.1"/>
      <sheetName val="414.2"/>
      <sheetName val="414.3"/>
      <sheetName val="414.4"/>
      <sheetName val="414.5"/>
      <sheetName val="415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P"/>
      <sheetName val="440.2"/>
      <sheetName val="440.2P"/>
      <sheetName val="440.3"/>
      <sheetName val="440.3P"/>
      <sheetName val="440.4"/>
      <sheetName val="440.4P"/>
      <sheetName val="441.1"/>
      <sheetName val="441.1P"/>
      <sheetName val="441.2"/>
      <sheetName val="441.2P"/>
      <sheetName val="441.3"/>
      <sheetName val="441.3P"/>
      <sheetName val="441.4P"/>
      <sheetName val="450.1"/>
      <sheetName val="450.1P"/>
      <sheetName val="450.2"/>
      <sheetName val="450.3"/>
      <sheetName val="450.3P"/>
      <sheetName val="450.9"/>
      <sheetName val="450.9P"/>
      <sheetName val="451.1"/>
      <sheetName val="451.1P"/>
      <sheetName val="451.2"/>
      <sheetName val="451.2P"/>
      <sheetName val="451.3"/>
      <sheetName val="451.3P"/>
      <sheetName val="451.4P"/>
      <sheetName val="452.1"/>
      <sheetName val="452.1P"/>
      <sheetName val="452.2"/>
      <sheetName val="452.2P"/>
      <sheetName val="452.3"/>
      <sheetName val="452.3P"/>
      <sheetName val="452.4"/>
      <sheetName val="452.4P"/>
      <sheetName val="453.1"/>
      <sheetName val="460.1(5 CM)"/>
      <sheetName val="460.1 (10 CM)"/>
      <sheetName val="460.1P"/>
      <sheetName val="461.1"/>
      <sheetName val="461.2P"/>
      <sheetName val="462.1.1"/>
      <sheetName val="462.1.1P"/>
      <sheetName val="462.1.2"/>
      <sheetName val="462.1.2P"/>
      <sheetName val="462.1.3P"/>
      <sheetName val="462.1.3"/>
      <sheetName val="462.1.4P"/>
      <sheetName val="462.1.4"/>
      <sheetName val="462.2P"/>
      <sheetName val="464.1"/>
      <sheetName val="464.2"/>
      <sheetName val="464.3"/>
      <sheetName val="466.1"/>
      <sheetName val="501.1"/>
      <sheetName val="510.1"/>
      <sheetName val="510P1"/>
      <sheetName val="510P2"/>
      <sheetName val="510P3"/>
      <sheetName val="600.3"/>
      <sheetName val="600.4"/>
      <sheetName val="600.4P"/>
      <sheetName val="600.5P"/>
      <sheetName val="610.2"/>
      <sheetName val="620.1"/>
      <sheetName val="620.2"/>
      <sheetName val="620.3"/>
      <sheetName val="620P"/>
      <sheetName val="621.1P7"/>
      <sheetName val="621.5P2"/>
      <sheetName val="621P"/>
      <sheetName val="622.1"/>
      <sheetName val="622.2"/>
      <sheetName val="622.3"/>
      <sheetName val="622.4"/>
      <sheetName val="622.5"/>
      <sheetName val="623P"/>
      <sheetName val="623P1"/>
      <sheetName val="630P"/>
      <sheetName val="630.1.2P"/>
      <sheetName val="630.1P"/>
      <sheetName val="630.2P"/>
      <sheetName val="630.3"/>
      <sheetName val="630.3P"/>
      <sheetName val="630.4 "/>
      <sheetName val="630.5"/>
      <sheetName val="632.1"/>
      <sheetName val="632P"/>
      <sheetName val="632.P2"/>
      <sheetName val="633P"/>
      <sheetName val="640.1.1"/>
      <sheetName val="640.1.3"/>
      <sheetName val="640.2P"/>
      <sheetName val="641.1"/>
      <sheetName val="642P1 JUNTAS"/>
      <sheetName val="642P2 JUNTAS"/>
      <sheetName val="642P3 JUNTAS"/>
      <sheetName val="650.3P"/>
      <sheetName val="660.1"/>
      <sheetName val="660.2"/>
      <sheetName val="660.3"/>
      <sheetName val="661.1.1 TIPO I"/>
      <sheetName val="661.1.2 TIPO II"/>
      <sheetName val="661.2.1 TIPO I"/>
      <sheetName val="661P"/>
      <sheetName val="662.1"/>
      <sheetName val="662.2"/>
      <sheetName val="670.1"/>
      <sheetName val="670.1P"/>
      <sheetName val="671.1P"/>
      <sheetName val="673.1P"/>
      <sheetName val="673.2.1 NT2500"/>
      <sheetName val="673.2.2 NT2100"/>
      <sheetName val="673.2.3"/>
      <sheetName val="673.2.4"/>
      <sheetName val="674P"/>
      <sheetName val="675P1"/>
      <sheetName val="675P2"/>
      <sheetName val="680.1"/>
      <sheetName val="680.2"/>
      <sheetName val="680.3"/>
      <sheetName val="680P1"/>
      <sheetName val="680P2"/>
      <sheetName val="682.1"/>
      <sheetName val="690.1"/>
      <sheetName val="700P BANDAS SONORAS "/>
      <sheetName val="701.1"/>
      <sheetName val="701P"/>
      <sheetName val="700.2"/>
      <sheetName val="700.4"/>
      <sheetName val="710.1.1"/>
      <sheetName val="710.1.2"/>
      <sheetName val="710.1.3"/>
      <sheetName val="710.1.4"/>
      <sheetName val="710.2"/>
      <sheetName val="730.2"/>
      <sheetName val="730.3"/>
      <sheetName val="740.1"/>
      <sheetName val="800.1"/>
      <sheetName val="800.3P"/>
      <sheetName val="800.4P"/>
      <sheetName val="800P"/>
      <sheetName val="810.1"/>
      <sheetName val="810.2P"/>
      <sheetName val="810.3"/>
      <sheetName val="811.1"/>
      <sheetName val="811P"/>
      <sheetName val="812.1"/>
      <sheetName val="815P"/>
      <sheetName val="900.1"/>
      <sheetName val="PLATINA"/>
      <sheetName val="PILOTES 6&quot;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P ROCERIA"/>
      <sheetName val="201.2 ciclopeo"/>
      <sheetName val="210.1"/>
      <sheetName val="210.2"/>
      <sheetName val="210.3"/>
      <sheetName val="211"/>
      <sheetName val="220"/>
      <sheetName val="310"/>
      <sheetName val="311"/>
      <sheetName val="341.1P"/>
      <sheetName val="415"/>
      <sheetName val="420"/>
      <sheetName val="432"/>
      <sheetName val="440.2PREP VIA "/>
      <sheetName val="440.1PREP VIA"/>
      <sheetName val="440.3PREP VIA  "/>
      <sheetName val="441.1P COMPRADA"/>
      <sheetName val="441.2P COMPRADA"/>
      <sheetName val="441.3P COMPRADA"/>
      <sheetName val="441.4"/>
      <sheetName val="450.1P "/>
      <sheetName val="450.3P "/>
      <sheetName val="450.5"/>
      <sheetName val="452.1P "/>
      <sheetName val="452.2P "/>
      <sheetName val="453"/>
      <sheetName val="460"/>
      <sheetName val="460P"/>
      <sheetName val="461.2"/>
      <sheetName val="462.1P"/>
      <sheetName val="462.3P"/>
      <sheetName val="462.4P"/>
      <sheetName val="462.5"/>
      <sheetName val="500"/>
      <sheetName val="500P"/>
      <sheetName val="510"/>
      <sheetName val="510P5"/>
      <sheetName val="600.4 P"/>
      <sheetName val="600.5 P"/>
      <sheetName val="621.5"/>
      <sheetName val="621.5P"/>
      <sheetName val="621.6"/>
      <sheetName val="621,7"/>
      <sheetName val="630.P"/>
      <sheetName val="631P BOLSACRETO"/>
      <sheetName val="632"/>
      <sheetName val="640.3"/>
      <sheetName val="641"/>
      <sheetName val="641P ANCLAJES"/>
      <sheetName val="650.3 OTRO"/>
      <sheetName val="660.1P"/>
      <sheetName val="661 TIPO 1"/>
      <sheetName val="661 TIPO 2"/>
      <sheetName val="661 OTRO"/>
      <sheetName val="671"/>
      <sheetName val="672"/>
      <sheetName val="674"/>
      <sheetName val="675.1"/>
      <sheetName val="675.2"/>
      <sheetName val="675.3"/>
      <sheetName val="676"/>
      <sheetName val="680P"/>
      <sheetName val="681"/>
      <sheetName val="680.1P"/>
      <sheetName val="682"/>
      <sheetName val="683P"/>
      <sheetName val="701"/>
      <sheetName val="710.3"/>
      <sheetName val="710.4"/>
      <sheetName val="710.5"/>
      <sheetName val="720"/>
      <sheetName val="740"/>
      <sheetName val="800.3"/>
      <sheetName val="800.4"/>
      <sheetName val="810.1P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a  aaInformación"/>
      <sheetName val="A MInformes M"/>
      <sheetName val="V%C3%ADnculoExternoRecuperado1"/>
      <sheetName val="T133-134"/>
      <sheetName val="T132-133"/>
      <sheetName val="T130-131"/>
      <sheetName val="4. G2. Sur - LOS PARRAS  3472"/>
      <sheetName val="SABANETA 3335"/>
      <sheetName val="AJIZAL 3335"/>
      <sheetName val="Formulario No. 3"/>
      <sheetName val="Desglose del AIU "/>
      <sheetName val="01051.02"/>
      <sheetName val="01052.01"/>
      <sheetName val="01053.01"/>
      <sheetName val="01054.01"/>
      <sheetName val="01057.03"/>
      <sheetName val="01065.03"/>
      <sheetName val="01051.01"/>
      <sheetName val="01030.02"/>
      <sheetName val="01065.04"/>
      <sheetName val="01065.05"/>
      <sheetName val="01065.06"/>
      <sheetName val="01090.01"/>
      <sheetName val="02001.02"/>
      <sheetName val="02008.02"/>
      <sheetName val="02010.01"/>
      <sheetName val="02010.02"/>
      <sheetName val="02010.05"/>
      <sheetName val="02010.16"/>
      <sheetName val="02020.01"/>
      <sheetName val="02020.02"/>
      <sheetName val="02040.05"/>
      <sheetName val="02040.07"/>
      <sheetName val="02040.10"/>
      <sheetName val="02080.01"/>
      <sheetName val="02210.06"/>
      <sheetName val="02210.07"/>
      <sheetName val="02210.08"/>
      <sheetName val="02210.10"/>
      <sheetName val="02212.01"/>
      <sheetName val="02212.02"/>
      <sheetName val="03010.02"/>
      <sheetName val="03020.01"/>
      <sheetName val="03030.01"/>
      <sheetName val="03030.02"/>
      <sheetName val="03070.01"/>
      <sheetName val="03070.02"/>
      <sheetName val="03510.01"/>
      <sheetName val="03510.02"/>
      <sheetName val="03510.04"/>
      <sheetName val="03510.07"/>
      <sheetName val="03510.06"/>
      <sheetName val="03520.01"/>
      <sheetName val="03520.04"/>
      <sheetName val="03520.05"/>
      <sheetName val="03550.02"/>
      <sheetName val="02010.15"/>
      <sheetName val="03610.01"/>
      <sheetName val="03610.02"/>
      <sheetName val="03610.03"/>
      <sheetName val="03610.04"/>
      <sheetName val="03610.05"/>
      <sheetName val="03610.06"/>
      <sheetName val="03610.07"/>
      <sheetName val="03616.03"/>
      <sheetName val="03616.04"/>
      <sheetName val="03670.04"/>
      <sheetName val="03670.05"/>
      <sheetName val="03670.06"/>
      <sheetName val="03670.07"/>
      <sheetName val="03670.09"/>
      <sheetName val="05010.09"/>
      <sheetName val="05010.10"/>
      <sheetName val="05020.04"/>
      <sheetName val="05020.08"/>
      <sheetName val="05030.01"/>
      <sheetName val="05030.04"/>
      <sheetName val="05030.08"/>
      <sheetName val="05030.50"/>
      <sheetName val="05030.51"/>
      <sheetName val="05088.01"/>
      <sheetName val="05090.09"/>
      <sheetName val="05100.02"/>
      <sheetName val="05100.03"/>
      <sheetName val="05200.03"/>
      <sheetName val="05520.01"/>
      <sheetName val="05520.02"/>
      <sheetName val="06010.02"/>
      <sheetName val="07013.08"/>
      <sheetName val="07013.09"/>
      <sheetName val="07013.14"/>
      <sheetName val="07020.01"/>
      <sheetName val="07021.01"/>
      <sheetName val="07021.02"/>
      <sheetName val="07030.01"/>
      <sheetName val="07070.01"/>
      <sheetName val="07110.02"/>
      <sheetName val="07110.03"/>
      <sheetName val="08020.06"/>
      <sheetName val="08020.18"/>
      <sheetName val="08020.20"/>
      <sheetName val="08030.03"/>
      <sheetName val="08030.04"/>
      <sheetName val="08030.05"/>
      <sheetName val="08030.06"/>
      <sheetName val="08030.07"/>
      <sheetName val="08030.08"/>
      <sheetName val="08030.09"/>
      <sheetName val="08030.10"/>
      <sheetName val="08060.01"/>
      <sheetName val="08070.01"/>
      <sheetName val="08070.04"/>
      <sheetName val="08070.05"/>
      <sheetName val="08070.06"/>
      <sheetName val="08070.07"/>
      <sheetName val="08070.08"/>
      <sheetName val="08070.09"/>
      <sheetName val="08070.10"/>
      <sheetName val="08070.11"/>
      <sheetName val="08070.12"/>
      <sheetName val="08090.01"/>
      <sheetName val="08110.01"/>
      <sheetName val="08110.03"/>
      <sheetName val="08130.01"/>
      <sheetName val="08170.04"/>
      <sheetName val="08170.05"/>
      <sheetName val="08190.01"/>
      <sheetName val="26101.01"/>
      <sheetName val="26102.01"/>
      <sheetName val="26103.01"/>
      <sheetName val="26301.01"/>
      <sheetName val="26318.01"/>
      <sheetName val="26320.01"/>
      <sheetName val="26342.01"/>
      <sheetName val="26362.01"/>
      <sheetName val="42023.01"/>
      <sheetName val="42304.01"/>
      <sheetName val="42312.01"/>
      <sheetName val="42313.01"/>
      <sheetName val="42314.01"/>
      <sheetName val="43003.01"/>
      <sheetName val="43004.01"/>
      <sheetName val="43007.01"/>
      <sheetName val="43022.01"/>
      <sheetName val="43023.01"/>
      <sheetName val="43023.02"/>
      <sheetName val="43024.01"/>
      <sheetName val="43026.01"/>
      <sheetName val="43026.02"/>
      <sheetName val="44003.01"/>
      <sheetName val="44004.01"/>
      <sheetName val="44022.01"/>
      <sheetName val="44023.01"/>
      <sheetName val="46001.01"/>
      <sheetName val="46002.01"/>
      <sheetName val="46003.01"/>
      <sheetName val="46009.01"/>
      <sheetName val="46010.01"/>
      <sheetName val="47022.01"/>
      <sheetName val="47004.01"/>
      <sheetName val="47030.01"/>
      <sheetName val="47030.02"/>
      <sheetName val="47030.03"/>
      <sheetName val="47030.04"/>
      <sheetName val="47030.05"/>
      <sheetName val="47030.06"/>
      <sheetName val="47035.03"/>
      <sheetName val="47035.04"/>
      <sheetName val="47035.05"/>
      <sheetName val="47035.06"/>
      <sheetName val="47042.01"/>
      <sheetName val="47042.02"/>
      <sheetName val="47107.01"/>
      <sheetName val="47107.02"/>
      <sheetName val="47115.01"/>
      <sheetName val="53015.01"/>
      <sheetName val="53016.01"/>
      <sheetName val="51036.01"/>
      <sheetName val="51036.02"/>
      <sheetName val="51036.03"/>
      <sheetName val="60000.01"/>
      <sheetName val="60000.02"/>
      <sheetName val="60000.03"/>
      <sheetName val="60000.04"/>
      <sheetName val="60000.06"/>
      <sheetName val="60000.08"/>
      <sheetName val="60000.09"/>
      <sheetName val="60000.10"/>
      <sheetName val="60000.12"/>
      <sheetName val="60000.13"/>
      <sheetName val="60000.14"/>
      <sheetName val="72000.01"/>
      <sheetName val="72000.02"/>
      <sheetName val="72000.03"/>
      <sheetName val="72000.04"/>
      <sheetName val="72000.05"/>
      <sheetName val="72000.06"/>
      <sheetName val="72000.07"/>
      <sheetName val="72000.08"/>
      <sheetName val="72000.09"/>
      <sheetName val="72000.10"/>
      <sheetName val="72000.11"/>
      <sheetName val="72000.12"/>
      <sheetName val="72000.13"/>
      <sheetName val="72000.14"/>
      <sheetName val="72000.15"/>
      <sheetName val="72000.16"/>
      <sheetName val="72000.17"/>
      <sheetName val="74000.01"/>
      <sheetName val="74000.02"/>
      <sheetName val="74000.03"/>
      <sheetName val="74000.04"/>
      <sheetName val="74000.09"/>
      <sheetName val="74000.10"/>
      <sheetName val="76000.01"/>
      <sheetName val="76000.02"/>
      <sheetName val="76000.03"/>
      <sheetName val="76000.04"/>
      <sheetName val="02010.51"/>
      <sheetName val="02010.52"/>
      <sheetName val="05020.51"/>
      <sheetName val="05020.52"/>
      <sheetName val="05020.53"/>
      <sheetName val="05020.54"/>
      <sheetName val="05020.55"/>
      <sheetName val="05020.56"/>
      <sheetName val="06010.10"/>
      <sheetName val="05035.01"/>
      <sheetName val="05035.02"/>
      <sheetName val="05080.01"/>
      <sheetName val="06010.11"/>
      <sheetName val="05510.01"/>
      <sheetName val="12100.03"/>
      <sheetName val="12100.04"/>
      <sheetName val="12100.05"/>
      <sheetName val="12100.06"/>
      <sheetName val="12100.07"/>
      <sheetName val="12100.08"/>
      <sheetName val="12100.10"/>
      <sheetName val="12100.11"/>
      <sheetName val="12100.12"/>
      <sheetName val="12100.13"/>
      <sheetName val="12100.14"/>
      <sheetName val="12100.15"/>
      <sheetName val="12100.16"/>
      <sheetName val="12100.17"/>
      <sheetName val="12100.18"/>
      <sheetName val="12100.19"/>
      <sheetName val="12100.20"/>
      <sheetName val="12100.21"/>
      <sheetName val="12100.22"/>
      <sheetName val="Hoja4"/>
      <sheetName val="Hoja4 (2)"/>
      <sheetName val="Hoja4 (3)"/>
      <sheetName val="4. Norte 2005"/>
      <sheetName val="Inversión"/>
      <sheetName val="A.I.U (2)"/>
      <sheetName val="Datos generales"/>
      <sheetName val="Datos de entrada"/>
      <sheetName val="FOR-001"/>
      <sheetName val="Sábana"/>
      <sheetName val="AIUI calculado"/>
      <sheetName val="Cuadro1"/>
      <sheetName val="Cuadro2"/>
      <sheetName val="Cuadro3"/>
      <sheetName val="Exper."/>
      <sheetName val="OtrosCálculos"/>
      <sheetName val="4. G1 Norte"/>
      <sheetName val="EST 2509 "/>
      <sheetName val="EST6003"/>
      <sheetName val="preacta1"/>
      <sheetName val="preacta2"/>
      <sheetName val="PREACTA3"/>
      <sheetName val="preacta4"/>
      <sheetName val="preacta5"/>
      <sheetName val="413ERPV"/>
      <sheetName val="450,24MDC"/>
      <sheetName val="45026MDCPB"/>
      <sheetName val="600Excvsincl"/>
      <sheetName val="bg"/>
      <sheetName val="conf calzada"/>
      <sheetName val="FALTANTEENER9"/>
      <sheetName val="702,1lineas"/>
      <sheetName val="NEC. PONTONES"/>
      <sheetName val="ANALIS JORNAL REAL"/>
      <sheetName val="PPTO DIAGNOSTICO"/>
      <sheetName val="FORMATO PPTO DE CIERRE"/>
      <sheetName val="MATRIZ"/>
      <sheetName val="LISTADO DE MATERIAL"/>
      <sheetName val="ANEXO FORMULARIO CANTIDADES"/>
      <sheetName val="ANEXO CALCULO AU"/>
      <sheetName val="ANEXO INVERSION AMBIENTAL"/>
      <sheetName val="APU I&amp;D (2)"/>
      <sheetName val="LISTADO DE PRECIOS"/>
      <sheetName val="LISTADO DE PRECIOS (2)"/>
      <sheetName val="APU OBRAS"/>
      <sheetName val="CONSOLIDADO REST ITUANGO"/>
      <sheetName val="Flujo De Caja panor 1"/>
      <sheetName val="HTA Y EQUIPO"/>
      <sheetName val="TRANSPORTE (2)"/>
      <sheetName val="F.C. SEDE PRINCIPAL"/>
      <sheetName val="APU I&amp;D"/>
      <sheetName val="LISTADO DE INSUMO"/>
      <sheetName val="EXPLOSION DE INSUMOS"/>
      <sheetName val="CONSOLIDADO DE INSUMOS"/>
      <sheetName val="ATHE"/>
      <sheetName val="THEQUIPO"/>
      <sheetName val="RELEQUIPO"/>
      <sheetName val="JORNALES"/>
      <sheetName val="PRTSOCIALES"/>
      <sheetName val="COPU"/>
      <sheetName val="COPUREAL"/>
      <sheetName val="NOV30"/>
      <sheetName val="DIC1"/>
      <sheetName val="PREACTA"/>
      <sheetName val="PREA14DIC"/>
      <sheetName val="ACTADI14"/>
      <sheetName val="MODIFIC"/>
      <sheetName val="ACFINFEB12"/>
      <sheetName val="ADI14DI"/>
      <sheetName val="AREA23A"/>
      <sheetName val="COPUADICI"/>
      <sheetName val="CANTOBRA"/>
      <sheetName val="ACTA1"/>
      <sheetName val="PTEINV"/>
      <sheetName val="ANTICIPO"/>
      <sheetName val="DESCUENTOS"/>
      <sheetName val="TRITUR"/>
      <sheetName val="APUREAL"/>
      <sheetName val="Módulo1"/>
      <sheetName val="0BRAS ADICIONALES"/>
      <sheetName val="CONTRATO 235 ACTUALIZADO"/>
      <sheetName val="FF-01"/>
      <sheetName val="VIABILIDAD (2)"/>
      <sheetName val="FF-01 ADICIONAL"/>
      <sheetName val="FS-03"/>
      <sheetName val="FICHA-EBI 1"/>
      <sheetName val="FICHA-EBI 2"/>
      <sheetName val="Cuadro"/>
      <sheetName val="Contratos en ejecución"/>
      <sheetName val="Contratos en ejecución (2)"/>
      <sheetName val="ANEXO No 4"/>
      <sheetName val="ANEXO No 4 (2)"/>
      <sheetName val="ANEXO No 4 JP"/>
      <sheetName val="EQ"/>
      <sheetName val="mat"/>
      <sheetName val="equip"/>
      <sheetName val="mdo"/>
      <sheetName val="analisi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prog trab"/>
      <sheetName val="Progr Equ"/>
      <sheetName val="Girados"/>
      <sheetName val="inforbuenman"/>
      <sheetName val="Inversion"/>
      <sheetName val="7 (2)"/>
      <sheetName val="5 (2)"/>
      <sheetName val="6 (2)"/>
      <sheetName val="SML"/>
      <sheetName val="BALANCE"/>
      <sheetName val="5,1"/>
      <sheetName val="5,2"/>
      <sheetName val="5,3"/>
      <sheetName val="5,4"/>
      <sheetName val="cuadro costos"/>
      <sheetName val="BALANCE (2)"/>
      <sheetName val="INDICES"/>
      <sheetName val="PROGR"/>
      <sheetName val="Mate"/>
      <sheetName val="Equ"/>
      <sheetName val="Jorn"/>
      <sheetName val="1,1"/>
      <sheetName val="1,2"/>
      <sheetName val="1,3"/>
      <sheetName val="1,4"/>
      <sheetName val="1,5"/>
      <sheetName val="1,6"/>
      <sheetName val="1,7"/>
      <sheetName val="1,8"/>
      <sheetName val="2,1"/>
      <sheetName val="2,2"/>
      <sheetName val="2,3"/>
      <sheetName val="2,4"/>
      <sheetName val="2,5"/>
      <sheetName val="2,6"/>
      <sheetName val="3,1"/>
      <sheetName val="3,2"/>
      <sheetName val="3,3"/>
      <sheetName val="3,4"/>
      <sheetName val="3,5"/>
      <sheetName val="3,6"/>
      <sheetName val="4,1"/>
      <sheetName val="4,2"/>
      <sheetName val="4,3"/>
      <sheetName val="6,1"/>
      <sheetName val="6,2"/>
      <sheetName val="6,3"/>
      <sheetName val="6,4"/>
      <sheetName val="6,5"/>
      <sheetName val="7,1"/>
      <sheetName val="7,2"/>
      <sheetName val="7,3"/>
      <sheetName val="7,4"/>
      <sheetName val="7,5"/>
      <sheetName val="8,1"/>
      <sheetName val="9,1"/>
      <sheetName val="9,2"/>
      <sheetName val="9,3"/>
      <sheetName val="9,4"/>
      <sheetName val="9,5"/>
      <sheetName val="10,1"/>
      <sheetName val="10,2"/>
      <sheetName val="10,3"/>
      <sheetName val="10,4"/>
      <sheetName val="10,5"/>
      <sheetName val="10,6"/>
      <sheetName val="ccostos"/>
      <sheetName val="10,7"/>
      <sheetName val="11,1"/>
      <sheetName val="11,2"/>
      <sheetName val="11,3"/>
      <sheetName val="11,4"/>
      <sheetName val="11,5"/>
      <sheetName val="12,1,1"/>
      <sheetName val="12,1,2"/>
      <sheetName val="12,1,3"/>
      <sheetName val="12,1,4"/>
      <sheetName val="12,1,5"/>
      <sheetName val="12,1,6"/>
      <sheetName val="12,1,7"/>
      <sheetName val="12,1,8"/>
      <sheetName val="12,1,9"/>
      <sheetName val="12,1,10"/>
      <sheetName val="12,1,11"/>
      <sheetName val="12,1,12"/>
      <sheetName val="12,1,13"/>
      <sheetName val="12,1,14"/>
      <sheetName val="12,1,15"/>
      <sheetName val="12,1,16"/>
      <sheetName val="12,1,17"/>
      <sheetName val="12,1,18"/>
      <sheetName val="12,1,19"/>
      <sheetName val="12,1,20"/>
      <sheetName val="12,2,1"/>
      <sheetName val="12,2,2"/>
      <sheetName val="12,3,1"/>
      <sheetName val="12,3,2"/>
      <sheetName val="12,3,3"/>
      <sheetName val="12,4,1"/>
      <sheetName val="12,4,2"/>
      <sheetName val="12,5,1"/>
      <sheetName val="12,6,1"/>
      <sheetName val="12,6,2"/>
      <sheetName val="12,7,1"/>
      <sheetName val="12,7,2"/>
      <sheetName val="12,7,3"/>
      <sheetName val="12,7,4"/>
      <sheetName val="12,7,5"/>
      <sheetName val="12,8,1"/>
      <sheetName val="12,8,2"/>
      <sheetName val="12,8,3"/>
      <sheetName val="12,8,4"/>
      <sheetName val="12,8,5"/>
      <sheetName val="16,1,3"/>
      <sheetName val="16,1,4"/>
      <sheetName val="16,2,1"/>
      <sheetName val="16,2,2"/>
      <sheetName val="16,3,1"/>
      <sheetName val="16,4,1"/>
      <sheetName val="16,5,1"/>
      <sheetName val="16,5,2"/>
      <sheetName val="16,5,3"/>
      <sheetName val="16,5,4"/>
      <sheetName val="16,5,5"/>
      <sheetName val="16,5,6"/>
      <sheetName val="16,6,1"/>
      <sheetName val="16,7,1"/>
      <sheetName val="16,8,2"/>
      <sheetName val="16,8,3"/>
      <sheetName val="16,9,1"/>
      <sheetName val="16,9,2"/>
      <sheetName val="16,9,3"/>
      <sheetName val="16,9,4"/>
      <sheetName val="16,9,5"/>
      <sheetName val="16,10,1"/>
      <sheetName val="16,10,2"/>
      <sheetName val="16,10,3"/>
      <sheetName val="16,10,4"/>
      <sheetName val="16,11,1"/>
      <sheetName val="16,11,2"/>
      <sheetName val="16,11.3"/>
      <sheetName val="16,12,1"/>
      <sheetName val="16,12,2"/>
      <sheetName val="16,12,3"/>
      <sheetName val="16,12,4"/>
      <sheetName val="16,12,5"/>
      <sheetName val="16,12,6"/>
      <sheetName val="16,12,7"/>
      <sheetName val="16,12,8"/>
      <sheetName val="16,12,9"/>
      <sheetName val="16,13"/>
      <sheetName val="16,14"/>
      <sheetName val="16,15"/>
      <sheetName val="16,17"/>
      <sheetName val="16,18"/>
      <sheetName val="16,19"/>
      <sheetName val="16,20"/>
      <sheetName val="16,21"/>
      <sheetName val="16,22"/>
      <sheetName val="16,23"/>
      <sheetName val="costos adicional"/>
      <sheetName val="ONG"/>
      <sheetName val="CORPORI"/>
      <sheetName val="IDENT"/>
      <sheetName val="ANTECEDENTES"/>
      <sheetName val="PROYECTO"/>
      <sheetName val="THE"/>
      <sheetName val="PRECIO.MAT"/>
      <sheetName val="APUDETA."/>
      <sheetName val="COPUDETA."/>
      <sheetName val="FUENTES"/>
      <sheetName val="RECUR.HUM"/>
      <sheetName val="CRONOG."/>
      <sheetName val="MEC.EJECUC."/>
      <sheetName val="ACTAS"/>
      <sheetName val="PTEINB"/>
      <sheetName val="CUENTAS"/>
      <sheetName val="CAPACHO"/>
      <sheetName val="ANTICIPOS"/>
      <sheetName val="Datos"/>
      <sheetName val="Compilado"/>
      <sheetName val="Base Datos"/>
      <sheetName val="ACEROS"/>
      <sheetName val="C123"/>
      <sheetName val="M14"/>
      <sheetName val="A.1"/>
      <sheetName val="A.2"/>
      <sheetName val="CANT. MAT."/>
      <sheetName val="17"/>
      <sheetName val="18"/>
      <sheetName val="19"/>
      <sheetName val="20"/>
      <sheetName val="21"/>
      <sheetName val="22"/>
      <sheetName val="23"/>
      <sheetName val="24"/>
      <sheetName val="14."/>
      <sheetName val="15."/>
      <sheetName val="EXC MAQUINA"/>
      <sheetName val="CANECAS"/>
      <sheetName val="PINTURA ACRILICA PARA TRAFICO"/>
      <sheetName val="RELLENO CON VIBRO"/>
      <sheetName val="DILATACION TABL ROMANA"/>
      <sheetName val="CAJA EN CCTO REF"/>
      <sheetName val="PLACA CCTO REF CICLOVIA"/>
      <sheetName val="PLACA V EN CCTO"/>
      <sheetName val="JUEGOS VARIOS"/>
      <sheetName val="PARQUEADERO CICLA (2)"/>
      <sheetName val="PARQUEADERO CICLA"/>
      <sheetName val="PEDESTAL"/>
      <sheetName val="PVC 4&quot;"/>
      <sheetName val="PVC 3&quot;"/>
      <sheetName val="MURETE"/>
      <sheetName val="CCTO CICLOPEO"/>
      <sheetName val="RELLENO CON RANA"/>
      <sheetName val="ESTUDIOS"/>
      <sheetName val="BANCAS"/>
      <sheetName val="GOLOSA"/>
      <sheetName val="LAMP DECOR"/>
      <sheetName val="PUERTA"/>
      <sheetName val="CERRAMIENTO"/>
      <sheetName val="ACERO REF"/>
      <sheetName val="BORDILLO"/>
      <sheetName val="PLACA E 0.08"/>
      <sheetName val="PLACA E 0.1"/>
      <sheetName val="EXCV"/>
      <sheetName val="LOC Y REP"/>
      <sheetName val="DESCAPOTE"/>
      <sheetName val="LOCAL1"/>
      <sheetName val="PRECIOS REF"/>
      <sheetName val="C124"/>
      <sheetName val="C122"/>
      <sheetName val="M15"/>
      <sheetName val="M13"/>
      <sheetName val="M12"/>
      <sheetName val="ACERO"/>
      <sheetName val="CONCRET"/>
      <sheetName val="MANO OBRA"/>
      <sheetName val="PROG TRAB (2)"/>
      <sheetName val="Compensada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Dat"/>
      <sheetName val="1.1"/>
      <sheetName val="1.2"/>
      <sheetName val="2.1"/>
      <sheetName val="2.2"/>
      <sheetName val="3.1"/>
      <sheetName val="3.2"/>
      <sheetName val="3.3"/>
      <sheetName val="3.4"/>
      <sheetName val="3.5"/>
      <sheetName val="3.6"/>
      <sheetName val="3.7"/>
      <sheetName val="4.1"/>
      <sheetName val="5.1"/>
      <sheetName val="5.2"/>
      <sheetName val="6.1"/>
      <sheetName val="6.2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8.1"/>
      <sheetName val="Presup"/>
      <sheetName val="Prog"/>
      <sheetName val="F Fdos"/>
      <sheetName val="Presup(2)"/>
      <sheetName val="Presupuesto GABO"/>
      <sheetName val="4.2"/>
      <sheetName val="4.3"/>
      <sheetName val="6.3"/>
      <sheetName val="6.4"/>
      <sheetName val="8.2"/>
      <sheetName val="9.1"/>
      <sheetName val="9.3"/>
      <sheetName val="9.4"/>
      <sheetName val="10.1"/>
      <sheetName val="10.2"/>
      <sheetName val="10.3"/>
      <sheetName val="11.1"/>
      <sheetName val="12.1"/>
      <sheetName val="vinilo"/>
      <sheetName val="PAÑETE"/>
      <sheetName val="ENCHAPE"/>
      <sheetName val="ESTUCO"/>
      <sheetName val="CERCHA"/>
      <sheetName val="FICHA EBI 1 de 6 "/>
      <sheetName val="FICHA EBI 2 de 6"/>
      <sheetName val="FICHA EBI 3 de 6"/>
      <sheetName val="FICHA EBI 4 DE 6"/>
      <sheetName val="FICHA EBI 5 DE 6"/>
      <sheetName val="ID-01"/>
      <sheetName val="ID-02"/>
      <sheetName val="ID-03"/>
      <sheetName val="ID-04"/>
      <sheetName val="PE-01A"/>
      <sheetName val="PE-01-B"/>
      <sheetName val="PE-02"/>
      <sheetName val="PE-03"/>
      <sheetName val="PE-04"/>
      <sheetName val="FS-01"/>
      <sheetName val="COSTOS"/>
      <sheetName val="UNIT."/>
      <sheetName val="1.3"/>
      <sheetName val="Programación"/>
      <sheetName val="Presupuesto "/>
      <sheetName val="8.3"/>
      <sheetName val="9.2"/>
      <sheetName val="12.2"/>
      <sheetName val="12.3"/>
      <sheetName val="13.1"/>
      <sheetName val="ITEMS"/>
      <sheetName val="PRES"/>
      <sheetName val="M1.4"/>
      <sheetName val="C3PSI"/>
      <sheetName val="LOC"/>
      <sheetName val="EXC"/>
      <sheetName val="MURO H10"/>
      <sheetName val="REGA"/>
      <sheetName val="PLACA10"/>
      <sheetName val="ANTEPISO"/>
      <sheetName val="ENCH"/>
      <sheetName val="PTOELEC"/>
      <sheetName val="ACOMELEC"/>
      <sheetName val="RASO"/>
      <sheetName val="LAMPARA"/>
      <sheetName val="RELL"/>
      <sheetName val="SOLADO"/>
      <sheetName val="CICLO"/>
      <sheetName val="VIGACIMENTA"/>
      <sheetName val="VIGADINTEL"/>
      <sheetName val="COL2020"/>
      <sheetName val="ZAP"/>
      <sheetName val="PISOGRES"/>
      <sheetName val="VENTANA"/>
      <sheetName val="CUBIERTA"/>
      <sheetName val="LIMPIEZA"/>
      <sheetName val="PAINT"/>
      <sheetName val="PAF"/>
      <sheetName val="PVC12"/>
      <sheetName val="SAN3"/>
      <sheetName val="SAN4"/>
      <sheetName val="TUB3"/>
      <sheetName val="TUB4"/>
      <sheetName val="APSANIT"/>
      <sheetName val="LLDUCHA"/>
      <sheetName val="LLPASO"/>
      <sheetName val="LLTER"/>
      <sheetName val="TANQUEAE"/>
      <sheetName val="PVC"/>
      <sheetName val="TWG"/>
      <sheetName val="ENCHAP"/>
      <sheetName val="ZINC"/>
      <sheetName val="PISOGRESS"/>
      <sheetName val="Presupuesto (2)"/>
      <sheetName val="BASE DE DATOS"/>
      <sheetName val="CUBS"/>
      <sheetName val="ANEXO 2"/>
      <sheetName val="3.8"/>
      <sheetName val="6.5"/>
      <sheetName val="6.6"/>
      <sheetName val="6.7"/>
      <sheetName val="12.4"/>
      <sheetName val="12.5"/>
      <sheetName val="PROGRAMA DE OBRA"/>
      <sheetName val="PROGRAMA DE INVERSIONES"/>
      <sheetName val="PROG.INV.COMPRIMIDO"/>
      <sheetName val="EQUIPO REQUERIDO"/>
      <sheetName val="PTEI2"/>
      <sheetName val="AHUMADA"/>
      <sheetName val="PUNITARIOS"/>
      <sheetName val="CONCRETO 3000 PSI"/>
      <sheetName val="CONCRETO 2000 PSI"/>
      <sheetName val="MORTERO 1,3"/>
      <sheetName val="MORTERO 1,4"/>
      <sheetName val="ACERO DE REF"/>
      <sheetName val="3,7"/>
      <sheetName val="3,8"/>
      <sheetName val="3,9"/>
      <sheetName val="3,10"/>
      <sheetName val="3,11"/>
      <sheetName val="3,12"/>
      <sheetName val="3,13"/>
      <sheetName val="3,14"/>
      <sheetName val="4,4"/>
      <sheetName val="7,6"/>
      <sheetName val="7,7"/>
      <sheetName val="7,8"/>
      <sheetName val="7,9"/>
      <sheetName val="8,2"/>
      <sheetName val="8,3"/>
      <sheetName val="8,4"/>
      <sheetName val="8,5"/>
      <sheetName val="8,6"/>
      <sheetName val="8,7"/>
      <sheetName val="8,8"/>
      <sheetName val="8,9"/>
      <sheetName val="8,10"/>
      <sheetName val="8,11"/>
      <sheetName val="8,12"/>
      <sheetName val="8,13"/>
      <sheetName val="8,14"/>
      <sheetName val="8,15"/>
      <sheetName val="11,6"/>
      <sheetName val="11,7"/>
      <sheetName val="11,8"/>
      <sheetName val="11,9"/>
      <sheetName val="11,10"/>
      <sheetName val="12,1"/>
      <sheetName val="12,2"/>
      <sheetName val="12,3"/>
      <sheetName val="12,4"/>
      <sheetName val="12,5"/>
      <sheetName val="13,1"/>
      <sheetName val="13,2"/>
      <sheetName val="14,1"/>
      <sheetName val="14,3"/>
      <sheetName val="14,2"/>
      <sheetName val="14,4"/>
      <sheetName val="PE-Indice"/>
      <sheetName val="PE-01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Control"/>
      <sheetName val="preinversion"/>
      <sheetName val="ejecucion"/>
      <sheetName val="mantenimiento"/>
      <sheetName val="Listado"/>
      <sheetName val="des_rps"/>
      <sheetName val="no"/>
      <sheetName val="1.20.4"/>
      <sheetName val="1.20.3"/>
      <sheetName val="1.20.2"/>
      <sheetName val="1.20.1"/>
      <sheetName val="1.19.5"/>
      <sheetName val="1.19.4"/>
      <sheetName val="1.19.3"/>
      <sheetName val="1.19.2"/>
      <sheetName val="1.19.1"/>
      <sheetName val="1.18.7"/>
      <sheetName val="1.18.6"/>
      <sheetName val="1.18.5"/>
      <sheetName val="1.18.4"/>
      <sheetName val="1.18.3"/>
      <sheetName val="1.18.2"/>
      <sheetName val="1.18.1"/>
      <sheetName val="1.17.9"/>
      <sheetName val="1.17.8"/>
      <sheetName val="1.17.7"/>
      <sheetName val="1.17.6"/>
      <sheetName val="1.17.5"/>
      <sheetName val="1.17.4"/>
      <sheetName val="1.17.3"/>
      <sheetName val="1.17.2"/>
      <sheetName val="1.17.1"/>
      <sheetName val="1.16.6"/>
      <sheetName val="1.16.5"/>
      <sheetName val="1.16.4"/>
      <sheetName val="1.16.3"/>
      <sheetName val="1.16.2"/>
      <sheetName val="1.16.1"/>
      <sheetName val="1.15.3"/>
      <sheetName val="1.15.2"/>
      <sheetName val="1.15.1"/>
      <sheetName val="1.14.1"/>
      <sheetName val="1.13.19"/>
      <sheetName val="1.13.18"/>
      <sheetName val="1.13.17"/>
      <sheetName val="1.13.16"/>
      <sheetName val="1.13.15"/>
      <sheetName val="1.13.14"/>
      <sheetName val="1.13.13"/>
      <sheetName val="1.13.12"/>
      <sheetName val="1.13.11"/>
      <sheetName val="1.13.10"/>
      <sheetName val="1.13.9"/>
      <sheetName val="1.13.8"/>
      <sheetName val="1.13.7"/>
      <sheetName val="1.13.6"/>
      <sheetName val="1.13.5"/>
      <sheetName val="1.13.4"/>
      <sheetName val="1.13.3"/>
      <sheetName val="1.13.2"/>
      <sheetName val="1.13.1"/>
      <sheetName val="1.12.2"/>
      <sheetName val="1.12.1"/>
      <sheetName val="1.11.2"/>
      <sheetName val="1.11.1"/>
      <sheetName val="1.10.4"/>
      <sheetName val="1.10.3"/>
      <sheetName val="1.10.2"/>
      <sheetName val="1.10.1"/>
      <sheetName val="1.9.5"/>
      <sheetName val="1.9.4"/>
      <sheetName val="1.9.3"/>
      <sheetName val="1.9.2"/>
      <sheetName val="1.9.1"/>
      <sheetName val="1.8.7"/>
      <sheetName val="1.8.6"/>
      <sheetName val="1.8.5"/>
      <sheetName val="1.8.4"/>
      <sheetName val="1.8.3"/>
      <sheetName val="1.8.2"/>
      <sheetName val="1.8.1"/>
      <sheetName val="1.7.9"/>
      <sheetName val="1.7.8"/>
      <sheetName val="1.7.7"/>
      <sheetName val="1.7.6"/>
      <sheetName val="1.7.5"/>
      <sheetName val="1.7.4"/>
      <sheetName val="1.7.3"/>
      <sheetName val="1.7.2"/>
      <sheetName val="1.7.1"/>
      <sheetName val="1.6.6"/>
      <sheetName val="1.6.5"/>
      <sheetName val="1.6.4"/>
      <sheetName val="1.6.3"/>
      <sheetName val="1.6.2"/>
      <sheetName val="1.6.1"/>
      <sheetName val="1.5.3"/>
      <sheetName val="1.5.2"/>
      <sheetName val="1.5.1"/>
      <sheetName val="1.4.1"/>
      <sheetName val="1.3.19"/>
      <sheetName val="1.3.18"/>
      <sheetName val="1.3.17"/>
      <sheetName val="1.3.16"/>
      <sheetName val="1.3.15"/>
      <sheetName val="1.3.14"/>
      <sheetName val="1.3.13"/>
      <sheetName val="1.3.12"/>
      <sheetName val="1.3.11"/>
      <sheetName val="1.3.10"/>
      <sheetName val="1.3.9"/>
      <sheetName val="1.3.8"/>
      <sheetName val="1.3.7"/>
      <sheetName val="1.3.6"/>
      <sheetName val="1.3.5"/>
      <sheetName val="1.3.4"/>
      <sheetName val="1.3.3"/>
      <sheetName val="1.3.2"/>
      <sheetName val="1.3.1"/>
      <sheetName val="1.2.2"/>
      <sheetName val="1.2.1"/>
      <sheetName val="1.1.2"/>
      <sheetName val="1.1.1"/>
      <sheetName val="M 1.4"/>
      <sheetName val="M 1.3"/>
      <sheetName val="C 1.2.4 "/>
      <sheetName val="C1.2.3"/>
      <sheetName val="Pres gral"/>
      <sheetName val="1,01"/>
      <sheetName val="1,02"/>
      <sheetName val="1,03"/>
      <sheetName val="1,04"/>
      <sheetName val="1,05"/>
      <sheetName val="1,06"/>
      <sheetName val="1,07"/>
      <sheetName val="1,08"/>
      <sheetName val="1,10"/>
      <sheetName val="List Equ"/>
      <sheetName val="List mat"/>
      <sheetName val="PRESENTACIÓN"/>
      <sheetName val="List M.O."/>
      <sheetName val="M1,5"/>
      <sheetName val="M1,4 (2)"/>
      <sheetName val="M1,3"/>
      <sheetName val="M1,2"/>
      <sheetName val="C1,2,2"/>
      <sheetName val="C1,2,3"/>
      <sheetName val="C1,2,4"/>
      <sheetName val="localizacion y replanteo"/>
      <sheetName val="q"/>
      <sheetName val="w"/>
      <sheetName val="3,08"/>
      <sheetName val="3,07"/>
      <sheetName val="3,06"/>
      <sheetName val="3,05"/>
      <sheetName val="3,04"/>
      <sheetName val="3,03"/>
      <sheetName val="3,02"/>
      <sheetName val="3,01"/>
      <sheetName val="2,00"/>
      <sheetName val="M1,4"/>
      <sheetName val="C1,3,5"/>
      <sheetName val="627"/>
      <sheetName val="625"/>
      <sheetName val="622"/>
      <sheetName val="621"/>
      <sheetName val="611"/>
      <sheetName val="607"/>
      <sheetName val="595"/>
      <sheetName val="591"/>
      <sheetName val="590"/>
      <sheetName val="584"/>
      <sheetName val="583"/>
      <sheetName val="582"/>
      <sheetName val="581"/>
      <sheetName val="580"/>
      <sheetName val="577"/>
      <sheetName val="576"/>
      <sheetName val="575"/>
      <sheetName val="574"/>
      <sheetName val="572"/>
      <sheetName val="570"/>
      <sheetName val="569"/>
      <sheetName val="568"/>
      <sheetName val="567"/>
      <sheetName val="565"/>
      <sheetName val="564"/>
      <sheetName val="563"/>
      <sheetName val="562"/>
      <sheetName val="474,"/>
      <sheetName val="473"/>
      <sheetName val="437"/>
      <sheetName val="430"/>
      <sheetName val="429"/>
      <sheetName val="428"/>
      <sheetName val="427"/>
      <sheetName val="426"/>
      <sheetName val="423"/>
      <sheetName val="422"/>
      <sheetName val="421"/>
      <sheetName val="418"/>
      <sheetName val="416"/>
      <sheetName val="414"/>
      <sheetName val="413"/>
      <sheetName val="411"/>
      <sheetName val="410"/>
      <sheetName val="409"/>
      <sheetName val="408"/>
      <sheetName val="407"/>
      <sheetName val="406"/>
      <sheetName val="404"/>
      <sheetName val="403"/>
      <sheetName val="556"/>
      <sheetName val="547"/>
      <sheetName val="528"/>
      <sheetName val="525"/>
      <sheetName val="524"/>
      <sheetName val="523"/>
      <sheetName val="517"/>
      <sheetName val="512"/>
      <sheetName val="498"/>
      <sheetName val="497"/>
      <sheetName val="496"/>
      <sheetName val="495"/>
      <sheetName val="494"/>
      <sheetName val="493"/>
      <sheetName val="491"/>
      <sheetName val="489"/>
      <sheetName val="484"/>
      <sheetName val="480"/>
      <sheetName val="474"/>
      <sheetName val="472"/>
      <sheetName val="402"/>
      <sheetName val="395"/>
      <sheetName val="398"/>
      <sheetName val="360"/>
      <sheetName val="351"/>
      <sheetName val="350"/>
      <sheetName val="346"/>
      <sheetName val="334"/>
      <sheetName val="304"/>
      <sheetName val="184"/>
      <sheetName val="183"/>
      <sheetName val="181"/>
      <sheetName val="166"/>
      <sheetName val="163"/>
      <sheetName val="141"/>
      <sheetName val="191"/>
      <sheetName val="190"/>
      <sheetName val="189"/>
      <sheetName val="184,"/>
      <sheetName val="183,"/>
      <sheetName val="181,"/>
      <sheetName val="180"/>
      <sheetName val="179"/>
      <sheetName val="178"/>
      <sheetName val="177"/>
      <sheetName val="175"/>
      <sheetName val="171"/>
      <sheetName val="168"/>
      <sheetName val="167"/>
      <sheetName val="166,"/>
      <sheetName val="164,"/>
      <sheetName val="163,"/>
      <sheetName val="162"/>
      <sheetName val="161"/>
      <sheetName val="105 (2)"/>
      <sheetName val="32 (2)"/>
      <sheetName val="160"/>
      <sheetName val="140"/>
      <sheetName val="120"/>
      <sheetName val="119"/>
      <sheetName val="141,"/>
      <sheetName val="117"/>
      <sheetName val="116"/>
      <sheetName val="115"/>
      <sheetName val="110"/>
      <sheetName val="109"/>
      <sheetName val="108"/>
      <sheetName val="107"/>
      <sheetName val="106"/>
      <sheetName val="105"/>
      <sheetName val="104"/>
      <sheetName val="103"/>
      <sheetName val="102"/>
      <sheetName val="101"/>
      <sheetName val="100"/>
      <sheetName val="99"/>
      <sheetName val="98"/>
      <sheetName val="97"/>
      <sheetName val="96"/>
      <sheetName val="95"/>
      <sheetName val="94"/>
      <sheetName val="93"/>
      <sheetName val="92"/>
      <sheetName val="91"/>
      <sheetName val="90"/>
      <sheetName val="89"/>
      <sheetName val="88"/>
      <sheetName val="87"/>
      <sheetName val="86"/>
      <sheetName val="84"/>
      <sheetName val="83"/>
      <sheetName val="82"/>
      <sheetName val="81"/>
      <sheetName val="80"/>
      <sheetName val="79"/>
      <sheetName val="78"/>
      <sheetName val="77"/>
      <sheetName val="76"/>
      <sheetName val="70"/>
      <sheetName val="69"/>
      <sheetName val="68"/>
      <sheetName val="66"/>
      <sheetName val="64"/>
      <sheetName val="63"/>
      <sheetName val="62,"/>
      <sheetName val="61,"/>
      <sheetName val="59,"/>
      <sheetName val="58,"/>
      <sheetName val="57,"/>
      <sheetName val="56,"/>
      <sheetName val="54,"/>
      <sheetName val="53,"/>
      <sheetName val="52,"/>
      <sheetName val="51,"/>
      <sheetName val="50,"/>
      <sheetName val="49,"/>
      <sheetName val="48,"/>
      <sheetName val="47,"/>
      <sheetName val="46,"/>
      <sheetName val="45,"/>
      <sheetName val="44,"/>
      <sheetName val="43,"/>
      <sheetName val="42,"/>
      <sheetName val="41,"/>
      <sheetName val="40,"/>
      <sheetName val="39,"/>
      <sheetName val="38,"/>
      <sheetName val="37,"/>
      <sheetName val="36,"/>
      <sheetName val="41,,,,"/>
      <sheetName val="35,"/>
      <sheetName val="39,,,,"/>
      <sheetName val="34,"/>
      <sheetName val="33,"/>
      <sheetName val="32,"/>
      <sheetName val="36,,,,"/>
      <sheetName val="31,"/>
      <sheetName val="30,"/>
      <sheetName val="34,,,,"/>
      <sheetName val="29,"/>
      <sheetName val="28,"/>
      <sheetName val="31,,,,"/>
      <sheetName val="30,,,,"/>
      <sheetName val="29,,,,"/>
      <sheetName val="27,"/>
      <sheetName val="27,,,"/>
      <sheetName val="26,"/>
      <sheetName val="25,"/>
      <sheetName val="24,"/>
      <sheetName val="23,"/>
      <sheetName val="22,"/>
      <sheetName val="21,"/>
      <sheetName val="20,"/>
      <sheetName val="19,"/>
      <sheetName val="18,"/>
      <sheetName val="17,"/>
      <sheetName val="16,"/>
      <sheetName val="15,"/>
      <sheetName val="14,"/>
      <sheetName val="13,"/>
      <sheetName val="12,"/>
      <sheetName val="11,"/>
      <sheetName val="10,"/>
      <sheetName val="9,"/>
      <sheetName val="8,"/>
      <sheetName val="7,"/>
      <sheetName val="6,"/>
      <sheetName val="5,"/>
      <sheetName val="C1,4,7 "/>
      <sheetName val="C1,3,4"/>
      <sheetName val="652"/>
      <sheetName val="651"/>
      <sheetName val="650"/>
      <sheetName val="648"/>
      <sheetName val="647"/>
      <sheetName val="646"/>
      <sheetName val="643"/>
      <sheetName val="642"/>
      <sheetName val="640"/>
      <sheetName val="639"/>
      <sheetName val="626"/>
      <sheetName val="624"/>
      <sheetName val="623"/>
      <sheetName val="614"/>
      <sheetName val="613"/>
      <sheetName val="612"/>
      <sheetName val="610"/>
      <sheetName val="609"/>
      <sheetName val="608"/>
      <sheetName val="606"/>
      <sheetName val="605"/>
      <sheetName val="604"/>
      <sheetName val="603"/>
      <sheetName val="602"/>
      <sheetName val="601"/>
      <sheetName val="600"/>
      <sheetName val="599"/>
      <sheetName val="598"/>
      <sheetName val="597"/>
      <sheetName val="596"/>
      <sheetName val="594"/>
      <sheetName val="593"/>
      <sheetName val="592"/>
      <sheetName val="589"/>
      <sheetName val="588"/>
      <sheetName val="587"/>
      <sheetName val="586"/>
      <sheetName val="585"/>
      <sheetName val="579"/>
      <sheetName val="578"/>
      <sheetName val="573"/>
      <sheetName val="571"/>
      <sheetName val="566"/>
      <sheetName val="561"/>
      <sheetName val="560"/>
      <sheetName val="559"/>
      <sheetName val="558"/>
      <sheetName val="557"/>
      <sheetName val="555"/>
      <sheetName val="554"/>
      <sheetName val="553"/>
      <sheetName val="552"/>
      <sheetName val="551"/>
      <sheetName val="550"/>
      <sheetName val="549"/>
      <sheetName val="548"/>
      <sheetName val="546"/>
      <sheetName val="545"/>
      <sheetName val="544"/>
      <sheetName val="543"/>
      <sheetName val="542"/>
      <sheetName val="541"/>
      <sheetName val="540"/>
      <sheetName val="539"/>
      <sheetName val="538"/>
      <sheetName val="537"/>
      <sheetName val="536"/>
      <sheetName val="535"/>
      <sheetName val="534"/>
      <sheetName val="533"/>
      <sheetName val="532"/>
      <sheetName val="531"/>
      <sheetName val="530"/>
      <sheetName val="529"/>
      <sheetName val="527"/>
      <sheetName val="526"/>
      <sheetName val="522"/>
      <sheetName val="521"/>
      <sheetName val="519"/>
      <sheetName val="520"/>
      <sheetName val="518"/>
      <sheetName val="516"/>
      <sheetName val="515"/>
      <sheetName val="514"/>
      <sheetName val="513"/>
      <sheetName val="511"/>
      <sheetName val="509"/>
      <sheetName val="508"/>
      <sheetName val="507"/>
      <sheetName val="506"/>
      <sheetName val="505"/>
      <sheetName val="504"/>
      <sheetName val="503"/>
      <sheetName val="502"/>
      <sheetName val="501"/>
      <sheetName val="499"/>
      <sheetName val="492"/>
      <sheetName val="490"/>
      <sheetName val="488"/>
      <sheetName val="487"/>
      <sheetName val="486"/>
      <sheetName val="485"/>
      <sheetName val="483"/>
      <sheetName val="482"/>
      <sheetName val="481"/>
      <sheetName val="479"/>
      <sheetName val="478"/>
      <sheetName val="477"/>
      <sheetName val="ELDORADO"/>
      <sheetName val="NQS2"/>
      <sheetName val="NQS3"/>
      <sheetName val="Porce3"/>
      <sheetName val="Mina"/>
      <sheetName val="Wilches"/>
      <sheetName val="Frontino"/>
      <sheetName val="Villavicencio"/>
      <sheetName val="Totoró"/>
      <sheetName val="Palmas"/>
      <sheetName val="PalmasResumen"/>
      <sheetName val="Mocoa"/>
      <sheetName val="Mocoa131"/>
      <sheetName val="Icein"/>
      <sheetName val="YOLOMBO2002-3"/>
      <sheetName val="ResumenyoL"/>
      <sheetName val="Isnos"/>
      <sheetName val="Arboletes1"/>
      <sheetName val="Arboletes"/>
      <sheetName val="Manizales"/>
      <sheetName val="VIAS CESAR"/>
      <sheetName val="MIEL"/>
      <sheetName val="TRASMILENIO"/>
      <sheetName val="SAN ROQUE"/>
      <sheetName val="STA ROSA"/>
      <sheetName val="SUAZA1"/>
      <sheetName val="IBAGUE"/>
      <sheetName val="SUAZA2"/>
      <sheetName val="YOLOMBO"/>
      <sheetName val="IBAGUElinea2001"/>
      <sheetName val="ELECTRICO"/>
      <sheetName val="Vuelta"/>
      <sheetName val="ACCIDENTALIDAD"/>
      <sheetName val="ACC.EJECUTIVO"/>
      <sheetName val="ACC.EJECUTIVO-OCT-02"/>
      <sheetName val="EJEC-AGO-2002"/>
      <sheetName val="TITULO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UNIT REALES"/>
      <sheetName val="Contratos"/>
      <sheetName val="CANT OBRA"/>
      <sheetName val="CUADRO RESUM"/>
      <sheetName val="CUADRO RESUM FALTANTE"/>
      <sheetName val="aCCIDENTES%20DE%201995%20-%2019"/>
      <sheetName val="CANT OBRA Y PRESUPUESTO 6205"/>
      <sheetName val="BARBOSA CISNEROS formato inv"/>
      <sheetName val="BARBOSA CISNEROS"/>
      <sheetName val="CANT OBRA Y PRESUPUESTO 6206"/>
      <sheetName val="CRUCE CISNEROS formato inv"/>
      <sheetName val="CRUCE CISNEROS "/>
      <sheetName val="Densidades"/>
      <sheetName val="201.12P"/>
      <sheetName val="201.14 (2)"/>
      <sheetName val="211.1P"/>
      <sheetName val="231.1"/>
      <sheetName val="232.1p"/>
      <sheetName val="342.1"/>
      <sheetName val="414,5"/>
      <sheetName val="440.1COMPRADA"/>
      <sheetName val="440.2COMPRADA"/>
      <sheetName val="440.3COMPRADA"/>
      <sheetName val="441.1COMPRADA"/>
      <sheetName val="441.2COMPRADA"/>
      <sheetName val="441.3COMPRADA"/>
      <sheetName val="450.1P COMPRADA"/>
      <sheetName val="450.2comprada"/>
      <sheetName val="450.3 COMPRADA"/>
      <sheetName val="450.4"/>
      <sheetName val="450.6"/>
      <sheetName val="450.7"/>
      <sheetName val="450.8"/>
      <sheetName val="451.1 (2)"/>
      <sheetName val="451.1 COMPRADA"/>
      <sheetName val="451.2 COMPRADA"/>
      <sheetName val="451.3 COMPRADA "/>
      <sheetName val="451.4"/>
      <sheetName val="452.1COMPRADA"/>
      <sheetName val="452.2COMPRADA "/>
      <sheetName val="452.3COMPRADA"/>
      <sheetName val="452.4COMPRADA"/>
      <sheetName val="453,1"/>
      <sheetName val="460,1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2 "/>
      <sheetName val="690"/>
      <sheetName val="700.1 "/>
      <sheetName val="700.2 "/>
      <sheetName val="710.1 "/>
      <sheetName val="710.2 "/>
      <sheetName val="710.3 "/>
      <sheetName val="710.4 "/>
      <sheetName val="621.1P5"/>
      <sheetName val="621.7P"/>
      <sheetName val="623.1"/>
      <sheetName val="623.2"/>
      <sheetName val="630.6p"/>
      <sheetName val="631.1"/>
      <sheetName val="632.1P"/>
      <sheetName val="641.2"/>
      <sheetName val="642.2 JUNTA JEENE"/>
      <sheetName val="650.3 "/>
      <sheetName val="650.4 "/>
      <sheetName val="660.2 "/>
      <sheetName val="660.3 "/>
      <sheetName val="661 TIPO2 "/>
      <sheetName val="661 OTRO "/>
      <sheetName val="662.1 "/>
      <sheetName val="670.2 "/>
      <sheetName val="671.2 "/>
      <sheetName val="673.1 "/>
      <sheetName val="673.2 "/>
      <sheetName val="673.2p"/>
      <sheetName val="674.2"/>
      <sheetName val="680.1 "/>
      <sheetName val="731.1 "/>
      <sheetName val="741.1P1 "/>
      <sheetName val="741.1P2"/>
      <sheetName val="741.1P3"/>
      <sheetName val="801.1"/>
      <sheetName val="801.2"/>
      <sheetName val="801.3"/>
      <sheetName val="801.4"/>
      <sheetName val="801.5"/>
      <sheetName val="801.6"/>
      <sheetName val="801.7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matrix"/>
      <sheetName val="200,1"/>
      <sheetName val="200,2"/>
      <sheetName val="201,1"/>
      <sheetName val="201,2"/>
      <sheetName val="201,3"/>
      <sheetName val="201,4"/>
      <sheetName val="201,5"/>
      <sheetName val="201,6"/>
      <sheetName val="201,7"/>
      <sheetName val="201,8"/>
      <sheetName val="201,9"/>
      <sheetName val="201,11"/>
      <sheetName val="201,12"/>
      <sheetName val="201,15"/>
      <sheetName val="201,16"/>
      <sheetName val="232,1"/>
      <sheetName val="312.1"/>
      <sheetName val="312.2"/>
      <sheetName val="416,2P"/>
      <sheetName val="432,1"/>
      <sheetName val="432,2"/>
      <sheetName val="451. 1P"/>
      <sheetName val="460.1"/>
      <sheetName val="460,2"/>
      <sheetName val="CLASE C"/>
      <sheetName val="632,1"/>
      <sheetName val="661.1 TIPO I"/>
      <sheetName val="681,1"/>
      <sheetName val="682,1"/>
      <sheetName val="730,1P"/>
      <sheetName val="Comentarios"/>
      <sheetName val="1, ferrogard"/>
      <sheetName val="2, SUM APLIC RECUBRIMIENTO  SI"/>
      <sheetName val="perforacion anclajes 1"/>
      <sheetName val="perforacion anclajes 7"/>
      <sheetName val="perforacion anclajes 3"/>
      <sheetName val="perforacion anclajes 5"/>
      <sheetName val="puente de adherencia concretos"/>
      <sheetName val="RECUPER LOSA PISO CONCREGROUT "/>
      <sheetName val="INHIBIDOR CORROSION TIPO emaco"/>
      <sheetName val="DEFENSAS METALICAS"/>
      <sheetName val="PINTURA DE TRAFICO"/>
      <sheetName val="ANCLAJES Y PLACAS APOYO TENSION"/>
      <sheetName val="desviador cables tensionamiento"/>
      <sheetName val="TUBO RDE"/>
      <sheetName val="manejo de rio"/>
      <sheetName val="excavacion sin clasificar"/>
      <sheetName val="geotextil"/>
      <sheetName val="material filtrant"/>
      <sheetName val=" APU barandas 58,78 kg-ml"/>
      <sheetName val="baranda ptes meta 20ene10"/>
      <sheetName val="peso barandas meta "/>
      <sheetName val="GEOCOLCHON"/>
      <sheetName val="MENSULAS y topes sismicos"/>
      <sheetName val="ESPECIFICACIONES"/>
      <sheetName val="PPTO. OFICIAL"/>
      <sheetName val="V-01 ENERO 9 DE 2008"/>
      <sheetName val="PROPUESTA CISM-GTE-02-08"/>
      <sheetName val="Precio-peso-ml barandas"/>
      <sheetName val="BARANDA VENTANA I-II-CASA MAQ"/>
      <sheetName val="BARANDA CAPTACION"/>
      <sheetName val="BARANDA DESCARGA"/>
      <sheetName val="TAB.DE CONT."/>
      <sheetName val="PORTADA No.1"/>
      <sheetName val="CARRETERAS"/>
      <sheetName val="GENER.CUAD.No.1"/>
      <sheetName val="CUMP.% CUAD.No.2"/>
      <sheetName val="EST.RED C.V. CUAD.No.3"/>
      <sheetName val="GRAF No.1 EST.RED C,VISUAL"/>
      <sheetName val="TORT.EST.VIA C.V. GRAF. No.2"/>
      <sheetName val="EST.RED C.T.CUAD. No.4"/>
      <sheetName val="No.5 NEC.PREV"/>
      <sheetName val="GRAF No.1 EST.RED C,TECNICO"/>
      <sheetName val="TORTAS EST.RED C.T.GRA.No.4"/>
      <sheetName val="EST. RED Y SIT. CRI MAPA No.1 "/>
      <sheetName val="No.6 NEC.CRIT"/>
      <sheetName val="No.7 NECPREV"/>
      <sheetName val="No.7A NECCRITICAS"/>
      <sheetName val="CUAD.No.8 INF. EMER."/>
      <sheetName val="CUAD. No.9 PTES"/>
      <sheetName val="No.10 NECPTES"/>
      <sheetName val="No.10A NECPTES"/>
      <sheetName val="CUAD. No.11 PONTONES"/>
      <sheetName val="CUAD. Nº 12 NEC. PONTONES"/>
      <sheetName val="No.12A NECPONTONES"/>
      <sheetName val="CUAD. No.13 TUNELES "/>
      <sheetName val="CUAD. No.14 NEC TÚNELES "/>
      <sheetName val="CUAD. No.15 SEÑAL VER "/>
      <sheetName val="CUAD. No.16 SEÑAL HOR"/>
      <sheetName val="CUAD. No. 17 ACCID. "/>
      <sheetName val="CUAD. No.18 DEFENSA VIAS "/>
      <sheetName val="CUAD. No.19 SEGUIMIENTO FUN"/>
      <sheetName val="CUAD. No.20 FICHA CUANT."/>
      <sheetName val="CUAD. No.21 FICHA CUAL"/>
      <sheetName val="CUAD. No.22 FICHAS CUANT. MICRO"/>
      <sheetName val="CUAD. No.23 FICHA CUAL. MICRO"/>
      <sheetName val="CUAD. No.24 INTER. CONTRA"/>
      <sheetName val="FOTOS"/>
      <sheetName val="PRENSA"/>
      <sheetName val="COMENT."/>
      <sheetName val="Programa de trabajo e Invers"/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  <sheetName val="XXXXX"/>
      <sheetName val="110.1 P"/>
      <sheetName val="110.2 P"/>
      <sheetName val="201.1P-201.5P"/>
      <sheetName val="201.2P"/>
      <sheetName val="210.2 SIN EXPLO"/>
      <sheetName val="211.1.P1"/>
      <sheetName val="211P.2"/>
      <sheetName val="311P4"/>
      <sheetName val="312.3"/>
      <sheetName val="312.4"/>
      <sheetName val="320.1P"/>
      <sheetName val="320.2P"/>
      <sheetName val="342P"/>
      <sheetName val="343.P"/>
      <sheetName val="441.1 PLANTA"/>
      <sheetName val="441.2 PLANTA"/>
      <sheetName val="441.1 COMPRADA"/>
      <sheetName val="441.2 COMPRADA"/>
      <sheetName val="441.3 COMPRADA "/>
      <sheetName val="441.4 COMPRADA"/>
      <sheetName val="450.1.1 COMPRADA"/>
      <sheetName val="450.1.2 COMPRADA"/>
      <sheetName val="450.1 COMPRADA"/>
      <sheetName val="450.2 COMPRADA"/>
      <sheetName val="MDC-0 COMPRADA"/>
      <sheetName val="450.1 PLANTA"/>
      <sheetName val="450.2 PLANTA"/>
      <sheetName val="450.3 PLANTA"/>
      <sheetName val="451.1 PLANTA"/>
      <sheetName val="451.3 PLANTA"/>
      <sheetName val="451.2 COMPRADA "/>
      <sheetName val="451.3 COMPRADA  "/>
      <sheetName val="452.1 COMPRADA"/>
      <sheetName val="452.2 COMPRADA"/>
      <sheetName val="452.3 COMPRADA"/>
      <sheetName val="452.4 COMPRADA"/>
      <sheetName val="452.1 PLANTA"/>
      <sheetName val="452.2 PLANTA"/>
      <sheetName val="452.3 PLANTA"/>
      <sheetName val="452.4 PLANTA"/>
      <sheetName val="460.1 M3"/>
      <sheetName val="460P M3"/>
      <sheetName val="462P MDC-0"/>
      <sheetName val="464.4"/>
      <sheetName val="466.2"/>
      <sheetName val="504P"/>
      <sheetName val="622.6P PILOTE DE MADERA"/>
      <sheetName val="620.1P"/>
      <sheetName val="620.4P.1"/>
      <sheetName val="620.4P.2"/>
      <sheetName val="621,1P1"/>
      <sheetName val="622.1P"/>
      <sheetName val="640P"/>
      <sheetName val="673.4P"/>
      <sheetName val="700P"/>
      <sheetName val="710.1.1 (2)"/>
      <sheetName val="710.1.5"/>
      <sheetName val="900.3P1"/>
      <sheetName val="900.3P2"/>
      <sheetName val="900.3P3"/>
      <sheetName val="MURO GEOTEXTIL"/>
      <sheetName val="683P1"/>
      <sheetName val="ESTOPEROLE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cios-básicos2002"/>
      <sheetName val="UNITARIO"/>
      <sheetName val="lecho rio"/>
      <sheetName val="Análisis de precios"/>
      <sheetName val="Remo. derr."/>
      <sheetName val="Limp. mec. Alcant."/>
      <sheetName val="XXXXXX"/>
      <sheetName val="NECESIDADES PREVENTIVAS"/>
      <sheetName val="NECESIDADES CRITICAS"/>
      <sheetName val="CANTIDADES DE OBRA 5607 "/>
      <sheetName val="CANTIDADES DE OBRA 55CN03"/>
      <sheetName val="CANTIDADES DE OBRA 4006A"/>
      <sheetName val="CANTIDADES DE OBRA 55CN01"/>
      <sheetName val="CANTIDADES DE OBRA 40CNA"/>
      <sheetName val="CANTIDADES DE OBRA 40CNB"/>
      <sheetName val="CANTIDADES DE OBRA 40CN01"/>
      <sheetName val="CANTIDADES DE OBRA 45A04"/>
      <sheetName val="CANTIDADES DE OBRA 50CN03"/>
      <sheetName val="CANTIDADES DE OBRA 5009"/>
      <sheetName val="PRESUPUEST0"/>
      <sheetName val="340.P"/>
      <sheetName val="441.1 "/>
      <sheetName val="451.4 "/>
      <sheetName val="464.1 "/>
      <sheetName val="464.1P"/>
      <sheetName val="701 P"/>
      <sheetName val="820P1"/>
      <sheetName val="presupuesto necesidades vias ma"/>
      <sheetName val="PORTADA "/>
      <sheetName val="5008 trim"/>
      <sheetName val="CANT CRI SIN diseño 50 08 "/>
      <sheetName val="201.5"/>
      <sheetName val="201.6"/>
      <sheetName val="201.18"/>
      <sheetName val="201.19"/>
      <sheetName val="201.20"/>
      <sheetName val="203.1"/>
      <sheetName val="203.2"/>
      <sheetName val="203.3"/>
      <sheetName val="203.4"/>
      <sheetName val="203.5"/>
      <sheetName val="203.6"/>
      <sheetName val="203.7"/>
      <sheetName val="203.8"/>
      <sheetName val="203.9"/>
      <sheetName val="203.10"/>
      <sheetName val="203.11"/>
      <sheetName val="203.12"/>
      <sheetName val="223.1"/>
      <sheetName val="223.2"/>
      <sheetName val="223.3.1"/>
      <sheetName val="223.3.2"/>
      <sheetName val="223.3.3"/>
      <sheetName val="233.1"/>
      <sheetName val="233.10"/>
      <sheetName val="235.1"/>
      <sheetName val="235.10"/>
      <sheetName val="235.11"/>
      <sheetName val="236.1"/>
      <sheetName val="236.10"/>
      <sheetName val="236.11"/>
      <sheetName val="320.3"/>
      <sheetName val="320.4"/>
      <sheetName val="320.5"/>
      <sheetName val="320.6"/>
      <sheetName val="330.3"/>
      <sheetName val="330.4"/>
      <sheetName val="330.5"/>
      <sheetName val="330.6"/>
      <sheetName val="350.1"/>
      <sheetName val="350.2"/>
      <sheetName val="350.3"/>
      <sheetName val="350.4"/>
      <sheetName val="350.10"/>
      <sheetName val="350.11"/>
      <sheetName val="350.12"/>
      <sheetName val="350.13"/>
      <sheetName val="350.14"/>
      <sheetName val="351.1"/>
      <sheetName val="351.2"/>
      <sheetName val="351.10"/>
      <sheetName val="351.11"/>
      <sheetName val="351.12"/>
      <sheetName val="410.3"/>
      <sheetName val="411.4"/>
      <sheetName val="413.1"/>
      <sheetName val="413.2"/>
      <sheetName val="413.3"/>
      <sheetName val="414.6"/>
      <sheetName val="420.3"/>
      <sheetName val="450.2 P"/>
      <sheetName val="450.4P"/>
      <sheetName val="450.5P"/>
      <sheetName val="450.6P"/>
      <sheetName val="450.7P"/>
      <sheetName val="450.8P"/>
      <sheetName val="450.10 "/>
      <sheetName val="450.10P"/>
      <sheetName val="450.11"/>
      <sheetName val="450.11P"/>
      <sheetName val="450.12"/>
      <sheetName val="450.12P"/>
      <sheetName val="451.3P "/>
      <sheetName val="462.2.1"/>
      <sheetName val="462.2.2"/>
      <sheetName val="465.2"/>
      <sheetName val="500.2"/>
      <sheetName val="501.10"/>
      <sheetName val="501.20"/>
      <sheetName val="505.1"/>
      <sheetName val="600.1.1"/>
      <sheetName val="600.2.1"/>
      <sheetName val="600.2.2"/>
      <sheetName val="600.2.3"/>
      <sheetName val="600.2.4"/>
      <sheetName val="610.3"/>
      <sheetName val="610.4"/>
      <sheetName val="610.5"/>
      <sheetName val="610.6"/>
      <sheetName val="610.7"/>
      <sheetName val="621.7"/>
      <sheetName val="663.1"/>
      <sheetName val="670.3"/>
      <sheetName val="670.4"/>
      <sheetName val="670.5"/>
      <sheetName val="671.4"/>
      <sheetName val="672.2"/>
      <sheetName val="672.3"/>
      <sheetName val="672.4"/>
      <sheetName val="673.1.1"/>
      <sheetName val="673.1.2"/>
      <sheetName val="681.2"/>
      <sheetName val="681.3"/>
      <sheetName val="681.4"/>
      <sheetName val="682.2"/>
      <sheetName val="682.3"/>
      <sheetName val="682.4"/>
      <sheetName val="683.1"/>
      <sheetName val="683.2"/>
      <sheetName val="683.3"/>
      <sheetName val="683.4"/>
      <sheetName val="683.5"/>
      <sheetName val="730.4"/>
      <sheetName val="741.1"/>
      <sheetName val="802.1"/>
      <sheetName val="802.2"/>
      <sheetName val="802.3"/>
      <sheetName val="802.4"/>
      <sheetName val="802.5"/>
      <sheetName val="802.6"/>
      <sheetName val="802.7"/>
      <sheetName val="802.8"/>
      <sheetName val="811.2"/>
      <sheetName val="820.1"/>
      <sheetName val="20-23"/>
      <sheetName val="APU201,3"/>
      <sheetName val="PU600P.1"/>
      <sheetName val="PU630,5"/>
      <sheetName val="PU640,3"/>
      <sheetName val="PU610,1"/>
      <sheetName val="PU681,1"/>
      <sheetName val="$ PR20 al PR23"/>
      <sheetName val="TABLA CONTENIDO"/>
      <sheetName val="GENERALIDADES"/>
      <sheetName val="ESTADO RED VIS"/>
      <sheetName val="SEMAFORO VIS 5008"/>
      <sheetName val="SEMAFORO VIS 50CN01"/>
      <sheetName val="SEMAFORO VIS 5604"/>
      <sheetName val="SEMAFORO VIS 5008A"/>
      <sheetName val="SEMAFORO VIS 5008B"/>
      <sheetName val="TORTA EST. VIAS VIS 5008"/>
      <sheetName val="TORTA EST. VIAS VIS 50CN01"/>
      <sheetName val="TORTA EST. VIAS VIS 5604"/>
      <sheetName val="TORTA EST. VIAS VIS 5008A"/>
      <sheetName val="TORTA EST. VIAS VIS 5008B"/>
      <sheetName val="ESTADO RED TEC 5008"/>
      <sheetName val="ESTADO RED TEC 50CN01"/>
      <sheetName val="ESTADO RED TEC 5604"/>
      <sheetName val="ESTADO RED TEC 5008A"/>
      <sheetName val="ESTADO RED TEC 5008B"/>
      <sheetName val="SEMAFORO TEC 5008"/>
      <sheetName val="SEMAFORO TEC 50CN01"/>
      <sheetName val="SEMAFORO TEC 5604"/>
      <sheetName val="SEMAFORO TEC 5008A"/>
      <sheetName val="SEMAFORO TEC 5008B"/>
      <sheetName val="TORTA EST. VIAS TEC 5008"/>
      <sheetName val="TORTA EST. VIAS TEC 50CN01"/>
      <sheetName val="TORTA EST. VIAS TEC 5604"/>
      <sheetName val="TORTA EST. VIAS TEC 5008A"/>
      <sheetName val="TORTA EST. VIAS TEC 5008B"/>
      <sheetName val="MAPA EST RED 5008 "/>
      <sheetName val="MAPA EST RED 50CN01"/>
      <sheetName val="MAPA EST RED 5604"/>
      <sheetName val="MAPA EST RED 5008A"/>
      <sheetName val="MAPA EST RED 5008B"/>
      <sheetName val="CANT OBRA VIA 5008"/>
      <sheetName val="CANT OBRA VIA 50CN01"/>
      <sheetName val="CANT OBRA VIA 5604"/>
      <sheetName val="CANT OBRA VIA 5008A"/>
      <sheetName val="CANT OBRA VIA 5008B"/>
      <sheetName val="CANT OBRA 5008 "/>
      <sheetName val="CANT OBRA 50CN01"/>
      <sheetName val="CANT OBRA 5604"/>
      <sheetName val="CANT OBRA 5008A"/>
      <sheetName val="CANT OBRA 5008  (2)"/>
      <sheetName val="CANT OBRA 5008  (3)"/>
      <sheetName val="TUNELES"/>
      <sheetName val="NECESIDADES EN TÚNELES"/>
      <sheetName val="Señalización Vertical"/>
      <sheetName val="Señalización Horizontal"/>
      <sheetName val="INTERVENTORIA DE CONTRATOS"/>
      <sheetName val="FOTOG"/>
      <sheetName val="FOT.sitios criticos "/>
      <sheetName val="FOT-TRAB MICROS"/>
      <sheetName val="FOT ESTADVIAS"/>
      <sheetName val="PRENSA 1"/>
      <sheetName val="CAPACITACION MICRO"/>
      <sheetName val="CD"/>
      <sheetName val="TABLA CONTENIDO (2)"/>
      <sheetName val="C2 CUMPLIMIENTO % "/>
      <sheetName val="Estado RED TEC 5604 PAVIMENTO"/>
      <sheetName val="Estado RED TEC 5604 AFIRMADO"/>
      <sheetName val="FOT ABRIL"/>
      <sheetName val="FOT MAYO "/>
      <sheetName val="FOT JUNIO"/>
      <sheetName val="COMENTARIOS  "/>
      <sheetName val="CAPACITACION MICROEMPRESAS"/>
      <sheetName val="Estado Resumen 5604PAVIMENTO"/>
      <sheetName val="Vía 5604 Pavimentada"/>
      <sheetName val="Estado Resumen 5604 AFIRMADO"/>
      <sheetName val="Vía_NoPavimentada"/>
      <sheetName val="Vía 50NC01 Pavimentada"/>
      <sheetName val="Vía_50NC01 NoPavimentada"/>
      <sheetName val="Vía_"/>
      <sheetName val="FOT JULIO"/>
      <sheetName val="FOT AGOSTO "/>
      <sheetName val="FOT SEPTIEMBRE"/>
      <sheetName val="CAPACITA MICROEMPRESAS JULIO"/>
      <sheetName val="CAPACITA MICROEMPRESAS AGOSTO"/>
      <sheetName val="CAPACITA MICROEMPRESAS SEPTBRE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60.2"/>
      <sheetName val="PU661"/>
      <sheetName val="PU671P,1"/>
      <sheetName val="PU673 "/>
      <sheetName val="PU681,1 Esp. Q Caliche"/>
      <sheetName val="PU820,1"/>
      <sheetName val="PU830P.1 "/>
      <sheetName val="PU1000P,2"/>
      <sheetName val="PORTADA SDC"/>
      <sheetName val="PORTADA DRM"/>
      <sheetName val="vias"/>
      <sheetName val="GEN"/>
      <sheetName val="EST 50 08 VIS "/>
      <sheetName val="EST 50 CN01 VIS"/>
      <sheetName val="EST 56 04 VIS"/>
      <sheetName val="GRAF ESTVIA 5008 VIS"/>
      <sheetName val="GRAF ESTVIA 50 CN01 VIS"/>
      <sheetName val="GRAF ESTVIA 5604 VIS "/>
      <sheetName val=" TORTAS 50 08 VIS"/>
      <sheetName val="TORTAS 50 CN01 VIS"/>
      <sheetName val="TORTAS 56 04 VIS"/>
      <sheetName val="MAPA EST RED VIS "/>
      <sheetName val="NEC. VIAS "/>
      <sheetName val="CANT O 50 08"/>
      <sheetName val="CANT O 50 08 b"/>
      <sheetName val="CANT O 50 CN01"/>
      <sheetName val="NEC. CRI VIAS"/>
      <sheetName val="CANT CRI 50 08 "/>
      <sheetName val="CANT CRI 50 CN01"/>
      <sheetName val="CANT CRI 56 04"/>
      <sheetName val="SIT CRI 50 08"/>
      <sheetName val="SIT CRI 50CN01"/>
      <sheetName val="SIT CRI 5604"/>
      <sheetName val="INF. EMERG"/>
      <sheetName val="PTES "/>
      <sheetName val="NEC  PTES"/>
      <sheetName val="EST. GRAL PONT"/>
      <sheetName val="NEC. PONT"/>
      <sheetName val="SEÑ V "/>
      <sheetName val="SEÑ H "/>
      <sheetName val="CANT SEÑ VIAS"/>
      <sheetName val="ACC OCT "/>
      <sheetName val="ACC  NOV"/>
      <sheetName val="ACC  DIC"/>
      <sheetName val="ACC 50 08"/>
      <sheetName val="ACC 56 04"/>
      <sheetName val="ACC 50 CN01"/>
      <sheetName val="SEPARA. PRENSA"/>
      <sheetName val="CUNE"/>
      <sheetName val="FILTROS "/>
      <sheetName val="CUNETAS"/>
      <sheetName val="REALCE BORDILLOS "/>
      <sheetName val="HUNDIMIENTOS Y REFUERZOS "/>
      <sheetName val="PARCHEO "/>
      <sheetName val="Lineas de demarcacion"/>
      <sheetName val="tachas reflectivas"/>
      <sheetName val="SEÑALI 0-"/>
      <sheetName val="201.1P y 201.5P EDIF M2"/>
      <sheetName val="201.2P  DEMESTRU.OXI"/>
      <sheetName val="201.3P dem PIO AND BOR"/>
      <sheetName val="201.4P y 201.10P Obst"/>
      <sheetName val="201.6P ciclopeo"/>
      <sheetName val="201.7P PAV"/>
      <sheetName val="201.8P EST MET"/>
      <sheetName val="201.9ARB"/>
      <sheetName val="201.12ALC"/>
      <sheetName val="201.13CERC"/>
      <sheetName val="340.1-02"/>
      <sheetName val="344.P"/>
      <sheetName val="441.3P COMPRADA "/>
      <sheetName val="450.2P COMPRADA"/>
      <sheetName val="450.3P COMPRADA"/>
      <sheetName val="450.4P COMPRADA"/>
      <sheetName val="451.3P COMPRADA  "/>
      <sheetName val="451.3 COMPRADA"/>
      <sheetName val="452.1P COMPRADA"/>
      <sheetName val="452.2P COMPRADA"/>
      <sheetName val="452.3P COMPRADA"/>
      <sheetName val="630P MORTERO 1;3"/>
      <sheetName val="PRESUPUESTOS+PERSONAL"/>
      <sheetName val="PROPONENTES"/>
      <sheetName val="KRC"/>
      <sheetName val="EXPER.GRAL-PRECAL"/>
      <sheetName val="CAP-OPERATIVA"/>
      <sheetName val="SMLM"/>
      <sheetName val="NOTAS"/>
      <sheetName val="LISTAS"/>
      <sheetName val="EST 5607 VIS"/>
      <sheetName val="EST 55CN03 VIS"/>
      <sheetName val="EST 4006A VIS"/>
      <sheetName val="EST 55CN01 VIS"/>
      <sheetName val="EST 40CN01 VIS"/>
      <sheetName val="EST 40CNA VIS"/>
      <sheetName val="EST 40CNB VIS"/>
      <sheetName val="GRA ESTVIA 5607 VIS"/>
      <sheetName val="datos semaforo 5607"/>
      <sheetName val="GRA ESTVIA 55CN03 VIS"/>
      <sheetName val="datos 55CN03"/>
      <sheetName val="GRAFICO ESTADO VIA VISUAL 4006A"/>
      <sheetName val="datos semaforo 4006A "/>
      <sheetName val="GRAFICO ESTADO VIA VISUA 55CN01"/>
      <sheetName val="datos semaforo 55CN01"/>
      <sheetName val="GRA ESTVIA 40CN01-40CNA-40CNB "/>
      <sheetName val="dato semaforo 40CN01-40CNA-40NB"/>
      <sheetName val="TORTA 5607 VIS"/>
      <sheetName val="TORTA EST. VIA 55CN03"/>
      <sheetName val="TORTA EST. VIA 4006A"/>
      <sheetName val="TORTA EST. VIA 55CN01"/>
      <sheetName val="TORTA EST. VIA 40CN01"/>
      <sheetName val="TORTA EST. VIA 40CNA"/>
      <sheetName val="TORTA EST. VIA 40CNB"/>
      <sheetName val="MAPA 1-5607"/>
      <sheetName val="MAPA 1-55CN03"/>
      <sheetName val="MAPA 1-4006A"/>
      <sheetName val="MAPA 1-55CN01"/>
      <sheetName val="MAPA 1-40CN01-40CNA-40CNB"/>
      <sheetName val="CANT OBRAS5607"/>
      <sheetName val="CANT OBRA55CN03"/>
      <sheetName val="CANT OBRA 4006A"/>
      <sheetName val="CANT OBRA55CN01"/>
      <sheetName val="CANT OBRA 40CN01"/>
      <sheetName val="CANT OBRA 40CNA"/>
      <sheetName val="CANT OBRA 40CNB"/>
      <sheetName val="CANT CRIT 5607"/>
      <sheetName val="ESTUDIOS SIT CRIT 5607"/>
      <sheetName val="INTERN-5607"/>
      <sheetName val="CANT CRIT 4006A "/>
      <sheetName val="ESTUDIOS SIT CRIT 4006A"/>
      <sheetName val="INTERN-4006A"/>
      <sheetName val="INDICE (2)"/>
      <sheetName val="CANT CRIT 55CN01 "/>
      <sheetName val="ESTUDIOS SIT CRIT 40CN01"/>
      <sheetName val="INTERN-40CN01"/>
      <sheetName val="CANT CRIT 40CNB"/>
      <sheetName val="ESTUDIOS SIT CRIT 40CNB"/>
      <sheetName val="INTERN-40CNB"/>
      <sheetName val="MAPA 2-5607 Y 55CN03"/>
      <sheetName val="MAPA SC-4006A"/>
      <sheetName val="MAPA SC-55CN01"/>
      <sheetName val="MAPA SC-40CN01,CNA,CNB,06"/>
      <sheetName val="Est Resumen5607"/>
      <sheetName val="Est Resumen 55CN03"/>
      <sheetName val="Est Resumen 4006A"/>
      <sheetName val="Est Resumen 55CN01"/>
      <sheetName val="Est Resumen tec 40CN01"/>
      <sheetName val="Est Resumen tec 40CNA"/>
      <sheetName val="Est Resumen 40CNB"/>
      <sheetName val="ACC-5607 Y 55CN03"/>
      <sheetName val="ACC-4006A"/>
      <sheetName val="ACC -55CN01"/>
      <sheetName val="ACC-40CN01,CNA,CNB"/>
      <sheetName val="SEPARADORES"/>
      <sheetName val="COMENTARIOS 1"/>
      <sheetName val="modelo"/>
      <sheetName val="precios"/>
      <sheetName val="LISTA"/>
      <sheetName val="Programacion"/>
      <sheetName val="PUC"/>
      <sheetName val="PAGOS"/>
      <sheetName val="Flujo Caja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5"/>
      <sheetName val="67"/>
      <sheetName val="71"/>
      <sheetName val="72"/>
      <sheetName val="73"/>
      <sheetName val="74"/>
      <sheetName val="75"/>
      <sheetName val="SALARIO"/>
      <sheetName val="Poliza"/>
      <sheetName val="AYUDANTE"/>
      <sheetName val="OFICIAL"/>
      <sheetName val="RESUMEN CUENTAS"/>
      <sheetName val="Escala salarial"/>
      <sheetName val="Cantidades y presupuesto"/>
      <sheetName val="Tarifas"/>
      <sheetName val="Reajustes estimados"/>
      <sheetName val="Prestaciones y AIU"/>
      <sheetName val="TABLA AIU"/>
      <sheetName val="Soportes"/>
      <sheetName val="Pólizas"/>
      <sheetName val="MO C P1"/>
      <sheetName val="MO C P2"/>
      <sheetName val="MO C P3"/>
      <sheetName val="MO C P4"/>
      <sheetName val="MO C P5"/>
      <sheetName val="MO C P6"/>
      <sheetName val="MO T P1"/>
      <sheetName val="MO T P2"/>
      <sheetName val="MO T P3"/>
      <sheetName val="MO T P4"/>
      <sheetName val="MO T P5"/>
      <sheetName val="MO T P6"/>
      <sheetName val="MO P P1"/>
      <sheetName val="MO P P2"/>
      <sheetName val="MO P P3"/>
      <sheetName val="MO P P4"/>
      <sheetName val="MO P P5"/>
      <sheetName val="MO P P6"/>
      <sheetName val="EQ P1"/>
      <sheetName val="EQ P2"/>
      <sheetName val="EQ P3"/>
      <sheetName val="EQ P4"/>
      <sheetName val="EQ P5"/>
      <sheetName val="EQ P6"/>
      <sheetName val="Grupo 1"/>
      <sheetName val="5111901"/>
      <sheetName val="5111901 Cierre a miles"/>
      <sheetName val="F.M (Personal)"/>
      <sheetName val="FM P SN ECP"/>
      <sheetName val="515265"/>
      <sheetName val="FM PERSONAL"/>
      <sheetName val="FM EQUIPOS"/>
      <sheetName val="CLASIF ARP"/>
      <sheetName val="ARP PONDERADO"/>
      <sheetName val="F.M (Equipos)"/>
      <sheetName val="AIU(Equipos)"/>
      <sheetName val="Impresora color"/>
      <sheetName val="C 4X4- 22,5"/>
      <sheetName val="C 4X4- 18"/>
      <sheetName val="C 4x2"/>
      <sheetName val="B 22,5"/>
      <sheetName val="Res. c"/>
      <sheetName val="CONTAINERS"/>
      <sheetName val="BOBINADOS EO OE"/>
      <sheetName val="DISEMEQ OM"/>
      <sheetName val="DISEMEQ OC"/>
      <sheetName val="FEBRERO-18"/>
      <sheetName val="FEBRERO-25"/>
      <sheetName val="MARZO-4"/>
      <sheetName val="MARZO-11"/>
      <sheetName val="MARZO-21"/>
      <sheetName val="MARZO-26"/>
      <sheetName val="ABRIL-04"/>
      <sheetName val="ABRIL-12"/>
      <sheetName val="ABRIL-19"/>
      <sheetName val="ABRIL 23"/>
      <sheetName val="ABRIL-30"/>
      <sheetName val="MAYO-07"/>
      <sheetName val="MAYO-14"/>
      <sheetName val="MAYO-22"/>
      <sheetName val="MAYO-31"/>
      <sheetName val="JUNIO-7"/>
      <sheetName val="JUNIO-13"/>
      <sheetName val="JUNIO 25"/>
      <sheetName val="JULIO-2"/>
      <sheetName val="JULIO-9"/>
      <sheetName val="JULIO-15"/>
      <sheetName val="JULIO-23"/>
      <sheetName val="JULIO-30"/>
      <sheetName val="AGOSTO-6"/>
      <sheetName val="AGOSTO-13"/>
      <sheetName val="AGOSTO-21"/>
      <sheetName val="AGOSTO-27"/>
      <sheetName val="SEPTIEMBRE-3"/>
      <sheetName val="SEPTIEMBRE-10"/>
      <sheetName val="SEPTIEMBRE-17"/>
      <sheetName val="SEPTIEMBRE-24"/>
      <sheetName val="OCTUBRE-01"/>
      <sheetName val="OCTUBRE-8"/>
      <sheetName val="OCTUBRE-16"/>
      <sheetName val="OCTUBRE-29"/>
      <sheetName val="NOVIEMBRE-5"/>
      <sheetName val="NOVIEMBRE-12"/>
      <sheetName val="NOVIEMBRE-19"/>
      <sheetName val="NOVIEMBRE-26"/>
      <sheetName val="DICIEMBRE-10"/>
      <sheetName val="DICIEMBRE-17"/>
      <sheetName val="OBRAS CIVILES"/>
      <sheetName val="OBRAS MECANICAS"/>
      <sheetName val="OBRAS ELECTRICAS"/>
      <sheetName val="OBRAS INSTRUMENTACION"/>
      <sheetName val="FACTURACION 2007"/>
      <sheetName val="PSSE"/>
      <sheetName val="VOE"/>
      <sheetName val="VOLP"/>
      <sheetName val="Cant y costos"/>
      <sheetName val="ACTA"/>
      <sheetName val="VALOR DE OBRAS"/>
      <sheetName val="Batea COMEHUEVO"/>
      <sheetName val="Batea La Montana"/>
      <sheetName val="Otros Concreto"/>
      <sheetName val="topografia"/>
      <sheetName val="A1"/>
      <sheetName val="A2, A4"/>
      <sheetName val="A3"/>
      <sheetName val="A5"/>
      <sheetName val="A6"/>
      <sheetName val="A7, A8"/>
      <sheetName val="A9, A10, A11 Y A12"/>
      <sheetName val="A13, A14"/>
      <sheetName val="A15, A16"/>
      <sheetName val="A17"/>
      <sheetName val="A18"/>
      <sheetName val="A19"/>
      <sheetName val="A19a"/>
      <sheetName val="B21, B23"/>
      <sheetName val="B22"/>
      <sheetName val="B22a"/>
      <sheetName val="B38"/>
      <sheetName val="C45"/>
      <sheetName val="C46"/>
      <sheetName val="Adicional"/>
      <sheetName val="brocheros"/>
      <sheetName val="sedimentadores"/>
      <sheetName val="Geotextil Suministro"/>
      <sheetName val="Geotextil Mano de obra"/>
      <sheetName val="Sedim en geotextil"/>
      <sheetName val="bulldozer"/>
      <sheetName val="pc200"/>
      <sheetName val="pc200 MO"/>
      <sheetName val="cartanque"/>
      <sheetName val="A38"/>
      <sheetName val="Año 2010"/>
      <sheetName val="Trazabilidad Reportes"/>
      <sheetName val="CPF1"/>
      <sheetName val="CPF2"/>
      <sheetName val="LINEAS Y SATELITES"/>
      <sheetName val="ACTAS SEMANA 10-16 SEPT"/>
      <sheetName val="Pareto Devoluciones"/>
      <sheetName val="quifa "/>
      <sheetName val="TARIFAS CTO_MARCO_PCL"/>
      <sheetName val="CE2_PE"/>
      <sheetName val="CASE2LOC"/>
      <sheetName val="CASE2VIA"/>
      <sheetName val="1,1 Movilizacion"/>
      <sheetName val="1,2 Localizacion m2"/>
      <sheetName val="1,3 Localización Km"/>
      <sheetName val="2,1 Desmonte y Limpieza"/>
      <sheetName val="2,2 Descapote"/>
      <sheetName val="2,3 Perfilado subrasante"/>
      <sheetName val="3,1 Excav. mecánica"/>
      <sheetName val="3,2  Excav. manual"/>
      <sheetName val="3,3 Excav. roca"/>
      <sheetName val="4,1 Extend y compact terraplen"/>
      <sheetName val="5,1 Crudo rio 6&quot;"/>
      <sheetName val="5,2 Afirmado"/>
      <sheetName val="5,3 Sub-base"/>
      <sheetName val="5,4 Base"/>
      <sheetName val="5,5 Arena"/>
      <sheetName val="5,5A Transporte"/>
      <sheetName val="5,6_SUELO-CEMENTO"/>
      <sheetName val="6,1 Concreto 3000 placas"/>
      <sheetName val="6,2 Concreto 3000 contrapozo"/>
      <sheetName val="6,3 Muro bloque 5"/>
      <sheetName val="6,4 Muro ladrillo"/>
      <sheetName val="6,5 Concreto 2500"/>
      <sheetName val="6,6 Acelerante"/>
      <sheetName val="6,7 Concreto 1500"/>
      <sheetName val="6,8_GAVIONES"/>
      <sheetName val="6,9 Concreto Asfáltico"/>
      <sheetName val="6,10 Bolsacreto"/>
      <sheetName val="7,1 Cárcamo tipo 1"/>
      <sheetName val="7,2 Cárcamo tipo 2"/>
      <sheetName val="7,3 Cárcamo tipo 3"/>
      <sheetName val="7,4 Cuneta trapezoidal"/>
      <sheetName val="7,5 Cuneta triangular"/>
      <sheetName val="7,6 Skimmer tipo 1"/>
      <sheetName val="7,7 Skimmer tipo 2"/>
      <sheetName val="7,8 Tub. petrolera 8&quot;"/>
      <sheetName val="7,9 Caja bombeo piscinas"/>
      <sheetName val="7,10 Dren francés"/>
      <sheetName val="7,11 Tubo PVC 8&quot; "/>
      <sheetName val="7,12 Alcantarilla 36&quot;"/>
      <sheetName val="7,13 Alcantarilla 48&quot;"/>
      <sheetName val="8,1 Electrosoldada 4,5X4,5"/>
      <sheetName val="8,2 Electrosoldada 5,5X5,5"/>
      <sheetName val="8,3 Electrosoldada 4X4"/>
      <sheetName val="8,4 Acero PDR-60"/>
      <sheetName val="8,5 Acero A37"/>
      <sheetName val="9,1 Tubo PVC 2&quot;"/>
      <sheetName val="9,2 Cable cobre No.8"/>
      <sheetName val="9,3 Poste metálico"/>
      <sheetName val="9,4 Reflectores"/>
      <sheetName val="10,1 Cerramiento 4 hilos"/>
      <sheetName val="10,2 Cerramiento 6 hilos"/>
      <sheetName val="10,3 Caseta Resid Sól y Quim"/>
      <sheetName val="10,4 Caseta Químicos"/>
      <sheetName val="10,5 Caseta Vigilancia"/>
      <sheetName val="10,6 Talanquera"/>
      <sheetName val="10,7 Empradización estolón"/>
      <sheetName val="10,8 Empradización boleo"/>
      <sheetName val="10,9_Empradización agromanto"/>
      <sheetName val="10,10 Geomembrana 60 mills"/>
      <sheetName val="10,11 Geotextil T2400-BX60"/>
      <sheetName val="10,12 Geotextil TR400"/>
      <sheetName val="10,13 Geotextil NT1600"/>
      <sheetName val="10,14 Geotextil BX30"/>
      <sheetName val="10,15 Geotextil-BX90"/>
      <sheetName val="10,16 Geodren vert. H=1"/>
      <sheetName val="10,17 Instalación geotextil"/>
      <sheetName val="10,18 Instalación geomembrana"/>
      <sheetName val="10,19 Sacos suelo cemento"/>
      <sheetName val="10,20 Limpieza alcantarillas"/>
      <sheetName val="10,21 Limp. manejo aguas lluvia"/>
      <sheetName val="10,22 Limp. cunetas"/>
      <sheetName val="10,23 Manto Tipo 1"/>
      <sheetName val="10,24 Manto Tipo 2"/>
      <sheetName val="10,25 Demolición concreto"/>
      <sheetName val="10,26 Rocería"/>
      <sheetName val="10,27 Escarificación"/>
      <sheetName val="10,28 Perfilado"/>
      <sheetName val="10,29 Cuneteo carreteables"/>
      <sheetName val="10,30 Quiebrapatas"/>
      <sheetName val="10,31 Cerrato malla eslabonada"/>
      <sheetName val="10,32 Puesta tierra"/>
      <sheetName val="10,33  Ret-disp excav"/>
      <sheetName val="10,34 Tubo conductor"/>
      <sheetName val="10,35 Repaleo"/>
      <sheetName val="10,36 Ayudante"/>
      <sheetName val="10,37 Oficial"/>
      <sheetName val="10,38 As built"/>
      <sheetName val="10,39 Señalización"/>
      <sheetName val="10,40_GEOMENBRANA HR500"/>
      <sheetName val="PR1-Ayudante"/>
      <sheetName val="PR2-Oficial"/>
      <sheetName val="PR3-Cuadrilla"/>
      <sheetName val="PR4-Patecabra"/>
      <sheetName val="PR5-Retroexcav."/>
      <sheetName val="PR6-Volqta 6m3"/>
      <sheetName val="PR7-Retrocargador"/>
      <sheetName val="PR8-Bull D6"/>
      <sheetName val="PR9-Motoniv"/>
      <sheetName val="PR10-Vibro"/>
      <sheetName val="PR11-CarroTK"/>
      <sheetName val="PR12-Bull D8"/>
      <sheetName val="PR13-DUMPER"/>
      <sheetName val="PR14-CTK DOBLE"/>
      <sheetName val="PR15-CAMABAJA"/>
      <sheetName val="PR16-COMISION-DIA"/>
      <sheetName val="PR_ANTISOL"/>
      <sheetName val="EQP"/>
      <sheetName val="Anexo 1"/>
      <sheetName val="FRENTES"/>
      <sheetName val="F.C. NEXEN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85"/>
      <sheetName val="FOR.5"/>
      <sheetName val="ANEXO C"/>
      <sheetName val="CUADRO 3"/>
      <sheetName val="6.7 comercial"/>
      <sheetName val="MAQ-VICPAR"/>
      <sheetName val="PR1"/>
      <sheetName val="PR2"/>
      <sheetName val="PR3"/>
      <sheetName val="PR4"/>
      <sheetName val="PR5"/>
      <sheetName val="PR6"/>
      <sheetName val="PR7"/>
      <sheetName val="PR8"/>
      <sheetName val="PR9"/>
      <sheetName val="PR10"/>
      <sheetName val="PR11"/>
      <sheetName val="PR_D8"/>
      <sheetName val="PR_VOLVO"/>
      <sheetName val="PR_CTK DOBLE"/>
      <sheetName val="PR_CAMABAJA"/>
      <sheetName val="PR_COMISION-DIA"/>
      <sheetName val="1,3_LOC Y REPL"/>
      <sheetName val="2,1_DESMONTE Y LIMPIEZA"/>
      <sheetName val="3,3_EXC-ROCA"/>
      <sheetName val="5,1_CRUDO DE RIO 6&quot;"/>
      <sheetName val="5,2_AFIRMADO"/>
      <sheetName val="5,3_SUBBASE"/>
      <sheetName val="5,4_BASE"/>
      <sheetName val="5,5_ARENA"/>
      <sheetName val="6,3_MURO-LADRILLO"/>
      <sheetName val="6,6_ACELERANTE"/>
      <sheetName val="6,9_CONCRETO-MDC"/>
      <sheetName val="6,10_BOLSACRETO"/>
      <sheetName val="7,5_CUNETA-TRIAN"/>
      <sheetName val="7,12_ALC-NOVALOC"/>
      <sheetName val="8,4_ACERO PDR 60"/>
      <sheetName val="8,5_ACERO A37"/>
      <sheetName val="10,2_CER-6HILOS"/>
      <sheetName val="10,5_CASETA-VIG"/>
      <sheetName val="10,8_EMPRADIZACION"/>
      <sheetName val="10,9_AGROMANTO"/>
      <sheetName val="10,13_GEOTEXTIL-NT1600"/>
      <sheetName val="10,14_GEOTEXTIL-BX30"/>
      <sheetName val="10,15_GEOTEXTIL-BX90"/>
      <sheetName val="10,16_GEODREN-H=1"/>
      <sheetName val="10,17_INST-GEOTEXTIL"/>
      <sheetName val="10,18_INST-GEOMEMBRANA"/>
      <sheetName val="10,20_LIMP-ALCANT"/>
      <sheetName val="10,21_LIMP-CUN-AC"/>
      <sheetName val="10,22_LIMP-CUNETAS"/>
      <sheetName val="10,23_MTO-TIPO1"/>
      <sheetName val="10,24_MTO-TIPO2"/>
      <sheetName val="10,25_DEMO-CONCRETO"/>
      <sheetName val="10,26_ROCERIA"/>
      <sheetName val="10,27_ESCARIFICACION"/>
      <sheetName val="10,28_PERFILADO"/>
      <sheetName val="10,29_CUNETEO"/>
      <sheetName val="10,30_QUIEBRAPATAS"/>
      <sheetName val="10,31_CERRAMIENTO-MALLA"/>
      <sheetName val="10,32_PUESTA-TIERRA"/>
      <sheetName val="10,33_RETIRO-DISP"/>
      <sheetName val="10,34_TUBO-CONDUCTOR"/>
      <sheetName val="10,35_REPALEO-MAT"/>
      <sheetName val="10,36_AYUDANTE"/>
      <sheetName val="10,37_OFICIAL"/>
      <sheetName val="10,38_AS-BUILT"/>
      <sheetName val="Acta ADICIONALES"/>
      <sheetName val="APU Trinchos"/>
      <sheetName val="APU soldadores"/>
      <sheetName val="APU pantalla"/>
      <sheetName val="APU escuela"/>
      <sheetName val="APU demolicion"/>
      <sheetName val="APU ciment.contrapozo"/>
      <sheetName val="APU base "/>
      <sheetName val="APU Transporte"/>
      <sheetName val="APU movilizacion"/>
      <sheetName val="APU carcamo"/>
      <sheetName val="APU excavacion maquina"/>
      <sheetName val="APU limpieza cuneta"/>
      <sheetName val="APU saco suelo"/>
      <sheetName val="APU relleno"/>
      <sheetName val="APU barreras"/>
      <sheetName val="APU MOTOBOMBA"/>
      <sheetName val="Hundimientocontrapozo"/>
      <sheetName val="Pantalla contencion"/>
      <sheetName val="Estabilizacion 412"/>
      <sheetName val="Escuela"/>
      <sheetName val="K1+500"/>
      <sheetName val="RETROLLANTA"/>
      <sheetName val="PE_FAC-DESCARGADERO"/>
      <sheetName val="CUADRO RESUMEN."/>
      <sheetName val="MATERIAL TRANSPORTADO"/>
      <sheetName val="MATERIAL TRANSPORTADO POR PLACA"/>
      <sheetName val="VIAJES CORTOS"/>
      <sheetName val="CARROTANQUES"/>
      <sheetName val="VOLQUETAS POR DIAS"/>
      <sheetName val="Lita Insumos"/>
      <sheetName val="ESQUEMAS"/>
      <sheetName val="Tablas basicas"/>
      <sheetName val="Resumen X actividad"/>
      <sheetName val="Placa taladro"/>
      <sheetName val="Contrapozo"/>
      <sheetName val="CunetasALL"/>
      <sheetName val="Desarenador"/>
      <sheetName val="Filtro Frances"/>
      <sheetName val="Gaviones"/>
      <sheetName val="Anclajes"/>
      <sheetName val="prog.loc+via"/>
      <sheetName val="Prog Locac"/>
      <sheetName val="Prog Vía acc"/>
      <sheetName val="VIA PRADO"/>
      <sheetName val="CUADRO  (5)"/>
      <sheetName val="Hoja5"/>
      <sheetName val="costo de actividades de cuadril"/>
      <sheetName val="cuadrillas"/>
      <sheetName val="festivos"/>
      <sheetName val="TRAZ MAT 2081 "/>
      <sheetName val="MAT. 2081"/>
      <sheetName val="CONSOLIDADO"/>
      <sheetName val="MOVILIZACION"/>
      <sheetName val="MEM 7S-J2"/>
      <sheetName val="MEM ESTACION 3"/>
      <sheetName val="MEM INF2037"/>
      <sheetName val="MEM ESTACION 5"/>
      <sheetName val="MEM INF2081"/>
      <sheetName val="MEM PLANTA 5"/>
      <sheetName val="MEM PLANDESH"/>
      <sheetName val="MEM P0247"/>
      <sheetName val="MEM P0414"/>
      <sheetName val="MEM POZO 414 CONEXION CASETA "/>
      <sheetName val="MEM P1524"/>
      <sheetName val="MEM P2078"/>
      <sheetName val="MEM P2178 "/>
      <sheetName val="MEM P219"/>
      <sheetName val="MEM P249"/>
      <sheetName val="MEM POZO 564"/>
      <sheetName val="MEM P097"/>
      <sheetName val="MEM J5"/>
      <sheetName val="DB NUEVO ABRIL"/>
      <sheetName val="DB NUEVO MAYO"/>
      <sheetName val="ESTACION 2"/>
      <sheetName val="ESTACION 4"/>
      <sheetName val="POZO 1838"/>
      <sheetName val="RESUMEN "/>
      <sheetName val="SABANA GENERAL ABRIL"/>
      <sheetName val="REPORTE DIARIO"/>
      <sheetName val="jose"/>
      <sheetName val="DB MAYO V2"/>
      <sheetName val="TARIFAS SIN ORD"/>
      <sheetName val="REPORTE SEMANAL "/>
      <sheetName val="TABPOZO"/>
      <sheetName val="TABLA DINAMICA"/>
      <sheetName val="REPORTE SEMANAL OXY"/>
      <sheetName val="cuadrillas de mayo"/>
      <sheetName val="PESOS"/>
      <sheetName val="PESOS (2)"/>
      <sheetName val="PESOS (3)"/>
      <sheetName val="GRAFICA-SEMANAL"/>
      <sheetName val="Preliminares"/>
      <sheetName val="DB MAYO v1"/>
      <sheetName val="VR CTO"/>
      <sheetName val="SABANAGENERAL"/>
      <sheetName val="SABANAGENERAL (2)"/>
      <sheetName val="SABANAGENERAL (3)"/>
      <sheetName val="DB A LA FECHA"/>
      <sheetName val="SABANA DICIEMBRE"/>
      <sheetName val="DB form"/>
      <sheetName val="pendietes act nO. 7"/>
      <sheetName val="As builts"/>
      <sheetName val="blanco"/>
      <sheetName val="L crudo 6&quot; est6-est7"/>
      <sheetName val="1082 tapon"/>
      <sheetName val="882 tapon"/>
      <sheetName val="SABANA L CRUDO NOV 387002"/>
      <sheetName val="1U marco H"/>
      <sheetName val="96 pintura  H"/>
      <sheetName val="112 Desm"/>
      <sheetName val="145 pintura marco H"/>
      <sheetName val="189 Desm"/>
      <sheetName val="193 pintura marco H"/>
      <sheetName val="194 pintura marco H"/>
      <sheetName val="235 Desm"/>
      <sheetName val="289 Tapon"/>
      <sheetName val="318 pintura marco H"/>
      <sheetName val="341 Desm"/>
      <sheetName val="357 Cv"/>
      <sheetName val="357 L"/>
      <sheetName val="440 Desm"/>
      <sheetName val="442 Desm"/>
      <sheetName val="466 L"/>
      <sheetName val="492 L"/>
      <sheetName val="509 marco H"/>
      <sheetName val="575 L Flex"/>
      <sheetName val="607 pintura marco H's"/>
      <sheetName val="619 Cv"/>
      <sheetName val="619 L"/>
      <sheetName val="716 Desm"/>
      <sheetName val="765 pintura marco H"/>
      <sheetName val="810 Cv"/>
      <sheetName val="810 L"/>
      <sheetName val="823 Cv Modif"/>
      <sheetName val="868 Cv"/>
      <sheetName val="868 L"/>
      <sheetName val="917 Cv Reub"/>
      <sheetName val="917 L"/>
      <sheetName val="918 pintura marco H"/>
      <sheetName val="1001 Cv Modif"/>
      <sheetName val="1005 Desm"/>
      <sheetName val="1026 L"/>
      <sheetName val="1041 Cv"/>
      <sheetName val="1041 L Flex"/>
      <sheetName val="1047 Cv"/>
      <sheetName val="1047 L"/>
      <sheetName val="1052 Cv"/>
      <sheetName val="1052 L Flex 3&quot; SS-49 A"/>
      <sheetName val="1064 L Flex 3&quot; SS-49 A"/>
      <sheetName val="1067 Desm"/>
      <sheetName val="1098 Cv"/>
      <sheetName val="1098 L"/>
      <sheetName val="1109 Desm"/>
      <sheetName val="1199 Cv"/>
      <sheetName val="1199 L"/>
      <sheetName val="1292 Vte"/>
      <sheetName val="1482 Desm"/>
      <sheetName val="1483 Cv"/>
      <sheetName val="1483 L Flex"/>
      <sheetName val="1578 Desm"/>
      <sheetName val="1710 Desm"/>
      <sheetName val="1725 L"/>
      <sheetName val="1746 Cv"/>
      <sheetName val="1746 L"/>
      <sheetName val="1816 Cv"/>
      <sheetName val="1816 L Flex 3&quot;"/>
      <sheetName val="1883 L Vte"/>
      <sheetName val="2097 pintura marco H"/>
      <sheetName val="2101 Eme"/>
      <sheetName val="2103 Emerg"/>
      <sheetName val="2103 L Flex 3&quot; a SS-81A"/>
      <sheetName val="2108 L Flex 3&quot; SS-49 A"/>
      <sheetName val="2109 pintura marco H"/>
      <sheetName val="2153 pintura marco H"/>
      <sheetName val="2157 Cv"/>
      <sheetName val="2157 L Flex 3&quot; SS-49 A"/>
      <sheetName val="2163 pintura marco H"/>
      <sheetName val="2165 pintura marco H"/>
      <sheetName val="2178 pintura marco H's"/>
      <sheetName val="2185 Fac Ht"/>
      <sheetName val="2186 Fac Ht"/>
      <sheetName val="2198 L Flex 3&quot; a SS-81A"/>
      <sheetName val="2207 Desm"/>
      <sheetName val="2213 marco H"/>
      <sheetName val="2244 Cv"/>
      <sheetName val="2244 L Flex"/>
      <sheetName val="2246 Cv"/>
      <sheetName val="2246 L Flex"/>
      <sheetName val="2314 Cv"/>
      <sheetName val="2314 L"/>
      <sheetName val="2318 L"/>
      <sheetName val="2324 marco H"/>
      <sheetName val="2327 Cv"/>
      <sheetName val="2327 L"/>
      <sheetName val="2333 L"/>
      <sheetName val="2344 Cv"/>
      <sheetName val="2344 L"/>
      <sheetName val="2345 Cv"/>
      <sheetName val="2345 L"/>
      <sheetName val="2576 Cv"/>
      <sheetName val="2576 L Flex"/>
      <sheetName val="2585 Cv"/>
      <sheetName val="2585 L"/>
      <sheetName val="2608 Cv"/>
      <sheetName val="2608 L"/>
      <sheetName val="2642 Cv"/>
      <sheetName val="2642 L"/>
      <sheetName val="2732 L Flex 3&quot; SS-49 A"/>
      <sheetName val="2792 L Flex Vte"/>
      <sheetName val="2795 L Flex Vte"/>
      <sheetName val="2797 L Flex Vte"/>
      <sheetName val="96 pintura marco H"/>
      <sheetName val="333 L Vte"/>
      <sheetName val="blanco (23)"/>
      <sheetName val="SABANA L CRUDO PROY DIC 387002"/>
      <sheetName val="blanco (2)"/>
      <sheetName val="LINEA 12&quot; OLEODUCTO Proy"/>
      <sheetName val="065 Cv"/>
      <sheetName val="77 pintura marco H Proy"/>
      <sheetName val="85 pintura marco H Proy"/>
      <sheetName val="88 pintura marco H Proy"/>
      <sheetName val="105 Cv"/>
      <sheetName val="276 Cv"/>
      <sheetName val="276 L Proy"/>
      <sheetName val="295 L Proy"/>
      <sheetName val="438 Cv"/>
      <sheetName val="467 Cv"/>
      <sheetName val="509 L Proy"/>
      <sheetName val="555 L Proy"/>
      <sheetName val="571 pintura marco H Proy"/>
      <sheetName val="589 pintura marco H Proy"/>
      <sheetName val="653 Cv"/>
      <sheetName val="716 Cv"/>
      <sheetName val="908 pintura marco H Proy"/>
      <sheetName val="923 pintura marco H Proy"/>
      <sheetName val="1047 pintura marco H Proy"/>
      <sheetName val="1051 L Flex Proy"/>
      <sheetName val="1053 Cv"/>
      <sheetName val="1058 L Flex Proy"/>
      <sheetName val="1072 Cv"/>
      <sheetName val="1073 Cv"/>
      <sheetName val="1084 L SS 145 Proy"/>
      <sheetName val="1198 L"/>
      <sheetName val="1199 pintura marco H Proy"/>
      <sheetName val="1256 pintura marco H Proy"/>
      <sheetName val="1563 pintura marco H Proy"/>
      <sheetName val="1614 pintura marco H Proy"/>
      <sheetName val="1674 pintura marco H Proy"/>
      <sheetName val="1679 L Proy"/>
      <sheetName val="1714 pintura marco H Proy"/>
      <sheetName val="1746 pintura marco H Proy"/>
      <sheetName val="1883 pintura marco H Proy"/>
      <sheetName val="2102 pintura marco H Proy"/>
      <sheetName val="2103 Desm Proy"/>
      <sheetName val="2105 pintura marco H Proy"/>
      <sheetName val="2108 pintura marco H Proy"/>
      <sheetName val="2109 Desm Proy"/>
      <sheetName val="2136 L Flex Proy"/>
      <sheetName val="2142 Cv"/>
      <sheetName val="2153 Desm Proy"/>
      <sheetName val="2167 pintura marco H Proy"/>
      <sheetName val="2168 L Flex Proy"/>
      <sheetName val="2185 pintura marco H Proy"/>
      <sheetName val="2191 Cv"/>
      <sheetName val="2198 Desm Proy"/>
      <sheetName val="2218 Cv"/>
      <sheetName val="2219 Cv"/>
      <sheetName val="2221 L Flex Proy"/>
      <sheetName val="2248 Cv"/>
      <sheetName val="2248 L Flex Proy"/>
      <sheetName val="2304 pintura marco H Proy"/>
      <sheetName val="2314 pintura marco H Proy"/>
      <sheetName val="2320 L Flex Proy"/>
      <sheetName val="2324 pintura marco H Proy"/>
      <sheetName val="2328 pintura marco H Proy"/>
      <sheetName val="2571 Cv"/>
      <sheetName val="2575 Cv"/>
      <sheetName val="2577 L Flex Proy"/>
      <sheetName val="2582 Cv"/>
      <sheetName val="2584 Cv"/>
      <sheetName val="2588 Cv"/>
      <sheetName val="2588 L Flex Proy"/>
      <sheetName val="2593 Cv"/>
      <sheetName val="2600 Cv"/>
      <sheetName val="2602 L Flex Proy"/>
      <sheetName val="2611 L Flex Proy"/>
      <sheetName val="2637 pintura marco H Proy"/>
      <sheetName val="2789 Cv"/>
      <sheetName val="2789 L Flex Proy"/>
      <sheetName val="2790 Cv"/>
      <sheetName val="135 Desm Colec"/>
      <sheetName val="192  Cv "/>
      <sheetName val="192 L"/>
      <sheetName val="212 Cv"/>
      <sheetName val="212 L"/>
      <sheetName val="224 L Desm"/>
      <sheetName val="229 L al  ss 42"/>
      <sheetName val="251 L al  ss 42"/>
      <sheetName val="781 L al  ss 42"/>
      <sheetName val="914 L al  ss 42"/>
      <sheetName val="1037 L al  ss 42"/>
      <sheetName val="1352 L al  ss 42"/>
      <sheetName val="2031 L al  ss 42"/>
      <sheetName val="2058 L al  ss 42"/>
      <sheetName val="2110 L al  ss 42"/>
      <sheetName val="355 L Cambio"/>
      <sheetName val="509 L"/>
      <sheetName val="597 L"/>
      <sheetName val="745 L Flex"/>
      <sheetName val="745 Cv"/>
      <sheetName val="823 Cv"/>
      <sheetName val="823 L"/>
      <sheetName val="884 L"/>
      <sheetName val="915 L Desm"/>
      <sheetName val="940 Cv m"/>
      <sheetName val="1002 Cv"/>
      <sheetName val="1002 L"/>
      <sheetName val="1045 Cv"/>
      <sheetName val="1045 L Flex"/>
      <sheetName val="1651 Cv"/>
      <sheetName val="1651 L"/>
      <sheetName val="1725 Cv M"/>
      <sheetName val="464 781 L a SS 42"/>
      <sheetName val="229 L a SS 42"/>
      <sheetName val="914 L a SS 42"/>
      <sheetName val="1037 L a SS 42"/>
      <sheetName val="1191 1411 Desm Colec"/>
      <sheetName val="1314 L Colect"/>
      <sheetName val="1349 2305 2306 Desm Colec"/>
      <sheetName val="1352 L a SS 42"/>
      <sheetName val="2031 La SS 42"/>
      <sheetName val="2058 La SS 42"/>
      <sheetName val="2110 La SS 42"/>
      <sheetName val="2112 L Flex"/>
      <sheetName val="2122 Cv"/>
      <sheetName val="2122 L"/>
      <sheetName val="2149 L Flex a SS 95"/>
      <sheetName val="2150 LFlex a SS 95"/>
      <sheetName val="2200 L Flex a SS 95"/>
      <sheetName val="2146 Cv"/>
      <sheetName val="2146 L"/>
      <sheetName val="2147 Cv"/>
      <sheetName val="2147 L"/>
      <sheetName val="2178 Cv"/>
      <sheetName val="2178 L Flex"/>
      <sheetName val="2206 L Flex"/>
      <sheetName val="2207 L Flex"/>
      <sheetName val="2212 Cv"/>
      <sheetName val="2212 L Flex"/>
      <sheetName val="2217 L"/>
      <sheetName val="2217 Cv"/>
      <sheetName val="2330 L"/>
      <sheetName val="2331 L Flex"/>
      <sheetName val="2332 Cv"/>
      <sheetName val="2332L Flex"/>
      <sheetName val="2332L Ac"/>
      <sheetName val="2339 L y Desm"/>
      <sheetName val="2381 L AC"/>
      <sheetName val="2381 L Flex"/>
      <sheetName val="2624 Cv"/>
      <sheetName val="2624 L"/>
      <sheetName val="2732 L"/>
      <sheetName val="2732 Cv"/>
      <sheetName val="SABANA SS NOV 477010"/>
      <sheetName val="SS-9 Str"/>
      <sheetName val="SS-39B Pintura marco H"/>
      <sheetName val="SS-41 Hot tap"/>
      <sheetName val="SS-41A pintura marco H"/>
      <sheetName val="SS 52 Desm"/>
      <sheetName val="SS- 58 B Str"/>
      <sheetName val="SS-77B pintura marco H"/>
      <sheetName val="SS-81A pintura marco H"/>
      <sheetName val="SS-95 pintura marco H"/>
      <sheetName val="SS-98A pintura marco H"/>
      <sheetName val="SS 98A LG"/>
      <sheetName val="SS 98A LG (2)"/>
      <sheetName val="SS 98A LM"/>
      <sheetName val="SS-98B LG"/>
      <sheetName val="SS-99 LG Vte"/>
      <sheetName val="SS-99 LM Vte"/>
      <sheetName val="SS-100B LG"/>
      <sheetName val="SS-100B LM"/>
      <sheetName val="SS- 105 Str"/>
      <sheetName val="SS- 106 C LG"/>
      <sheetName val="SS- 106 C LM"/>
      <sheetName val="SS-106 C Str"/>
      <sheetName val="SS-109 pintura marco H"/>
      <sheetName val="SS-120A pintura marco H"/>
      <sheetName val="SS-128 pintura marco H"/>
      <sheetName val="SS-135 Emerg"/>
      <sheetName val="SS-145 Vte"/>
      <sheetName val="SS-154B LM"/>
      <sheetName val="blanco (3)"/>
      <sheetName val="L FLEX FACTURADAS 2008 (2)"/>
      <sheetName val="SABANA FLEX 2008 387002"/>
      <sheetName val="SABANA FLEX 2008"/>
      <sheetName val="SABANA FLEX 2008 477010"/>
      <sheetName val="L FLEX FACTURADAS 2008"/>
      <sheetName val="SABANA SS SEP 477010"/>
      <sheetName val="SS 8 B Lm"/>
      <sheetName val="SS-26 LG"/>
      <sheetName val="SS-26 LM"/>
      <sheetName val="SS-26 Str"/>
      <sheetName val="SS 34  Str Ampl"/>
      <sheetName val="SS 035"/>
      <sheetName val="SS-39 LG Rep"/>
      <sheetName val="SS 39A  Str Ampl"/>
      <sheetName val="SS 39B Lg"/>
      <sheetName val="SS 39B Lm"/>
      <sheetName val="SS 57 Lg"/>
      <sheetName val="SS 80 lg"/>
      <sheetName val="SS 88 F Lg"/>
      <sheetName val="SS 88 F LM"/>
      <sheetName val="SS 88 F Str"/>
      <sheetName val="SS-95 Var"/>
      <sheetName val="SS 95B Str"/>
      <sheetName val="SS-98a Lm"/>
      <sheetName val="SS 99 Lg"/>
      <sheetName val="SS 99 Lm "/>
      <sheetName val="SS 0106 Lg"/>
      <sheetName val="SS 109 Lg Ok"/>
      <sheetName val="SS 111 Desm"/>
      <sheetName val="SS 120 a Str"/>
      <sheetName val="SS 124 Str Amp"/>
      <sheetName val="SS 128 Lg"/>
      <sheetName val="SS 128 Lm"/>
      <sheetName val="0088"/>
      <sheetName val="318"/>
      <sheetName val="917"/>
      <sheetName val="ADJUNTOS"/>
      <sheetName val="B.D.REPORTES"/>
      <sheetName val="AFES"/>
      <sheetName val="AFEs_Doris"/>
      <sheetName val="AFE'S"/>
      <sheetName val="Actividades"/>
      <sheetName val="B.D.-Reportes"/>
      <sheetName val="T.D.-Niv.Corte"/>
      <sheetName val="T.D.-Niv.Relleno"/>
      <sheetName val="T.D.-Niv.Afirmado"/>
      <sheetName val="T.D.-Niv.Mezcla"/>
      <sheetName val="Conversión Emulsión"/>
      <sheetName val="ZODMES(LOC)"/>
      <sheetName val="6111(pozo)"/>
      <sheetName val="6310(pozo)"/>
      <sheetName val="6103(POZO)"/>
      <sheetName val="6116(pozo)"/>
      <sheetName val="6118(pozo)"/>
      <sheetName val="VIA(2)"/>
      <sheetName val="B.D.REPORTES."/>
      <sheetName val="11-11-10"/>
      <sheetName val="12-11-10"/>
      <sheetName val="13-11-10"/>
      <sheetName val="14-11-10"/>
      <sheetName val="15-11-10"/>
      <sheetName val="16-11-10"/>
      <sheetName val="17-11-10"/>
      <sheetName val="18-11-10"/>
      <sheetName val="19-11-10"/>
      <sheetName val="20-11-10"/>
      <sheetName val="21-11-10"/>
      <sheetName val="22-11-10"/>
      <sheetName val="23-11-10"/>
      <sheetName val="24-11-10"/>
      <sheetName val="25-11-10"/>
      <sheetName val="26-11-10"/>
      <sheetName val="27-11-10"/>
      <sheetName val="28-11-10"/>
      <sheetName val="29-11-10"/>
      <sheetName val="30-11-10"/>
      <sheetName val="01-12-10"/>
      <sheetName val="02-12-10"/>
      <sheetName val="03-12-10"/>
      <sheetName val="04-12-10"/>
      <sheetName val="05-12-10"/>
      <sheetName val="06-12-10"/>
      <sheetName val="07-12-10"/>
      <sheetName val="08-12-10"/>
      <sheetName val="09-12-10"/>
      <sheetName val="10-12-10"/>
      <sheetName val="11-12-10"/>
      <sheetName val="12-12-10"/>
      <sheetName val="13-12-10"/>
      <sheetName val="14-12-10"/>
      <sheetName val="15-12-10"/>
      <sheetName val="16-12-10"/>
      <sheetName val="17-12-10"/>
      <sheetName val="18-12-10"/>
      <sheetName val="19-12-10"/>
      <sheetName val="20-12-10"/>
      <sheetName val="IDO (2)"/>
      <sheetName val="Tablas"/>
      <sheetName val="Datos de escala temporal"/>
      <sheetName val="RRHH"/>
      <sheetName val="HrsP"/>
      <sheetName val="HSE"/>
      <sheetName val="IDO"/>
      <sheetName val="ISO"/>
      <sheetName val="AVP"/>
      <sheetName val="PENDIENTES X COBRAR"/>
      <sheetName val="BITACORA"/>
      <sheetName val="UTILI-FRENTE"/>
      <sheetName val="ABIMAELXPAGAR"/>
      <sheetName val="INCLUYO_EDUIN"/>
      <sheetName val="AVP (2)"/>
      <sheetName val="PROYECCION"/>
      <sheetName val="CUADRO DE CANTIDADES"/>
      <sheetName val="ACTA_2"/>
      <sheetName val="AJUSTE CANTIDADES"/>
      <sheetName val="PROYECCIONES"/>
      <sheetName val="HOMOLOGACION DE CANTIDADES"/>
      <sheetName val="CCDO"/>
      <sheetName val="PDT"/>
      <sheetName val="PDT_SEG"/>
      <sheetName val="CCRO"/>
      <sheetName val="CCDO_OPC"/>
      <sheetName val="HRP"/>
      <sheetName val="0013"/>
      <sheetName val="VIA0013"/>
      <sheetName val="0039"/>
      <sheetName val="VIA0039"/>
      <sheetName val="0049"/>
      <sheetName val="0052"/>
      <sheetName val="0057"/>
      <sheetName val="VIA0057"/>
      <sheetName val="0065"/>
      <sheetName val="VIA0065"/>
      <sheetName val="0066"/>
      <sheetName val="0077"/>
      <sheetName val="0082"/>
      <sheetName val="VIA0082"/>
      <sheetName val="0086"/>
      <sheetName val="0094"/>
      <sheetName val="VIA0094"/>
      <sheetName val="VIA0097"/>
      <sheetName val="0105"/>
      <sheetName val="0109"/>
      <sheetName val="0186"/>
      <sheetName val="0196"/>
      <sheetName val="0197"/>
      <sheetName val="0214"/>
      <sheetName val="0239"/>
      <sheetName val="0262"/>
      <sheetName val="0264"/>
      <sheetName val="0286"/>
      <sheetName val="0315"/>
      <sheetName val="0342"/>
      <sheetName val="0419"/>
      <sheetName val="0423"/>
      <sheetName val="0433"/>
      <sheetName val="VIA0433"/>
      <sheetName val="0436"/>
      <sheetName val="0471"/>
      <sheetName val="VIA0471"/>
      <sheetName val="0476"/>
      <sheetName val="0484"/>
      <sheetName val="0506"/>
      <sheetName val="0599"/>
      <sheetName val="0618"/>
      <sheetName val="0627"/>
      <sheetName val="0637"/>
      <sheetName val="1098"/>
      <sheetName val="VIA1098"/>
      <sheetName val="1109"/>
      <sheetName val="1110"/>
      <sheetName val="VIA1110"/>
      <sheetName val="1111"/>
      <sheetName val="1115"/>
      <sheetName val="VIA1115"/>
      <sheetName val="1116"/>
      <sheetName val="VIA1116"/>
      <sheetName val="1123"/>
      <sheetName val="VIA1123"/>
      <sheetName val="1124"/>
      <sheetName val="1125"/>
      <sheetName val="1483"/>
      <sheetName val="VIA1483"/>
      <sheetName val="1487"/>
      <sheetName val="1494"/>
      <sheetName val="VIA1494"/>
      <sheetName val="1495"/>
      <sheetName val="1519"/>
      <sheetName val="1524"/>
      <sheetName val="1589"/>
      <sheetName val="1590"/>
      <sheetName val="1624"/>
      <sheetName val="1626"/>
      <sheetName val="VIA1626"/>
      <sheetName val="1636"/>
      <sheetName val="1674"/>
      <sheetName val="VIA1674"/>
      <sheetName val="1699"/>
      <sheetName val="VIA1699"/>
      <sheetName val="1700"/>
      <sheetName val="VIA1700"/>
      <sheetName val="0 (1)"/>
      <sheetName val="nivelacion  Corte"/>
      <sheetName val="nivelacion  Relleno"/>
      <sheetName val="nivelacion Afirmado"/>
      <sheetName val="Emulsion "/>
      <sheetName val="nivelacion  Corte via"/>
      <sheetName val="nivelacion  Relleno via"/>
      <sheetName val="nivelacion Afirmado via"/>
      <sheetName val="ZODMES(VIA)"/>
      <sheetName val="nivelacion Afirma VIA"/>
      <sheetName val="Emulsion"/>
      <sheetName val="Reportes"/>
      <sheetName val="LOC(1)"/>
      <sheetName val="LOC(2)"/>
      <sheetName val="VIA(1)"/>
      <sheetName val="Emulsión Ajustada"/>
      <sheetName val="INFORME EJECUTIVO"/>
      <sheetName val="RESUME DAILY REP"/>
      <sheetName val="CIVIL DAILY REP"/>
      <sheetName val="UNDERG PIPING REP"/>
      <sheetName val="ELECT,INST DAILY REP"/>
      <sheetName val="TANKS DAILY REP"/>
      <sheetName val="MECH AND PIP REP"/>
      <sheetName val="ELEC.INT. WIRING_CONECT"/>
      <sheetName val="INST. INSTRUMENT PROD"/>
      <sheetName val="PIP. WELDS PROD HP1"/>
      <sheetName val="PIP. WELDS PROD HP2"/>
      <sheetName val="PIP. WELDS PROD LP1"/>
      <sheetName val="PIP. WELDS PROD LP2"/>
      <sheetName val="MECH. Project Tracking"/>
      <sheetName val="Sheet1"/>
      <sheetName val="Acta Locacion"/>
      <sheetName val="LOCACION"/>
      <sheetName val="PISCINA"/>
      <sheetName val="Filtros subsuperficiales "/>
      <sheetName val="Filtro de 6"/>
      <sheetName val="CUNETAS "/>
      <sheetName val="Dren hor"/>
      <sheetName val="Area taladro"/>
      <sheetName val="Foso quemado"/>
      <sheetName val="Tub 8&quot;"/>
      <sheetName val="C. Vigilancia"/>
      <sheetName val="C. Quimicos"/>
      <sheetName val="placa bombas"/>
      <sheetName val="Skimmers"/>
      <sheetName val="Diques de contencion"/>
      <sheetName val="Zanjas de coronacion"/>
      <sheetName val="Trinchos"/>
      <sheetName val="Descoles escalonados"/>
      <sheetName val="Cerca en alambre de puas"/>
      <sheetName val="Fosos de disparo"/>
      <sheetName val="empradizacion"/>
      <sheetName val="Ssi. iluminacion"/>
      <sheetName val="APU Filtro 6&quot;"/>
      <sheetName val="APU concreto 1500"/>
      <sheetName val="APU concreto 2500"/>
      <sheetName val="APU concreto 3000"/>
      <sheetName val="APU acero refuerzo"/>
      <sheetName val="APU TUBERI8&quot;"/>
      <sheetName val="Mamposteria"/>
      <sheetName val="Triturado"/>
      <sheetName val="APU desarenador"/>
      <sheetName val="APU skimer"/>
      <sheetName val="APU SUBBASE "/>
      <sheetName val="APU iluminacion"/>
      <sheetName val="APU Moviydesmovi"/>
      <sheetName val="CERRAMIENTOS"/>
      <sheetName val="Zanja de coronacion"/>
      <sheetName val="Descoles en sacos S-C"/>
      <sheetName val="Barreras en sacos de S-C"/>
      <sheetName val="Carcavas via de acceso"/>
      <sheetName val="Demoliciones"/>
      <sheetName val="Rellenos"/>
      <sheetName val="Cargue"/>
      <sheetName val="Biomanto"/>
      <sheetName val="Vía de Acceso"/>
      <sheetName val="DE"/>
      <sheetName val="IT"/>
      <sheetName val="Kxm"/>
      <sheetName val="Em"/>
      <sheetName val="O C"/>
      <sheetName val=" V"/>
      <sheetName val="CA"/>
      <sheetName val=" E"/>
      <sheetName val="RD"/>
      <sheetName val="TR"/>
      <sheetName val="MH"/>
      <sheetName val="OC"/>
      <sheetName val="OR"/>
      <sheetName val="Ad"/>
      <sheetName val="Form5 _Pág_ 1"/>
      <sheetName val="Enero 3"/>
      <sheetName val="Enero 4"/>
      <sheetName val="Enero 5"/>
      <sheetName val="Enero 6"/>
      <sheetName val="Enero 7"/>
      <sheetName val="Enero 8"/>
      <sheetName val="Enero 9"/>
      <sheetName val="Enero 10"/>
      <sheetName val="Enero 11"/>
      <sheetName val="Enero 12"/>
      <sheetName val="Enero 13"/>
      <sheetName val="Enero 14"/>
      <sheetName val="Enero 15"/>
      <sheetName val="Enero 16"/>
      <sheetName val="Enero 17"/>
      <sheetName val="Enero 18"/>
      <sheetName val="Enero 19"/>
      <sheetName val="Enero 20"/>
      <sheetName val="Enero 21"/>
      <sheetName val="Enero "/>
      <sheetName val="Enero 1"/>
      <sheetName val="Enero 199"/>
      <sheetName val="Enero 1989"/>
      <sheetName val="Enero 2"/>
      <sheetName val="Enero 89"/>
      <sheetName val="Enero AA129"/>
      <sheetName val="Enero89"/>
      <sheetName val="Enero1"/>
      <sheetName val="Enero 198"/>
      <sheetName val="aCCIDENTES DE 1995 - 1996.xls"/>
      <sheetName val="A.P.U."/>
      <sheetName val="COORDENADAS"/>
      <sheetName val="Simulación dot.=150"/>
      <sheetName val="ALIVIADERO C32"/>
      <sheetName val="ALIVIADERO C125"/>
      <sheetName val="tabla2"/>
      <sheetName val="tabla1"/>
      <sheetName val="PRES BUENAVISTA"/>
      <sheetName val="CUADRO PARA PLANO"/>
      <sheetName val="PERFILES"/>
      <sheetName val="CUADRO PLANTA GENERAL"/>
      <sheetName val="APU PVC"/>
      <sheetName val="MEMO"/>
      <sheetName val="APU POLIETILENO"/>
      <sheetName val="impermeabilización"/>
      <sheetName val="tratamiento de talud"/>
      <sheetName val="tubería canal"/>
      <sheetName val="PTAP"/>
      <sheetName val="bocatoma y vertedero"/>
      <sheetName val="Sensores tanque"/>
      <sheetName val="conducción"/>
      <sheetName val="La arcadia"/>
      <sheetName val="Domiciliaria típica"/>
      <sheetName val="A.I.U. 27%"/>
      <sheetName val="PRESTACIONES 65%"/>
      <sheetName val="CANAL ENTRADA, CRIBA, DESAR"/>
      <sheetName val="PRIMARIO"/>
      <sheetName val="SEDIM + UASB PTAR"/>
      <sheetName val="APU CANAL"/>
      <sheetName val="APU DESARENA"/>
      <sheetName val="APU SEDIMEN"/>
      <sheetName val="APU UASB"/>
      <sheetName val="APU FAFA"/>
      <sheetName val="APU LS"/>
      <sheetName val="APU COMPL"/>
      <sheetName val="APU ALCLLDO"/>
      <sheetName val="APU CAS OPER"/>
      <sheetName val="VISCOSIDAD"/>
      <sheetName val="PRECIOS PVC"/>
      <sheetName val="PRECIO NOVAFORT"/>
      <sheetName val="PRECIO UP"/>
      <sheetName val="PRECIO PVC -S "/>
      <sheetName val="PRECIO PVC - P"/>
      <sheetName val="MATERIALES 37"/>
      <sheetName val="PRESTA"/>
      <sheetName val="BASE"/>
      <sheetName val="BASE CTOS"/>
      <sheetName val="PRELIM"/>
      <sheetName val="TUBERIA"/>
      <sheetName val="EXCAVA"/>
      <sheetName val="PRESUPUESTO PTAR ALT 1"/>
      <sheetName val="APU PTAR ALT 1"/>
      <sheetName val="PRESUPUESTO PTAR ALT 2"/>
      <sheetName val="APU PTAR ALT 2"/>
      <sheetName val="RESUMEN ALTERNATIVA 1"/>
      <sheetName val="RESUMEN ALTERNATIVA 2"/>
      <sheetName val="RESUMEN ALTERNATIVA SELECCIONAD"/>
      <sheetName val="PRESUPUESTO PTAR LA FLORESTA"/>
      <sheetName val="RESUMEN PTAR LA FLORESTA"/>
      <sheetName val="ANZÁ INTERCEPTOR"/>
      <sheetName val="ANZÁ REDES SECUNDARIAS"/>
      <sheetName val="A74-75"/>
      <sheetName val="A73-74"/>
      <sheetName val="A74-80"/>
      <sheetName val="A73-79"/>
      <sheetName val="A61-70"/>
      <sheetName val="A69-72"/>
      <sheetName val="A71-72"/>
      <sheetName val="A197-198"/>
      <sheetName val="A67-71"/>
      <sheetName val="A67-70"/>
      <sheetName val="A59-60"/>
      <sheetName val="A58-59"/>
      <sheetName val="A33-34"/>
      <sheetName val="A56-204"/>
      <sheetName val="A54-204"/>
      <sheetName val="A53-54"/>
      <sheetName val="A51-52"/>
      <sheetName val="A48-49"/>
      <sheetName val="A45-47"/>
      <sheetName val="A44-45"/>
      <sheetName val="A40-43"/>
      <sheetName val="A40-41"/>
      <sheetName val="A36-40"/>
      <sheetName val="A38-39"/>
      <sheetName val="A36-37"/>
      <sheetName val="A34-36"/>
      <sheetName val="A32-33"/>
      <sheetName val="A30-32"/>
      <sheetName val="A30-31"/>
      <sheetName val="A29-30"/>
      <sheetName val="A25-26"/>
      <sheetName val="A19-202"/>
      <sheetName val="A19-21"/>
      <sheetName val="A19-20"/>
      <sheetName val="A18-19"/>
      <sheetName val="ENE"/>
      <sheetName val="FEB"/>
      <sheetName val="MAR"/>
      <sheetName val="Ene-Mar EEPPM"/>
      <sheetName val="Ene-Mar Contrato"/>
      <sheetName val="Rendimientos_Sur 03-00(JC)"/>
      <sheetName val="Ene-Feb"/>
      <sheetName val="Mar-Abr"/>
      <sheetName val="May-Jun"/>
      <sheetName val="Jul-Ago"/>
      <sheetName val="Sep-Oct"/>
      <sheetName val="Ene-Oct EEPPM"/>
      <sheetName val="May-Oct Contrato"/>
      <sheetName val="Resumen El Paraiso"/>
      <sheetName val="Red El Paraiso"/>
      <sheetName val="APU RED EL PARAISO"/>
      <sheetName val="Sol. Ind."/>
      <sheetName val="GRUPO 3"/>
      <sheetName val="TOTAL7(MODIF.)"/>
      <sheetName val="TOTAL6(MODIF.)"/>
      <sheetName val="TOTAL5(MODIF.)"/>
      <sheetName val="GRUPO 2"/>
      <sheetName val="TOTAL4(MODIF.)"/>
      <sheetName val="TOTAL3(MODIF.)"/>
      <sheetName val="TOTAL2(MODIF.)"/>
      <sheetName val="TOTAL1(MODIF.)"/>
      <sheetName val="TotalesReposicion"/>
      <sheetName val="TotalesOptimizacion"/>
      <sheetName val="TOTAL SUB1"/>
      <sheetName val="Red Los Balsos"/>
      <sheetName val="Red El Edén"/>
      <sheetName val="Red Principal"/>
      <sheetName val="La Esperanza"/>
      <sheetName val="Cantidades de Obra"/>
      <sheetName val="TOPO"/>
      <sheetName val="Simulación bariloche Colector"/>
      <sheetName val="CANTIDADES OBRA COLECTOR"/>
      <sheetName val="ANEXO 3.1.1 NODOS"/>
      <sheetName val="ANEXO 3.1.2TUBERIAS"/>
      <sheetName val="ANEXO 3.2.1 CANT OBRA"/>
      <sheetName val="ANEXO 3.2.3 PRESUPUESTO"/>
      <sheetName val="APU "/>
      <sheetName val="RESUMEN ACUEDUCTO"/>
      <sheetName val="ALIV 255"/>
      <sheetName val="ALIV 205"/>
      <sheetName val="ALIV 198"/>
      <sheetName val="ALIV 264"/>
      <sheetName val="ALIV 302"/>
      <sheetName val="ALIV 281"/>
      <sheetName val="ALIV 133"/>
      <sheetName val="ALIV 165"/>
      <sheetName val="ALIV 195"/>
      <sheetName val="ALIV 117"/>
      <sheetName val="ALIV 279A"/>
      <sheetName val="ALIV 289"/>
      <sheetName val="ALIV 183"/>
      <sheetName val="ALIV 300"/>
      <sheetName val="CANT OBRA FREDONIA"/>
      <sheetName val="RESUMENES TUBERIA"/>
      <sheetName val=".xls].xls].xls].xls].xls].xls]."/>
      <sheetName val="Materiales y M.O"/>
      <sheetName val="Cant. de Obra Aduccion"/>
      <sheetName val="Presupuesto Aduccion "/>
      <sheetName val="ALIV XX"/>
      <sheetName val="Presupuesto_Via_distribuidora"/>
      <sheetName val="Presupuesto V2 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oja35"/>
      <sheetName val="Hoja36"/>
      <sheetName val="Hoja37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4"/>
      <sheetName val="Hoja55"/>
      <sheetName val="Hoja56"/>
      <sheetName val="Hoja57"/>
      <sheetName val="Hoja58"/>
      <sheetName val="Hoja59"/>
      <sheetName val="Hoja60"/>
      <sheetName val="Hoja61"/>
      <sheetName val="Hoja62"/>
      <sheetName val="Hoja63"/>
      <sheetName val="Hoja64"/>
      <sheetName val="Hoja65"/>
      <sheetName val="Hoja66"/>
      <sheetName val="Hoja67"/>
      <sheetName val="Hoja68"/>
      <sheetName val="Hoja69"/>
      <sheetName val="Hoja70"/>
      <sheetName val="Hoja71"/>
      <sheetName val="Hoja72"/>
      <sheetName val="Hoja73"/>
      <sheetName val="Hoja74"/>
      <sheetName val="Hoja75"/>
      <sheetName val="Hoja76"/>
      <sheetName val="Hoja77"/>
      <sheetName val="Hoja78"/>
      <sheetName val="Hoja79"/>
      <sheetName val="Hoja80"/>
      <sheetName val="Hoja81"/>
      <sheetName val="Hoja82"/>
      <sheetName val="Hoja83"/>
      <sheetName val="Hoja84"/>
      <sheetName val="Hoja85"/>
      <sheetName val="Hoja86"/>
      <sheetName val="Hoja87"/>
      <sheetName val="Hoja88"/>
      <sheetName val="Hoja89"/>
      <sheetName val="Hoja90"/>
      <sheetName val="Hoja91"/>
      <sheetName val="Hoja92"/>
      <sheetName val="Hoja93"/>
      <sheetName val="Hoja94"/>
      <sheetName val="Hoja95"/>
      <sheetName val="Hoja96"/>
      <sheetName val="Hoja97"/>
      <sheetName val="Hoja98"/>
      <sheetName val="Hoja99"/>
      <sheetName val="Hoja100"/>
      <sheetName val="OBRAS DE DRENAJE"/>
      <sheetName val="PUENTE"/>
      <sheetName val="INVIAS"/>
      <sheetName val="OBRAS TRANSVERSALES"/>
      <sheetName val="BOX CULVERT"/>
      <sheetName val="APU HIDROSANITARIAS"/>
      <sheetName val="REDES HIDROSANITARIAS"/>
      <sheetName val="acueducto"/>
      <sheetName val="lluvias"/>
      <sheetName val="residuales"/>
      <sheetName val="Combinadas"/>
      <sheetName val="PRESTA (2)"/>
      <sheetName val="BASE (2)"/>
      <sheetName val="FORMULARIO AIU"/>
      <sheetName val="EJECUCION PRESUPUESTAL"/>
      <sheetName val="AFECTACION"/>
      <sheetName val="COPIA PARAFISCALES"/>
      <sheetName val="Financiera "/>
      <sheetName val="ACTA DE COSTOS 8"/>
      <sheetName val="HOJA DE RUTA 11-2-6"/>
      <sheetName val="ACUMULADOS"/>
      <sheetName val="CAMBIA (A)"/>
      <sheetName val="ACTA DE COSTOS 7"/>
      <sheetName val="ACTA DE COSTOS 10"/>
      <sheetName val="concreto 2500 psi"/>
      <sheetName val="mortero 1.3"/>
      <sheetName val="mortero 1.4"/>
      <sheetName val="presupuesto Sabanas"/>
      <sheetName val="listado de materiales"/>
      <sheetName val="A.3"/>
      <sheetName val="A.4"/>
      <sheetName val="A.6"/>
      <sheetName val="A.7"/>
      <sheetName val="B.1"/>
      <sheetName val="B.2"/>
      <sheetName val="B.3"/>
      <sheetName val="B.4"/>
      <sheetName val="B.6"/>
      <sheetName val="B.7"/>
      <sheetName val="C.1.1"/>
      <sheetName val="C.1.2"/>
      <sheetName val="C.2.1"/>
      <sheetName val="C.2.2"/>
      <sheetName val="C.2.3"/>
      <sheetName val="C.2.4"/>
      <sheetName val="C.2.5"/>
      <sheetName val="C.3.1"/>
      <sheetName val="C.3.2"/>
      <sheetName val="C.4.1"/>
      <sheetName val="C.4.2"/>
      <sheetName val="C.4.3"/>
      <sheetName val="C.4.4"/>
      <sheetName val="C.4.5"/>
      <sheetName val="C.5.1"/>
      <sheetName val="C.5.2"/>
      <sheetName val="C.6.1"/>
      <sheetName val="C.7.1"/>
      <sheetName val="C.7.2"/>
      <sheetName val="C.7.3"/>
      <sheetName val="C.7.4"/>
      <sheetName val="D.1"/>
      <sheetName val="D.2"/>
      <sheetName val="D.3"/>
      <sheetName val="D.4"/>
      <sheetName val="D.5"/>
      <sheetName val="D.6"/>
      <sheetName val="D.7"/>
      <sheetName val="D.8"/>
      <sheetName val="D.9"/>
      <sheetName val="D.10"/>
      <sheetName val="E.1.1"/>
      <sheetName val="E.1.2"/>
      <sheetName val="E.1.3"/>
      <sheetName val="E.1.4"/>
      <sheetName val="E.1.5"/>
      <sheetName val="E.1.6"/>
      <sheetName val="E.1.7"/>
      <sheetName val="E.1.8"/>
      <sheetName val="E.2.1"/>
      <sheetName val="E.2.2"/>
      <sheetName val="E.2.3"/>
      <sheetName val="E.2.4"/>
      <sheetName val="E.2.5"/>
      <sheetName val="E.2.6"/>
      <sheetName val="E.2.7"/>
      <sheetName val="E.2.8"/>
      <sheetName val="E.2.9"/>
      <sheetName val="E.2.10"/>
      <sheetName val="E.2.11"/>
      <sheetName val="E.2.12"/>
      <sheetName val="E.2.13"/>
      <sheetName val="E.2.14"/>
      <sheetName val="E.2.15"/>
      <sheetName val="E.2.16"/>
      <sheetName val="E.2.17"/>
      <sheetName val="E.2.18"/>
      <sheetName val="E.2.19"/>
      <sheetName val="E.2.20"/>
      <sheetName val="E.2.21"/>
      <sheetName val="cuadrilla 2008"/>
      <sheetName val="cotizaciones 2008"/>
      <sheetName val="111"/>
      <sheetName val="112"/>
      <sheetName val="113"/>
      <sheetName val="114"/>
      <sheetName val="118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4"/>
      <sheetName val="165"/>
      <sheetName val="169"/>
      <sheetName val="170"/>
      <sheetName val="172"/>
      <sheetName val="173"/>
      <sheetName val="174"/>
      <sheetName val="176"/>
      <sheetName val="182"/>
      <sheetName val="185"/>
      <sheetName val="186"/>
      <sheetName val="187"/>
      <sheetName val="188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2"/>
      <sheetName val="213"/>
      <sheetName val="214"/>
      <sheetName val="215"/>
      <sheetName val="216"/>
      <sheetName val="217"/>
      <sheetName val="218"/>
      <sheetName val="219"/>
      <sheetName val="221"/>
      <sheetName val="222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270"/>
      <sheetName val="271"/>
      <sheetName val="272"/>
      <sheetName val="273"/>
      <sheetName val="274"/>
      <sheetName val="275"/>
      <sheetName val="276"/>
      <sheetName val="277"/>
      <sheetName val="278"/>
      <sheetName val="279"/>
      <sheetName val="280"/>
      <sheetName val="281"/>
      <sheetName val="282"/>
      <sheetName val="283"/>
      <sheetName val="284"/>
      <sheetName val="285"/>
      <sheetName val="286"/>
      <sheetName val="287"/>
      <sheetName val="288"/>
      <sheetName val="289"/>
      <sheetName val="290"/>
      <sheetName val="291"/>
      <sheetName val="292"/>
      <sheetName val="293"/>
      <sheetName val="294"/>
      <sheetName val="295"/>
      <sheetName val="296"/>
      <sheetName val="297"/>
      <sheetName val="298"/>
      <sheetName val="299"/>
      <sheetName val="300"/>
      <sheetName val="301"/>
      <sheetName val="302"/>
      <sheetName val="303"/>
      <sheetName val="305"/>
      <sheetName val="Base_de_Diseño"/>
      <sheetName val="Ppto_total"/>
      <sheetName val="Resumen_tubería"/>
      <sheetName val="Tabla_4_1_Distrito_Nº1"/>
      <sheetName val="Tabla_4_2_Distrito_Nº2"/>
      <sheetName val="Tabal_4_3_Resumén_distritos"/>
      <sheetName val="Tabla_4_4_Sistemas"/>
      <sheetName val="Ppto_alcantarillado"/>
      <sheetName val="ASTREA"/>
      <sheetName val="621,1"/>
      <sheetName val="201,10"/>
      <sheetName val="201,13"/>
      <sheetName val="INSUMO D"/>
      <sheetName val="Aobra 1"/>
      <sheetName val="Amodif 1"/>
      <sheetName val="Antequera"/>
      <sheetName val="Res.Antequera"/>
      <sheetName val="Las Brisas"/>
      <sheetName val="Res.LasBrisas"/>
      <sheetName val="Las Palmas"/>
      <sheetName val="Res.LasPalmas"/>
      <sheetName val="Zapatosa"/>
      <sheetName val="Res.Zapatosa"/>
      <sheetName val="San Andres"/>
      <sheetName val="Res.SanAndres"/>
      <sheetName val="Puerto Oculto"/>
      <sheetName val="Res.PtoOculto"/>
      <sheetName val="San Jose"/>
      <sheetName val="Res.SanJose"/>
      <sheetName val="Resumen Gral"/>
      <sheetName val="A.P.U. CONC 4000"/>
      <sheetName val="Apu Ambiental"/>
      <sheetName val="Transportes"/>
      <sheetName val="Mano de obra"/>
      <sheetName val="Presupuestos TODOS - NO PRINT"/>
      <sheetName val="Borrar"/>
      <sheetName val="Acta N° 1"/>
      <sheetName val="8&quot;ACU"/>
      <sheetName val="16&quot;ACU"/>
      <sheetName val="20-6"/>
      <sheetName val="18-6"/>
      <sheetName val="16-6 "/>
      <sheetName val="14-6 "/>
      <sheetName val="12-6 "/>
      <sheetName val="10-6"/>
      <sheetName val="8-6"/>
      <sheetName val="24&quot; "/>
      <sheetName val="20&quot;"/>
      <sheetName val="18&quot;"/>
      <sheetName val="16&quot; "/>
      <sheetName val="14&quot;"/>
      <sheetName val="12&quot;"/>
      <sheetName val="10&quot;"/>
      <sheetName val="8&quot;"/>
      <sheetName val="6&quot;"/>
      <sheetName val="APU BASICOS"/>
      <sheetName val="CANTIDADES Y PRECIOS"/>
      <sheetName val="q med"/>
      <sheetName val="ANCLAJES PENDIENTE"/>
      <sheetName val="Caudales"/>
      <sheetName val="IDF"/>
      <sheetName val="Base de Diagnóstico"/>
      <sheetName val="Diseño"/>
      <sheetName val="Impresion diseño"/>
      <sheetName val="BALANCE DE TRAMOS"/>
      <sheetName val="Cant Obra (imp)"/>
      <sheetName val="Plantilla C.O ALDO"/>
      <sheetName val="C.O-PPTO total"/>
      <sheetName val="C.O-PPTO Interceptor"/>
      <sheetName val="C.O-PPTO Rdes ALL"/>
      <sheetName val="Precios Estandar"/>
      <sheetName val="Costo Diario Estandar"/>
      <sheetName val="Costeo por Torre"/>
      <sheetName val="Costo de Ventas"/>
      <sheetName val="MTTO"/>
      <sheetName val="Cotizaciones"/>
      <sheetName val="Bosconia 180x12 SEV 3 "/>
      <sheetName val="Astrea Q100x10 SEV 13"/>
      <sheetName val="Atrea 2 Q100x10 SEV 20"/>
      <sheetName val="El Paso 120x10 SEV 1"/>
      <sheetName val="Chimi 120x10 SEV 2"/>
      <sheetName val="Tamalameque 110x10 SEV 3"/>
      <sheetName val="Q150x12 P3"/>
      <sheetName val="Q100x8 A2"/>
      <sheetName val="Q100x8 A4"/>
      <sheetName val="Q100x8 CH2"/>
      <sheetName val="Q120x8 T1"/>
      <sheetName val="Macros"/>
      <sheetName val="Calculo Gravilla"/>
      <sheetName val="Cst Filtros y Tuberias"/>
      <sheetName val="Tuberias Acero"/>
      <sheetName val="JS 4 EHD"/>
      <sheetName val="JS 6 EHD"/>
      <sheetName val="JS 8 EHD"/>
      <sheetName val="JS 10 EHD"/>
      <sheetName val="JS 12 EHD"/>
      <sheetName val="JS 14 EHD"/>
      <sheetName val="JS 16 EHD"/>
      <sheetName val="JS 8 SEHD"/>
      <sheetName val="JS 4 HD"/>
      <sheetName val="JS 6 HD"/>
      <sheetName val="JS 8 HD"/>
      <sheetName val="JS 10 HD"/>
      <sheetName val="JS 12 HD"/>
      <sheetName val="JS 14 HD"/>
      <sheetName val="JS 16 HD"/>
      <sheetName val="JS 12 STD"/>
      <sheetName val="JS 14 STD"/>
      <sheetName val="PB 7"/>
      <sheetName val="PB 9 5 8"/>
      <sheetName val="PB 14"/>
      <sheetName val="PB 10"/>
      <sheetName val="PB 8"/>
      <sheetName val="PB 6"/>
      <sheetName val="PVC VENEZUELA"/>
      <sheetName val="Tuberia PVC y Filtros"/>
      <sheetName val="Lista Precios Colombia"/>
      <sheetName val="PRESUPUESTO INICIAL"/>
      <sheetName val="PRESUPUESTO MODIFICADO"/>
      <sheetName val="ADICIONAL INTERVENTORIA"/>
      <sheetName val="CUENTA  (9)"/>
      <sheetName val="CUENTA  (10)"/>
      <sheetName val="CUENTA  (11)"/>
      <sheetName val="GASTOS DIAN"/>
      <sheetName val="GASTOS DIAN (2)"/>
      <sheetName val="GASTOS DIAN (3)"/>
      <sheetName val="1655-MAQ. Y EQUIPOS"/>
      <sheetName val="Eq. Comp"/>
      <sheetName val="Herr y Eq."/>
      <sheetName val="Eq. Labor."/>
      <sheetName val="Eq. Transp"/>
      <sheetName val="Eq. de elev."/>
      <sheetName val="ACUMULADO"/>
      <sheetName val="INFLA Y DEPR 2004"/>
      <sheetName val="BORRADOR"/>
      <sheetName val="ACT AXAPTA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1 CONTROL CALIDAD"/>
      <sheetName val="2 COBERTURA ACU"/>
      <sheetName val="3 COBERTURA ALC"/>
      <sheetName val="4 COBERTURA MICROMED"/>
      <sheetName val="5 CONTINUIDAD"/>
      <sheetName val="6 IANC"/>
      <sheetName val="6.1 Curvas IANC"/>
      <sheetName val="7 PRESION"/>
      <sheetName val="9 Demanda Media_Real"/>
      <sheetName val="10 Proy Indices Sincelejo"/>
      <sheetName val="Evolución Indicadores"/>
      <sheetName val="TOTCAPIT"/>
      <sheetName val="JORNABAS"/>
      <sheetName val="TOTCUADEQ"/>
      <sheetName val="TOTCUADMO"/>
      <sheetName val="CAMPAMENT"/>
      <sheetName val="CERRZINC"/>
      <sheetName val="Trazado y loc."/>
      <sheetName val="Excavación común"/>
      <sheetName val="Excavación Humeda"/>
      <sheetName val="Relleno mat. Sitio"/>
      <sheetName val="Relleno mat. selecc."/>
      <sheetName val="Base Suelo Cemento 1;20"/>
      <sheetName val="RELL. PIEDRA CICLOPEA"/>
      <sheetName val="ENROCADO"/>
      <sheetName val="CICLOPEO"/>
      <sheetName val="CICLOPEO (2)"/>
      <sheetName val="Concreto  2500 psi "/>
      <sheetName val="Concreto zapata 3000 psi"/>
      <sheetName val="Concreto zapata 3500 psi "/>
      <sheetName val="Concreto zapata 4000 psi "/>
      <sheetName val="ZAPATA 1.2x1.2x0.3"/>
      <sheetName val="ZAPATA 80x80x0.3 "/>
      <sheetName val="ZAPATA 60x60x0.3 "/>
      <sheetName val="ZAPATA 40x40x0.4"/>
      <sheetName val="Viga  Cim  "/>
      <sheetName val="RETIROMAT"/>
      <sheetName val="RETIROMAT (2)"/>
      <sheetName val="Concreto columna  3000psi"/>
      <sheetName val="Concreto columna  4000psi "/>
      <sheetName val="Concreto vigas sup -  nervios"/>
      <sheetName val="Placa mesón  e=0.10m "/>
      <sheetName val="Placa de  cubierta e=0.10m"/>
      <sheetName val="Placa de  cubierta e=0,15m "/>
      <sheetName val="Placa de  cubierta e=0,20m"/>
      <sheetName val="Placa de  cubierta 4000"/>
      <sheetName val="Placa de  cubierta 3000 "/>
      <sheetName val="Concreto Escalera 3000 "/>
      <sheetName val="Concreto  Muro  3000 "/>
      <sheetName val="Concreto  Muro  3500 "/>
      <sheetName val="Acero de refuerzo"/>
      <sheetName val="Canaleta  90"/>
      <sheetName val="CUBIERTA  ASB.  CEMENTO"/>
      <sheetName val="CABALLETE   A.C."/>
      <sheetName val="TECHPALM"/>
      <sheetName val="Levante block No 4 "/>
      <sheetName val="Elem.  Prefab. 1.8"/>
      <sheetName val="Elem.  Prefab. 0.8 "/>
      <sheetName val="Calados  25x25"/>
      <sheetName val="Calados  25x25 "/>
      <sheetName val="Alfajia"/>
      <sheetName val="Dintel"/>
      <sheetName val="Graniplast"/>
      <sheetName val="Pañete 1a4  e=0.02"/>
      <sheetName val="Pañete 1a4  e=0.02 imp"/>
      <sheetName val="Juntas  Ext"/>
      <sheetName val="REDOBLON "/>
      <sheetName val="Imper. Vigacanal"/>
      <sheetName val="Imper. Losa"/>
      <sheetName val="CIELO RASO"/>
      <sheetName val="Levante No 6"/>
      <sheetName val="Levante No 6 relleno"/>
      <sheetName val="Levante No 6 relleno (2)"/>
      <sheetName val="Levante No 8 "/>
      <sheetName val="Levante No 8 relleno"/>
      <sheetName val="Vigas Entre pisos 30x40"/>
      <sheetName val="Placa Inferior e=0.10"/>
      <sheetName val="Placa Inferior e=0.10 sr"/>
      <sheetName val="Pintura acrílica"/>
      <sheetName val="Cornisa en concreto"/>
      <sheetName val=" AdoVh"/>
      <sheetName val=" AdoP"/>
      <sheetName val="Relleno  Arenoso"/>
      <sheetName val="Machón  15x20"/>
      <sheetName val="Columna  15x20"/>
      <sheetName val="Columna  20x20"/>
      <sheetName val="Columna  25x25 "/>
      <sheetName val="Columna  30x30 "/>
      <sheetName val="Columna  30x30  (2)"/>
      <sheetName val="Columna  35x35"/>
      <sheetName val="Sobrecimiento block No4"/>
      <sheetName val="Imper. Sobrecimiento"/>
      <sheetName val="Cim.Cicl30x30"/>
      <sheetName val="Cim.Cicl30x40 "/>
      <sheetName val="Cim.Cicl40x40"/>
      <sheetName val="Viga  Cim.  20x20"/>
      <sheetName val="Viga  Cim.  15x20 "/>
      <sheetName val="Viga cim. 20x30 "/>
      <sheetName val="Viga cim. 30x30"/>
      <sheetName val="Viga  Sup. 30x25"/>
      <sheetName val="Viga  Sup. 10x10"/>
      <sheetName val="Viga  Sup. 10x20"/>
      <sheetName val="Viga  Sup. 10x20 (2)"/>
      <sheetName val="Viga  Sup. 15x10"/>
      <sheetName val="Viga  Sup. 15x20"/>
      <sheetName val="Viga  Sup. 15x20 (2)"/>
      <sheetName val="Viga  Sup. 20x25 "/>
      <sheetName val="Viga  Sup. 15x25 (3)"/>
      <sheetName val="Viga  Sup. 15x25 (2)"/>
      <sheetName val="Viga  Sup. 15x25 (4)"/>
      <sheetName val="Viga  Sup. 15x25"/>
      <sheetName val="Viga  Sup. 20x20 "/>
      <sheetName val="Viga  Inf. 15x25 "/>
      <sheetName val="Viga  Inf. 20x25  "/>
      <sheetName val="Plantilla  e = 0.075m "/>
      <sheetName val="Anden e=0.070"/>
      <sheetName val="Plantilla  e = 0.07m"/>
      <sheetName val="Plantilla  e = 0.05m "/>
      <sheetName val="Plantilla  e = 0.05m imp."/>
      <sheetName val="Plantilla  Afinada  Coloreada"/>
      <sheetName val="Pta  Triplex 70x205"/>
      <sheetName val="Pta  Triplex 80x205"/>
      <sheetName val="Pta  Triplex 90x205 "/>
      <sheetName val="Sum. Instal. pta. ceiba"/>
      <sheetName val="Sum. Inst. Cta hierro "/>
      <sheetName val="Sum. Instal. pta. hierro"/>
      <sheetName val="Ventaneria de aluminio"/>
      <sheetName val="Zocalos"/>
      <sheetName val="Enchape  20.5x20.5"/>
      <sheetName val="Piso  Decorpiso"/>
      <sheetName val="Piso  Baldosa"/>
      <sheetName val="Piso Tablón-China"/>
      <sheetName val="Piso Tablón"/>
      <sheetName val="Pañete 1a4  e=0.025 (placa)"/>
      <sheetName val="Pintura  Promical"/>
      <sheetName val="Vinilo a dos manos"/>
      <sheetName val="Vinilo, placa sup."/>
      <sheetName val="Pintura Esmalte"/>
      <sheetName val="Pintura  Zocalo"/>
      <sheetName val="Piso ladrillo vitrificado"/>
      <sheetName val="Piso en granito lavado"/>
      <sheetName val="Banca en concreto y bloque"/>
      <sheetName val="MURO  JARDINERAS"/>
      <sheetName val="Arena blanca"/>
      <sheetName val="Lámpara DJK 250 W"/>
      <sheetName val="Fotocelda"/>
      <sheetName val="Juego Madera M-8"/>
      <sheetName val="Juego Madera M-10"/>
      <sheetName val="Juego Madera M-19"/>
      <sheetName val="Tobogán"/>
      <sheetName val="Tierra negra"/>
      <sheetName val="Laureles h=2.0"/>
      <sheetName val="Gramilla"/>
      <sheetName val="Punto  Aguas  LLuvias"/>
      <sheetName val="Tubería  ALCANT.  Ø 8&quot;  (2)"/>
      <sheetName val="Tubería  Sanitaria  Ø 8&quot; "/>
      <sheetName val="Tubería  Sanitaria  Ø 6&quot;"/>
      <sheetName val="Tubería  Sanitaria  Ø 4&quot;"/>
      <sheetName val="Tubería  Sanitaria  Ø 2&quot; "/>
      <sheetName val="Tubería  Ventilación  Ø 4&quot;"/>
      <sheetName val="Tubería  Ventilación  Ø 3&quot;"/>
      <sheetName val="Tubería  Hidraul  Ø 4&quot; "/>
      <sheetName val="Tubería  Hid. Ø1.5&quot;"/>
      <sheetName val="Tubería  Hid. 1.25&quot;"/>
      <sheetName val="Tubería   Hid.  0.75&quot;"/>
      <sheetName val="Tubería   Hid.  0.5&quot;"/>
      <sheetName val="Valvula  Comp. 0.75&quot;"/>
      <sheetName val="Valvula  Cheque  1.5 &quot; "/>
      <sheetName val="Valvula  Cheque  0.5&quot;  "/>
      <sheetName val="Medidor  0.5&quot;"/>
      <sheetName val="Tanque  1000 Lts"/>
      <sheetName val="Tanque  500 Lts "/>
      <sheetName val="Tanque  250 Lts  "/>
      <sheetName val="Conexión  a  Tanque"/>
      <sheetName val="Punto  Sanitario "/>
      <sheetName val="Punto Hidráulico"/>
      <sheetName val="Malla ciclón 2&quot;"/>
      <sheetName val="Malla ciclón 2&quot; (2)"/>
      <sheetName val="Malla ciclón 2&quot; (3)"/>
      <sheetName val="Cerram.  Tubo"/>
      <sheetName val="Tubo para malla"/>
      <sheetName val="Platina para malla"/>
      <sheetName val="Demolición Piso"/>
      <sheetName val="Demolición Redoblón"/>
      <sheetName val="Demolición muro  "/>
      <sheetName val="Demolición muro   (2)"/>
      <sheetName val="Desmonte  de Canaleta"/>
      <sheetName val="Desmonte  de Cubierta"/>
      <sheetName val="Reinstalación  de Cubierta "/>
      <sheetName val="Desmonte  de Ventanas"/>
      <sheetName val="Desmonte  de Puertas"/>
      <sheetName val="Desmonte  Lavamanos"/>
      <sheetName val="Desmonte  Sanitarios"/>
      <sheetName val="Demolición pisos"/>
      <sheetName val="Demolición Placa"/>
      <sheetName val="Picada  Enchape"/>
      <sheetName val="Desmonte  Malla Ciclón"/>
      <sheetName val="Desmonte  Cielo  Raso"/>
      <sheetName val="Demolición viga 0.15 x 0.35"/>
      <sheetName val="Salida  Para  Teléfono"/>
      <sheetName val="Acometida"/>
      <sheetName val="Salida Tomacorrientes  110V"/>
      <sheetName val="Salida  Luces  110V"/>
      <sheetName val="Tabero Monof. de  18 CTC"/>
      <sheetName val="Salida  Abanico  110V"/>
      <sheetName val="Sum. Inst . Sanitario"/>
      <sheetName val="Sum. Inst . Lavamanos"/>
      <sheetName val="Sum. Inst. Orinal"/>
      <sheetName val="Sum. Inst. LavP. S"/>
      <sheetName val="Sum. Inst. LavP D"/>
      <sheetName val="Registro Dom 60x60"/>
      <sheetName val="Registro  Dom. 60x60"/>
      <sheetName val="Registro  Sanit. 80x80 "/>
      <sheetName val="Tablero Mortero"/>
      <sheetName val="Duchas"/>
      <sheetName val="Rejilla"/>
      <sheetName val="Abanico"/>
      <sheetName val="Lamp. 2x48"/>
      <sheetName val="Lamp. red."/>
      <sheetName val="PRECIOS (2)"/>
      <sheetName val="A. P. U."/>
      <sheetName val="TRANSP"/>
      <sheetName val="RESUMEN -2"/>
      <sheetName val="RESUMEN -1"/>
      <sheetName val="DESMONTE"/>
      <sheetName val="DEMOLICION"/>
      <sheetName val="EXC.EXPL. CAN"/>
      <sheetName val="REMOC. DERRUMB"/>
      <sheetName val="TERRAPLEN"/>
      <sheetName val="PEDRAPLEN"/>
      <sheetName val="CONFORM. CALZ"/>
      <sheetName val="AFIRMADO"/>
      <sheetName val="REP. PAV.EXIS"/>
      <sheetName val="IMPRIMACION"/>
      <sheetName val="MEZCLA MDC-1"/>
      <sheetName val="CONC. HIDR"/>
      <sheetName val="EXC.VARIAS"/>
      <sheetName val="RELL.ESTR"/>
      <sheetName val="CONCRETOS"/>
      <sheetName val="BARANDAS"/>
      <sheetName val="ACERO DE PREESF."/>
      <sheetName val="JUNTAS PTES"/>
      <sheetName val="ESTR. ACERO"/>
      <sheetName val="TUBERIA REF"/>
      <sheetName val="DISIPADOR"/>
      <sheetName val="FILTROS"/>
      <sheetName val="MARCA VIAL"/>
      <sheetName val="OBRAS VARIAS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1.14"/>
      <sheetName val="1.15"/>
      <sheetName val="1.16"/>
      <sheetName val="1.17"/>
      <sheetName val="1.18"/>
      <sheetName val="1.19"/>
      <sheetName val="2.4"/>
      <sheetName val="2.5"/>
      <sheetName val="5.3"/>
      <sheetName val="5.4"/>
      <sheetName val="5.5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10.4"/>
      <sheetName val="10.5"/>
      <sheetName val="10.6"/>
      <sheetName val="10.7"/>
      <sheetName val="10.8"/>
      <sheetName val="10.9"/>
      <sheetName val="10.10"/>
      <sheetName val="12.7"/>
      <sheetName val="12.9"/>
      <sheetName val="12.10"/>
      <sheetName val="12.11"/>
      <sheetName val="12.13"/>
      <sheetName val="12.14"/>
      <sheetName val="12.15"/>
      <sheetName val="12.16"/>
      <sheetName val="12.17"/>
      <sheetName val="12.18"/>
      <sheetName val="12.22"/>
      <sheetName val="12.23"/>
      <sheetName val="13.2"/>
      <sheetName val="22.1"/>
      <sheetName val="23.1"/>
      <sheetName val="25.1"/>
      <sheetName val="25.2"/>
      <sheetName val="25.3"/>
      <sheetName val="25.4"/>
      <sheetName val="25.5"/>
      <sheetName val="26.1"/>
      <sheetName val="27.1"/>
      <sheetName val="27.3"/>
      <sheetName val="27.5"/>
      <sheetName val="28.1"/>
      <sheetName val="28.2"/>
      <sheetName val="29.8"/>
      <sheetName val="29.9"/>
      <sheetName val="30.1"/>
      <sheetName val="30.2"/>
      <sheetName val="30.3"/>
      <sheetName val="30.4"/>
      <sheetName val="30.5"/>
      <sheetName val="30.6"/>
      <sheetName val="31.1"/>
      <sheetName val="32.1"/>
      <sheetName val="32.2"/>
      <sheetName val="32.3"/>
      <sheetName val="32.4"/>
      <sheetName val="32.5"/>
      <sheetName val="32.6"/>
      <sheetName val="32.7"/>
      <sheetName val="33.1"/>
      <sheetName val="33.2"/>
      <sheetName val="33.3"/>
      <sheetName val="33.4"/>
      <sheetName val="34.1"/>
      <sheetName val="34.2"/>
      <sheetName val="34.3"/>
      <sheetName val="34.4"/>
      <sheetName val="35.1"/>
      <sheetName val="35.2"/>
      <sheetName val="35.3"/>
      <sheetName val="35.4"/>
      <sheetName val="36.1"/>
      <sheetName val="36.2"/>
      <sheetName val="36.3"/>
      <sheetName val="36.4"/>
      <sheetName val="36.5"/>
      <sheetName val="36.6"/>
      <sheetName val="36.7"/>
      <sheetName val="36.8"/>
      <sheetName val="36.9"/>
      <sheetName val="36.10"/>
      <sheetName val="36.11"/>
      <sheetName val="36.12"/>
      <sheetName val="36.13"/>
      <sheetName val="36.14"/>
      <sheetName val="36.15"/>
      <sheetName val="36.16"/>
      <sheetName val="36.17"/>
      <sheetName val="36.18"/>
      <sheetName val="36.19"/>
      <sheetName val="36.20"/>
      <sheetName val="36.21"/>
      <sheetName val="36.22"/>
      <sheetName val="36.23"/>
      <sheetName val="36.24"/>
      <sheetName val="36.25"/>
      <sheetName val="36.26"/>
      <sheetName val="36.27"/>
      <sheetName val="36.29"/>
      <sheetName val="36.30"/>
      <sheetName val="36.31"/>
      <sheetName val="36.32"/>
      <sheetName val="36.33"/>
      <sheetName val="36.34"/>
      <sheetName val="36.35"/>
      <sheetName val="37.1"/>
      <sheetName val="37.2"/>
      <sheetName val="37.3"/>
      <sheetName val="37.4"/>
      <sheetName val="37.5"/>
      <sheetName val="37.6"/>
      <sheetName val="37.7"/>
      <sheetName val="37.8"/>
      <sheetName val="37.9"/>
      <sheetName val="37.10"/>
      <sheetName val="37.11"/>
      <sheetName val="37.12"/>
      <sheetName val="37.13"/>
      <sheetName val="37.14"/>
      <sheetName val="37.15"/>
      <sheetName val="37.16"/>
      <sheetName val="37.17"/>
      <sheetName val="37.18"/>
      <sheetName val="37.19"/>
      <sheetName val="37.20"/>
      <sheetName val="38.1"/>
      <sheetName val="38.2"/>
      <sheetName val="38.3"/>
      <sheetName val="38.4"/>
      <sheetName val="39.1"/>
      <sheetName val="39.2"/>
      <sheetName val="39.3"/>
      <sheetName val="39.4"/>
      <sheetName val="39.6"/>
      <sheetName val="39.7"/>
      <sheetName val="39.11"/>
      <sheetName val="39.12"/>
      <sheetName val="39.13"/>
      <sheetName val="39.14"/>
      <sheetName val="39.15"/>
      <sheetName val="39.16"/>
      <sheetName val="39.17"/>
      <sheetName val="39.18"/>
      <sheetName val="39.19"/>
      <sheetName val="39.20"/>
      <sheetName val="39.21"/>
      <sheetName val="40.1"/>
      <sheetName val="40.2"/>
      <sheetName val="41.1"/>
      <sheetName val="41.2"/>
      <sheetName val="42.1"/>
      <sheetName val="42.2"/>
      <sheetName val="42.3"/>
      <sheetName val="42.4"/>
      <sheetName val="42.5"/>
      <sheetName val="42.6"/>
      <sheetName val="43.1"/>
      <sheetName val="43.2"/>
      <sheetName val="43.3"/>
      <sheetName val="43.4"/>
      <sheetName val="44.1"/>
      <sheetName val="44.2"/>
      <sheetName val="44.3"/>
      <sheetName val="44.5"/>
      <sheetName val="44.6"/>
      <sheetName val="44.7"/>
      <sheetName val="44.8"/>
      <sheetName val="44.9"/>
      <sheetName val="44.10"/>
      <sheetName val="44.11"/>
      <sheetName val="44.12"/>
      <sheetName val="44.13"/>
      <sheetName val="44.14"/>
      <sheetName val="44.15"/>
      <sheetName val="44.16"/>
      <sheetName val="44.17"/>
      <sheetName val="44.18"/>
      <sheetName val="44.19"/>
      <sheetName val="44.20"/>
      <sheetName val="44.21"/>
      <sheetName val="44.22"/>
      <sheetName val="44.23"/>
      <sheetName val="44.24"/>
      <sheetName val="44.25"/>
      <sheetName val="44.26"/>
      <sheetName val="44.27"/>
      <sheetName val="44.28"/>
      <sheetName val="44.29"/>
      <sheetName val="44.30"/>
      <sheetName val="44.31"/>
      <sheetName val="44.32"/>
      <sheetName val="45.1"/>
      <sheetName val="46.1"/>
      <sheetName val="46.2"/>
      <sheetName val="47.1"/>
      <sheetName val="48.1"/>
      <sheetName val="49.1"/>
      <sheetName val="INSUMOS  DEL PROYECTO"/>
      <sheetName val="formato base"/>
      <sheetName val="Insumo"/>
      <sheetName val="M.Obra"/>
      <sheetName val="PPTO (VIEJO)"/>
      <sheetName val="CO"/>
      <sheetName val="PPTO"/>
      <sheetName val="LISTA APU"/>
      <sheetName val="BASICOS"/>
      <sheetName val="MANUAL"/>
      <sheetName val="ENERO-2003"/>
      <sheetName val="PERSONAL"/>
      <sheetName val="DIRECTOS"/>
      <sheetName val="FACT10"/>
      <sheetName val="RESUMENJULIO"/>
      <sheetName val="FACTURA"/>
      <sheetName val="PROFORMAENE-2003"/>
      <sheetName val="planillasalario"/>
      <sheetName val="Planilla horas extras"/>
      <sheetName val="VEHÍCULO"/>
      <sheetName val="VEHÍCULO (2)"/>
      <sheetName val="EQUIPO TOPOGRAFIA"/>
      <sheetName val="VIATICOS"/>
      <sheetName val="TRANSPORTES TERRESTRES"/>
      <sheetName val="TRANSPORTES AEREOS"/>
      <sheetName val="EQUIPO LABORATORIO"/>
      <sheetName val="OFICINA"/>
      <sheetName val="DOTACIÓN"/>
      <sheetName val="DOCUMENTOS"/>
      <sheetName val="INFORMES"/>
      <sheetName val="COMUNICACIONES"/>
      <sheetName val="CONTROL COMUNICAC"/>
      <sheetName val="TRANSPORTE"/>
      <sheetName val="ESPECIALES"/>
      <sheetName val="PU"/>
      <sheetName val="19-may-05"/>
      <sheetName val="26-may-05"/>
      <sheetName val="31-may-05"/>
      <sheetName val="CEN"/>
      <sheetName val="LIB"/>
      <sheetName val="PAN"/>
      <sheetName val="ARAUCA"/>
      <sheetName val="Mapa localizacion"/>
      <sheetName val="experiencia"/>
      <sheetName val="exp. específ."/>
      <sheetName val="herramientas"/>
      <sheetName val="COOPTRAL"/>
      <sheetName val="BRISASARAUCA"/>
      <sheetName val="TC"/>
      <sheetName val="PLAN"/>
      <sheetName val="A1-F1(2009)"/>
      <sheetName val="A1-F1(2010)"/>
      <sheetName val="A2"/>
      <sheetName val="A4-HV"/>
      <sheetName val="A5-EE"/>
      <sheetName val="trazabilidad"/>
      <sheetName val="fm"/>
      <sheetName val="FORMATO+"/>
      <sheetName val="PLANO"/>
      <sheetName val="REG.FOTOG "/>
      <sheetName val="ACER.ESTR-VIGAS"/>
      <sheetName val="ACER.ESTR-wilson"/>
      <sheetName val="ACER.ESTR-RI0STRAS"/>
      <sheetName val="CCTO.D.PLACA"/>
      <sheetName val="CCTO.D."/>
      <sheetName val="ACERO-60"/>
      <sheetName val="EX.VAR.MAT.COMUN-seco"/>
      <sheetName val="APOYO-NEOPRENO"/>
      <sheetName val="CCTO.G. ELEVA."/>
      <sheetName val="CCTO.F "/>
      <sheetName val="PPTO OFICIAL"/>
      <sheetName val="650,4P limpieza"/>
      <sheetName val="650,4p pintura prot"/>
      <sheetName val="650,4p pintura anti"/>
      <sheetName val="201,1demolicion est"/>
      <sheetName val="630 CONCRETO CLASE D"/>
      <sheetName val="SOLD JUNTAS"/>
      <sheetName val="640,3ACERO GRADO 60"/>
      <sheetName val="JUNTA TIP SIERRA"/>
      <sheetName val="642 JUNTA MET"/>
      <sheetName val="700,1"/>
      <sheetName val="701,1"/>
      <sheetName val="730,1"/>
      <sheetName val="730,2"/>
      <sheetName val="\Users\JoseGabriel\Documents\Mi"/>
      <sheetName val="BASE.BACHEO"/>
      <sheetName val="SELLO.GRIETAS"/>
      <sheetName val="EXCAV.REP.PAV"/>
      <sheetName val="MDC-2"/>
      <sheetName val="MDC-2.BACHEO"/>
      <sheetName val="MDC-2 RENIVEL"/>
      <sheetName val="CONC.F"/>
      <sheetName val="REPLAN."/>
      <sheetName val="EXCAV.MAT.COM"/>
      <sheetName val="TERRAP."/>
      <sheetName val="IMPRIMA"/>
      <sheetName val="ACARREO"/>
      <sheetName val="EXCAV.ESTRUCT."/>
      <sheetName val="EXCAV.B.AGUA"/>
      <sheetName val="RELLE.ESTRUCT."/>
      <sheetName val="DEMOLI"/>
      <sheetName val="CONCRETO.C"/>
      <sheetName val="CONC.D"/>
      <sheetName val="CONC.G"/>
      <sheetName val="TUB.36&quot;"/>
      <sheetName val="CUNET.CC"/>
      <sheetName val="MAT.FILTRO"/>
      <sheetName val="ANDEN"/>
      <sheetName val="BORDI"/>
      <sheetName val="GEOTEXT."/>
      <sheetName val="SEÑALVERT."/>
      <sheetName val="LIN.DEMARC."/>
      <sheetName val="LIN.DEMARC.DISC."/>
      <sheetName val="POST.KILOM"/>
      <sheetName val="Guia"/>
      <sheetName val="Concreto Fy 105"/>
      <sheetName val="Concreto Fy 140"/>
      <sheetName val="Concreto Fy 175"/>
      <sheetName val="Concreto Fy 210"/>
      <sheetName val="Concreto Fy 250"/>
      <sheetName val="Acero 2012"/>
      <sheetName val="General"/>
      <sheetName val="Nva Granada"/>
      <sheetName val="Carrera 5"/>
      <sheetName val="Presu Interventoria"/>
      <sheetName val="Fact Multiplicador"/>
      <sheetName val="Calle 20"/>
      <sheetName val="Calle 2E"/>
      <sheetName val="Calle 2D"/>
      <sheetName val="Calle 2C"/>
      <sheetName val="Calle 2A"/>
      <sheetName val="Calle 2 "/>
      <sheetName val="Calle 2D Ta Lucia"/>
      <sheetName val="Calle 2B Sta Lucia"/>
      <sheetName val="Calle 4A Sur"/>
      <sheetName val="Calle 2A Sur"/>
      <sheetName val="Calle 3 Sur"/>
      <sheetName val="La cruz"/>
      <sheetName val="interventoria"/>
      <sheetName val="CUADRILLA"/>
      <sheetName val="PRESUPUESTO LICITACIÓN SRN 001"/>
      <sheetName val="SRN_005"/>
      <sheetName val="INFOR. GENERAL"/>
      <sheetName val="BDATOS"/>
      <sheetName val="V.R. 13 AL 26 MAR"/>
      <sheetName val="B.A. 13 AL 26 MAR"/>
      <sheetName val="L.M 10 AL 23 DE ABRIL"/>
      <sheetName val="V.R 10 AL 23 ABRIL"/>
      <sheetName val="J.CRUZ 10AL23 ABRIL"/>
      <sheetName val="J. BUELVAS 1-15 FEB"/>
      <sheetName val="LISTA APUS PRELIMINARES"/>
      <sheetName val="LISTA APUS EXCAVACIONES"/>
      <sheetName val="LISTA APUS RELLENOS"/>
      <sheetName val="LISTA APUS CONCRETOS"/>
      <sheetName val="LISTA APUS ACUEDUCTO"/>
      <sheetName val="LISTA APUS ALCANTARILLADO"/>
      <sheetName val="APUS PRELIMINARES"/>
      <sheetName val="APUS EXCAVACIONES"/>
      <sheetName val="APUS RELLENOS"/>
      <sheetName val="APUS CONCRETOS"/>
      <sheetName val="APUS ACUEDUCTO"/>
      <sheetName val="APUS ALCANTARILLADO"/>
      <sheetName val="APUS CAJA"/>
      <sheetName val="APUS CAJA (2)"/>
      <sheetName val="Caja Domiciliaria"/>
      <sheetName val="LISTA INSUMOS "/>
      <sheetName val="LISTA MANO DE OBRA"/>
      <sheetName val="LISTA EQUIPO"/>
      <sheetName val="LISTA TRANSPORTE"/>
      <sheetName val="APUS"/>
      <sheetName val="EXCAVACIONES"/>
      <sheetName val="ACTA 11"/>
      <sheetName val="ASFALTO"/>
      <sheetName val="TRANS. ASFALTO"/>
      <sheetName val="EXC. MECANICA"/>
      <sheetName val="EXC. MANUAL"/>
      <sheetName val="RETIRO DE ESCOMBROS"/>
      <sheetName val="CONCRETO CLASE F"/>
      <sheetName val="CONCRETO CLASE G"/>
      <sheetName val="CONCRETO CLASE D"/>
      <sheetName val="RELLENO DE MATERIAL"/>
      <sheetName val="TUBERIA 36&quot;"/>
      <sheetName val="NP-1"/>
      <sheetName val="R.M.S"/>
      <sheetName val="CERCA"/>
      <sheetName val="CEMENTO"/>
      <sheetName val="BASE G."/>
      <sheetName val="DESPIECE ACERO"/>
      <sheetName val="REGISTRO FOTOGRAFICO"/>
      <sheetName val="volumen 1"/>
      <sheetName val="volumen 2"/>
      <sheetName val="Resumen APU"/>
      <sheetName val="cant tubos "/>
      <sheetName val="MAINHOLES"/>
      <sheetName val="Formulas PVC"/>
      <sheetName val="P.OBR.ALCA"/>
      <sheetName val="P.OBR.ACUED"/>
      <sheetName val="P MANEJO"/>
      <sheetName val="P.SUMI.ACUE"/>
      <sheetName val="P SUMI,ALCA"/>
      <sheetName val="P RESUMEN"/>
      <sheetName val="FINANCIERO"/>
      <sheetName val="OBRAS CRA"/>
      <sheetName val="Formulario N° 4"/>
      <sheetName val="CAPITULO II"/>
      <sheetName val="CAPITULO III"/>
      <sheetName val="CAPITULO IV"/>
      <sheetName val="CAPITULO V "/>
      <sheetName val="CAPITULO VI"/>
      <sheetName val="AUXILIAR CONCRETOS"/>
      <sheetName val="CAPITULO VII"/>
      <sheetName val="CAPITULO VIII"/>
      <sheetName val="CAPITULO IX"/>
      <sheetName val="AUXILIAR MEZCLA Y TRITURACION"/>
      <sheetName val="MdeObra"/>
      <sheetName val="200.3P"/>
      <sheetName val="200.4P"/>
      <sheetName val="311.1P"/>
      <sheetName val="311.2P"/>
      <sheetName val="311.3P"/>
      <sheetName val="434.1P"/>
      <sheetName val="600.1P"/>
      <sheetName val="623.1P"/>
      <sheetName val="631P"/>
      <sheetName val="632.3P"/>
      <sheetName val="632.4P"/>
      <sheetName val="632.5P"/>
      <sheetName val="630.4P"/>
      <sheetName val="642P"/>
      <sheetName val="682P"/>
      <sheetName val="DISEÑO HIDROSANITARIO"/>
      <sheetName val="DISEÑO ELECTRICO"/>
      <sheetName val="OBRA EJECUTADA"/>
      <sheetName val="OBRA EJECUTADA POR CANCELAR"/>
      <sheetName val="OBRA A EJECUTAR"/>
      <sheetName val="BALANCE 1P INICIAL"/>
      <sheetName val="BALANCE 1P FINAL"/>
      <sheetName val="MDEO"/>
      <sheetName val="C-M-H"/>
      <sheetName val="TARIF2002"/>
      <sheetName val="\Users\JoseGabriel\Downloads\V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>
        <row r="1">
          <cell r="A1" t="str">
            <v>ITEM</v>
          </cell>
        </row>
      </sheetData>
      <sheetData sheetId="96">
        <row r="1">
          <cell r="A1" t="str">
            <v>EQUIPO</v>
          </cell>
        </row>
      </sheetData>
      <sheetData sheetId="97">
        <row r="1">
          <cell r="A1" t="str">
            <v>ADMINISTRACION</v>
          </cell>
        </row>
      </sheetData>
      <sheetData sheetId="98"/>
      <sheetData sheetId="99"/>
      <sheetData sheetId="100"/>
      <sheetData sheetId="101"/>
      <sheetData sheetId="102" refreshError="1"/>
      <sheetData sheetId="103" refreshError="1"/>
      <sheetData sheetId="104"/>
      <sheetData sheetId="105"/>
      <sheetData sheetId="106" refreshError="1"/>
      <sheetData sheetId="107"/>
      <sheetData sheetId="108" refreshError="1"/>
      <sheetData sheetId="109">
        <row r="168">
          <cell r="D168">
            <v>10046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>
        <row r="1">
          <cell r="A1" t="str">
            <v>Name</v>
          </cell>
          <cell r="B1" t="str">
            <v>North</v>
          </cell>
          <cell r="C1" t="str">
            <v>East</v>
          </cell>
          <cell r="D1" t="str">
            <v>Zeta</v>
          </cell>
        </row>
        <row r="2">
          <cell r="A2" t="str">
            <v>56A</v>
          </cell>
          <cell r="B2">
            <v>1150890.493277774</v>
          </cell>
          <cell r="C2">
            <v>1148699.9976036465</v>
          </cell>
          <cell r="D2">
            <v>1357.8468233615824</v>
          </cell>
        </row>
        <row r="3">
          <cell r="A3" t="str">
            <v>55´</v>
          </cell>
          <cell r="B3">
            <v>1150939.6088</v>
          </cell>
          <cell r="C3">
            <v>1148731.3541999999</v>
          </cell>
          <cell r="D3">
            <v>1353.26</v>
          </cell>
        </row>
        <row r="4">
          <cell r="A4" t="str">
            <v>51B</v>
          </cell>
          <cell r="B4">
            <v>1150967.3355223082</v>
          </cell>
          <cell r="C4">
            <v>1148745.3622652381</v>
          </cell>
          <cell r="D4">
            <v>1351.3370866375085</v>
          </cell>
        </row>
        <row r="5">
          <cell r="A5">
            <v>51</v>
          </cell>
          <cell r="B5">
            <v>1151008.2450840478</v>
          </cell>
          <cell r="C5">
            <v>1148788.9781526409</v>
          </cell>
          <cell r="D5">
            <v>1346.7613011758103</v>
          </cell>
        </row>
        <row r="6">
          <cell r="A6">
            <v>52</v>
          </cell>
          <cell r="B6">
            <v>1151008.3400097564</v>
          </cell>
          <cell r="C6">
            <v>1148797.9004691627</v>
          </cell>
          <cell r="D6">
            <v>1346.7115480832808</v>
          </cell>
        </row>
        <row r="7">
          <cell r="A7">
            <v>153</v>
          </cell>
          <cell r="B7">
            <v>1151652.4674790408</v>
          </cell>
          <cell r="C7">
            <v>1148568.56123569</v>
          </cell>
          <cell r="D7">
            <v>1308.1328615355651</v>
          </cell>
        </row>
        <row r="8">
          <cell r="A8" t="str">
            <v>54A</v>
          </cell>
          <cell r="B8">
            <v>1150953.9060811799</v>
          </cell>
          <cell r="C8">
            <v>1148835.3323437518</v>
          </cell>
          <cell r="D8">
            <v>1359.4524193247446</v>
          </cell>
        </row>
        <row r="9">
          <cell r="A9">
            <v>50</v>
          </cell>
          <cell r="B9">
            <v>1151079.4170390253</v>
          </cell>
          <cell r="C9">
            <v>1148780.2852623155</v>
          </cell>
          <cell r="D9">
            <v>1341.7160417902012</v>
          </cell>
        </row>
        <row r="10">
          <cell r="A10" t="str">
            <v>49A</v>
          </cell>
          <cell r="B10">
            <v>1151132.4496352081</v>
          </cell>
          <cell r="C10">
            <v>1148766.1117737354</v>
          </cell>
          <cell r="D10">
            <v>1337.3564679161727</v>
          </cell>
        </row>
        <row r="11">
          <cell r="A11">
            <v>48</v>
          </cell>
          <cell r="B11">
            <v>1151204.7227012513</v>
          </cell>
          <cell r="C11">
            <v>1148731.7370260572</v>
          </cell>
          <cell r="D11">
            <v>1333.5220250614016</v>
          </cell>
        </row>
        <row r="12">
          <cell r="A12" t="str">
            <v>79A</v>
          </cell>
          <cell r="B12">
            <v>1151203.5444295572</v>
          </cell>
          <cell r="C12">
            <v>1148729.5418679791</v>
          </cell>
          <cell r="D12">
            <v>1333.5779267467412</v>
          </cell>
        </row>
        <row r="13">
          <cell r="A13">
            <v>57</v>
          </cell>
          <cell r="B13">
            <v>1151168.1878823163</v>
          </cell>
          <cell r="C13">
            <v>1148835.7758053313</v>
          </cell>
          <cell r="D13">
            <v>1332.341811154718</v>
          </cell>
        </row>
        <row r="14">
          <cell r="A14">
            <v>47</v>
          </cell>
          <cell r="B14">
            <v>1151238.3266864987</v>
          </cell>
          <cell r="C14">
            <v>1148798.0507170982</v>
          </cell>
          <cell r="D14">
            <v>1330.9776230528728</v>
          </cell>
        </row>
        <row r="15">
          <cell r="A15">
            <v>22</v>
          </cell>
          <cell r="B15">
            <v>1151183.4416591949</v>
          </cell>
          <cell r="C15">
            <v>1148869.4940884453</v>
          </cell>
          <cell r="D15">
            <v>1330.4908393994401</v>
          </cell>
        </row>
        <row r="16">
          <cell r="A16">
            <v>21</v>
          </cell>
          <cell r="B16">
            <v>1151210.6655712093</v>
          </cell>
          <cell r="C16">
            <v>1148921.8264671685</v>
          </cell>
          <cell r="D16">
            <v>1332.9726121331232</v>
          </cell>
        </row>
        <row r="17">
          <cell r="A17">
            <v>58</v>
          </cell>
          <cell r="B17">
            <v>1151133.5163972522</v>
          </cell>
          <cell r="C17">
            <v>1148853.6335178257</v>
          </cell>
          <cell r="D17">
            <v>1335.3154292551149</v>
          </cell>
        </row>
        <row r="18">
          <cell r="A18" t="str">
            <v>20A</v>
          </cell>
          <cell r="B18">
            <v>1151228.5688273532</v>
          </cell>
          <cell r="C18">
            <v>1148957.0964353324</v>
          </cell>
          <cell r="D18">
            <v>1333.7781795124936</v>
          </cell>
        </row>
        <row r="19">
          <cell r="A19">
            <v>23</v>
          </cell>
          <cell r="B19">
            <v>1151282.1254725184</v>
          </cell>
          <cell r="C19">
            <v>1148884.2047152522</v>
          </cell>
          <cell r="D19">
            <v>1326.8094664403145</v>
          </cell>
        </row>
        <row r="20">
          <cell r="A20">
            <v>19</v>
          </cell>
          <cell r="B20">
            <v>1151151.411888367</v>
          </cell>
          <cell r="C20">
            <v>1148951.560060662</v>
          </cell>
          <cell r="D20">
            <v>1336.3897296079072</v>
          </cell>
        </row>
        <row r="21">
          <cell r="A21">
            <v>7</v>
          </cell>
          <cell r="B21">
            <v>1150993.2220902746</v>
          </cell>
          <cell r="C21">
            <v>1148968.7832952163</v>
          </cell>
          <cell r="D21">
            <v>1361.8109900723489</v>
          </cell>
        </row>
        <row r="22">
          <cell r="A22">
            <v>244</v>
          </cell>
          <cell r="B22">
            <v>1151135.7517834278</v>
          </cell>
          <cell r="C22">
            <v>1148953.992519429</v>
          </cell>
          <cell r="D22">
            <v>1337.9686773003784</v>
          </cell>
        </row>
        <row r="23">
          <cell r="A23" t="str">
            <v>18A</v>
          </cell>
          <cell r="B23">
            <v>1151108.2314831046</v>
          </cell>
          <cell r="C23">
            <v>1148902.5007640375</v>
          </cell>
          <cell r="D23">
            <v>1339.8995084173137</v>
          </cell>
        </row>
        <row r="24">
          <cell r="A24">
            <v>261</v>
          </cell>
          <cell r="B24">
            <v>1151135.7517834278</v>
          </cell>
          <cell r="C24">
            <v>1148953.992519429</v>
          </cell>
          <cell r="D24">
            <v>1337.9686773003784</v>
          </cell>
        </row>
        <row r="25">
          <cell r="A25">
            <v>46</v>
          </cell>
          <cell r="B25">
            <v>1151112.4610964647</v>
          </cell>
          <cell r="C25">
            <v>1148936.2977245869</v>
          </cell>
          <cell r="D25">
            <v>1343.2294872909042</v>
          </cell>
        </row>
        <row r="26">
          <cell r="A26" t="str">
            <v>45A</v>
          </cell>
          <cell r="B26">
            <v>1151098.5621628934</v>
          </cell>
          <cell r="C26">
            <v>1148908.6707229412</v>
          </cell>
          <cell r="D26">
            <v>1344.8006000362748</v>
          </cell>
        </row>
        <row r="27">
          <cell r="A27">
            <v>61</v>
          </cell>
          <cell r="B27">
            <v>1151083.6715819638</v>
          </cell>
          <cell r="C27">
            <v>1148879.9605464032</v>
          </cell>
          <cell r="D27">
            <v>1344.0350426577841</v>
          </cell>
        </row>
        <row r="28">
          <cell r="A28">
            <v>10</v>
          </cell>
          <cell r="B28">
            <v>1151058.5954847152</v>
          </cell>
          <cell r="C28">
            <v>1148998.1493384498</v>
          </cell>
          <cell r="D28">
            <v>1351.4400127770471</v>
          </cell>
        </row>
        <row r="29">
          <cell r="A29">
            <v>9</v>
          </cell>
          <cell r="B29">
            <v>1151026.355220868</v>
          </cell>
          <cell r="C29">
            <v>1148935.1216390317</v>
          </cell>
          <cell r="D29">
            <v>1354.8503867135087</v>
          </cell>
        </row>
        <row r="30">
          <cell r="A30">
            <v>8</v>
          </cell>
          <cell r="B30">
            <v>1151022.9865773923</v>
          </cell>
          <cell r="C30">
            <v>1148930.3547811224</v>
          </cell>
          <cell r="D30">
            <v>1355.2620701696233</v>
          </cell>
        </row>
        <row r="31">
          <cell r="A31" t="str">
            <v>14A</v>
          </cell>
          <cell r="B31">
            <v>1151026.8686560146</v>
          </cell>
          <cell r="C31">
            <v>1149064.3791065551</v>
          </cell>
          <cell r="D31">
            <v>1359.647664261031</v>
          </cell>
        </row>
        <row r="32">
          <cell r="A32">
            <v>12</v>
          </cell>
          <cell r="B32">
            <v>1151098.5188178634</v>
          </cell>
          <cell r="C32">
            <v>1149073.4922249566</v>
          </cell>
          <cell r="D32">
            <v>1355.8392352142116</v>
          </cell>
        </row>
        <row r="33">
          <cell r="A33">
            <v>11</v>
          </cell>
          <cell r="B33">
            <v>1151077.6619190925</v>
          </cell>
          <cell r="C33">
            <v>1149036.7897374383</v>
          </cell>
          <cell r="D33">
            <v>1354.4959158024456</v>
          </cell>
        </row>
        <row r="34">
          <cell r="A34">
            <v>13</v>
          </cell>
          <cell r="B34">
            <v>1151048.3990745903</v>
          </cell>
          <cell r="C34">
            <v>1149099.0257615754</v>
          </cell>
          <cell r="D34">
            <v>1357.9725179132356</v>
          </cell>
        </row>
        <row r="35">
          <cell r="A35">
            <v>262</v>
          </cell>
          <cell r="B35">
            <v>1151004.4912259961</v>
          </cell>
          <cell r="C35">
            <v>1149025.0849031573</v>
          </cell>
          <cell r="D35">
            <v>1361.4499153808936</v>
          </cell>
        </row>
        <row r="36">
          <cell r="A36">
            <v>16</v>
          </cell>
          <cell r="B36">
            <v>1150995.1874033813</v>
          </cell>
          <cell r="C36">
            <v>1149029.8121934782</v>
          </cell>
          <cell r="D36">
            <v>1363.2155277383447</v>
          </cell>
        </row>
        <row r="37">
          <cell r="A37" t="str">
            <v>15A</v>
          </cell>
          <cell r="B37">
            <v>1150977.7464497215</v>
          </cell>
          <cell r="C37">
            <v>1149038.6658172507</v>
          </cell>
          <cell r="D37">
            <v>1364.7401172085349</v>
          </cell>
        </row>
        <row r="38">
          <cell r="A38">
            <v>6</v>
          </cell>
          <cell r="B38">
            <v>1150963.1274990751</v>
          </cell>
          <cell r="C38">
            <v>1149008.347188845</v>
          </cell>
          <cell r="D38">
            <v>1364.3542953925962</v>
          </cell>
        </row>
        <row r="39">
          <cell r="A39">
            <v>17</v>
          </cell>
          <cell r="B39">
            <v>1151141.8034219691</v>
          </cell>
          <cell r="C39">
            <v>1148956.3900550397</v>
          </cell>
          <cell r="D39">
            <v>1337.4683796959914</v>
          </cell>
        </row>
        <row r="40">
          <cell r="A40" t="str">
            <v>200A</v>
          </cell>
          <cell r="B40">
            <v>1151032.3495295774</v>
          </cell>
          <cell r="C40">
            <v>1148924.3942487428</v>
          </cell>
          <cell r="D40">
            <v>1354.525102858337</v>
          </cell>
        </row>
        <row r="41">
          <cell r="A41">
            <v>63</v>
          </cell>
          <cell r="B41">
            <v>1151055.4543660544</v>
          </cell>
          <cell r="C41">
            <v>1148921.7278309299</v>
          </cell>
          <cell r="D41">
            <v>1352.3889884608823</v>
          </cell>
        </row>
        <row r="42">
          <cell r="A42" t="str">
            <v>64A</v>
          </cell>
          <cell r="B42">
            <v>1151072.0636055109</v>
          </cell>
          <cell r="C42">
            <v>1148955.61588167</v>
          </cell>
          <cell r="D42">
            <v>1352.3702292516743</v>
          </cell>
        </row>
        <row r="43">
          <cell r="A43">
            <v>62</v>
          </cell>
          <cell r="B43">
            <v>1151059.7261104977</v>
          </cell>
          <cell r="C43">
            <v>1148899.3567772531</v>
          </cell>
          <cell r="D43">
            <v>1350.545742305291</v>
          </cell>
        </row>
        <row r="44">
          <cell r="A44">
            <v>44</v>
          </cell>
          <cell r="B44">
            <v>1151264.8361581019</v>
          </cell>
          <cell r="C44">
            <v>1148850.0532957893</v>
          </cell>
          <cell r="D44">
            <v>1327.8954260108117</v>
          </cell>
        </row>
        <row r="45">
          <cell r="A45">
            <v>24</v>
          </cell>
          <cell r="B45">
            <v>1151309.21</v>
          </cell>
          <cell r="C45">
            <v>1148870.7</v>
          </cell>
          <cell r="D45">
            <v>1326.28</v>
          </cell>
        </row>
        <row r="46">
          <cell r="A46">
            <v>25</v>
          </cell>
          <cell r="B46">
            <v>1151362.5060870789</v>
          </cell>
          <cell r="C46">
            <v>1148843.8456186319</v>
          </cell>
          <cell r="D46">
            <v>1325.8269282528281</v>
          </cell>
        </row>
        <row r="47">
          <cell r="A47">
            <v>43</v>
          </cell>
          <cell r="B47">
            <v>1151319.0600961938</v>
          </cell>
          <cell r="C47">
            <v>1148757.06547595</v>
          </cell>
          <cell r="D47">
            <v>1327.1651043106815</v>
          </cell>
        </row>
        <row r="48">
          <cell r="A48">
            <v>201</v>
          </cell>
          <cell r="B48">
            <v>1151306.0505700782</v>
          </cell>
          <cell r="C48">
            <v>1148730.2268973694</v>
          </cell>
          <cell r="D48">
            <v>1326.8987382930391</v>
          </cell>
        </row>
        <row r="49">
          <cell r="A49">
            <v>202</v>
          </cell>
          <cell r="B49">
            <v>1151291.5048365991</v>
          </cell>
          <cell r="C49">
            <v>1148699.8068667436</v>
          </cell>
          <cell r="D49">
            <v>1327.2316327608828</v>
          </cell>
        </row>
        <row r="50">
          <cell r="A50">
            <v>101</v>
          </cell>
          <cell r="B50">
            <v>1151287.5231146077</v>
          </cell>
          <cell r="C50">
            <v>1148687.6168845526</v>
          </cell>
          <cell r="D50">
            <v>1327.186592928904</v>
          </cell>
        </row>
        <row r="51">
          <cell r="A51">
            <v>203</v>
          </cell>
          <cell r="B51">
            <v>1151295.1759405355</v>
          </cell>
          <cell r="C51">
            <v>1148681.4858961669</v>
          </cell>
          <cell r="D51">
            <v>1326.326359215012</v>
          </cell>
        </row>
        <row r="52">
          <cell r="A52">
            <v>220</v>
          </cell>
          <cell r="B52">
            <v>1151270.5096259217</v>
          </cell>
          <cell r="C52">
            <v>1148658.0921981109</v>
          </cell>
          <cell r="D52">
            <v>1327.4960653935275</v>
          </cell>
        </row>
        <row r="53">
          <cell r="A53" t="str">
            <v>90A</v>
          </cell>
          <cell r="B53">
            <v>1151205.5256082765</v>
          </cell>
          <cell r="C53">
            <v>1148680.0092459517</v>
          </cell>
          <cell r="D53">
            <v>1331.4873214339698</v>
          </cell>
        </row>
        <row r="54">
          <cell r="A54">
            <v>78</v>
          </cell>
          <cell r="B54">
            <v>1151193.3010028289</v>
          </cell>
          <cell r="C54">
            <v>1148709.6458514908</v>
          </cell>
          <cell r="D54">
            <v>1332.549325612345</v>
          </cell>
        </row>
        <row r="55">
          <cell r="A55">
            <v>77</v>
          </cell>
          <cell r="B55">
            <v>1151183.7264971512</v>
          </cell>
          <cell r="C55">
            <v>1148687.4281196315</v>
          </cell>
          <cell r="D55">
            <v>1330.2644562821579</v>
          </cell>
        </row>
        <row r="56">
          <cell r="A56">
            <v>76</v>
          </cell>
          <cell r="B56">
            <v>1151171.9710216476</v>
          </cell>
          <cell r="C56">
            <v>1148665.7884250814</v>
          </cell>
          <cell r="D56">
            <v>1327.3333999184038</v>
          </cell>
        </row>
        <row r="57">
          <cell r="A57">
            <v>75</v>
          </cell>
          <cell r="B57">
            <v>1151154.3929999999</v>
          </cell>
          <cell r="C57">
            <v>1148622.8535</v>
          </cell>
          <cell r="D57">
            <v>1324.5662872811001</v>
          </cell>
        </row>
        <row r="58">
          <cell r="A58">
            <v>72</v>
          </cell>
          <cell r="B58">
            <v>1151130.97</v>
          </cell>
          <cell r="C58">
            <v>1148579.1089999999</v>
          </cell>
          <cell r="D58">
            <v>1321.4099999999999</v>
          </cell>
        </row>
        <row r="59">
          <cell r="A59">
            <v>73</v>
          </cell>
          <cell r="B59">
            <v>1151126.4038159726</v>
          </cell>
          <cell r="C59">
            <v>1148569.2673538057</v>
          </cell>
          <cell r="D59">
            <v>1322.0645776328436</v>
          </cell>
        </row>
        <row r="60">
          <cell r="A60">
            <v>217</v>
          </cell>
          <cell r="B60">
            <v>1151178.566254305</v>
          </cell>
          <cell r="C60">
            <v>1148538.4247280378</v>
          </cell>
          <cell r="D60">
            <v>1318.6581713835806</v>
          </cell>
        </row>
        <row r="61">
          <cell r="A61">
            <v>218</v>
          </cell>
          <cell r="B61">
            <v>1151197.6262841185</v>
          </cell>
          <cell r="C61">
            <v>1148550.0481416783</v>
          </cell>
          <cell r="D61">
            <v>1315.4846485457178</v>
          </cell>
        </row>
        <row r="62">
          <cell r="A62">
            <v>219</v>
          </cell>
          <cell r="B62">
            <v>1151201.707688818</v>
          </cell>
          <cell r="C62">
            <v>1148569.3253559452</v>
          </cell>
          <cell r="D62">
            <v>1317.8323720695976</v>
          </cell>
        </row>
        <row r="63">
          <cell r="A63">
            <v>216</v>
          </cell>
          <cell r="B63">
            <v>1151225.4132518293</v>
          </cell>
          <cell r="C63">
            <v>1148518.8593837544</v>
          </cell>
          <cell r="D63">
            <v>1311.3504917518001</v>
          </cell>
        </row>
        <row r="64">
          <cell r="A64">
            <v>255</v>
          </cell>
          <cell r="B64">
            <v>1151263.3914242866</v>
          </cell>
          <cell r="C64">
            <v>1148558.6377487867</v>
          </cell>
          <cell r="D64">
            <v>1317.4920775248022</v>
          </cell>
        </row>
        <row r="65">
          <cell r="A65">
            <v>210</v>
          </cell>
          <cell r="B65">
            <v>1151253.0524313932</v>
          </cell>
          <cell r="C65">
            <v>1148469.4865884893</v>
          </cell>
          <cell r="D65">
            <v>1309.4642647962642</v>
          </cell>
        </row>
        <row r="66">
          <cell r="A66" t="str">
            <v>71A</v>
          </cell>
          <cell r="B66">
            <v>1151115.7847693965</v>
          </cell>
          <cell r="C66">
            <v>1148643.0807847043</v>
          </cell>
          <cell r="D66">
            <v>1329.3308903994437</v>
          </cell>
        </row>
        <row r="67">
          <cell r="A67" t="str">
            <v>81A</v>
          </cell>
          <cell r="B67">
            <v>1151134.6047570049</v>
          </cell>
          <cell r="C67">
            <v>1148679.6123421285</v>
          </cell>
          <cell r="D67">
            <v>1329.3625978967411</v>
          </cell>
        </row>
        <row r="68">
          <cell r="A68" t="str">
            <v>85A</v>
          </cell>
          <cell r="B68">
            <v>1151081.0796274815</v>
          </cell>
          <cell r="C68">
            <v>1148661.9458679473</v>
          </cell>
          <cell r="D68">
            <v>1331.6305219397461</v>
          </cell>
        </row>
        <row r="69">
          <cell r="A69">
            <v>71</v>
          </cell>
          <cell r="B69">
            <v>1151094.1446617951</v>
          </cell>
          <cell r="C69">
            <v>1148602.6102189976</v>
          </cell>
          <cell r="D69">
            <v>1323.4890927616343</v>
          </cell>
        </row>
        <row r="70">
          <cell r="A70">
            <v>80</v>
          </cell>
          <cell r="B70">
            <v>1151160.9790000001</v>
          </cell>
          <cell r="C70">
            <v>1148700.5789999999</v>
          </cell>
          <cell r="D70">
            <v>1330.875</v>
          </cell>
        </row>
        <row r="71">
          <cell r="A71" t="str">
            <v>CJ82</v>
          </cell>
          <cell r="B71">
            <v>1151098.8674388544</v>
          </cell>
          <cell r="C71">
            <v>1148693.6913246096</v>
          </cell>
          <cell r="D71">
            <v>1332.5423001778324</v>
          </cell>
        </row>
        <row r="72">
          <cell r="A72" t="str">
            <v>82A</v>
          </cell>
          <cell r="B72">
            <v>1151104.8940819514</v>
          </cell>
          <cell r="C72">
            <v>1148701.5600514568</v>
          </cell>
          <cell r="D72">
            <v>1332.9722430336058</v>
          </cell>
        </row>
        <row r="73">
          <cell r="A73">
            <v>82</v>
          </cell>
          <cell r="B73">
            <v>1151096.3098258215</v>
          </cell>
          <cell r="C73">
            <v>1148708.8202834898</v>
          </cell>
          <cell r="D73">
            <v>1335.1402251249597</v>
          </cell>
        </row>
        <row r="74">
          <cell r="A74">
            <v>86</v>
          </cell>
          <cell r="B74">
            <v>1151059.6074372241</v>
          </cell>
          <cell r="C74">
            <v>1148623.1146933264</v>
          </cell>
          <cell r="D74">
            <v>1326.7679140245484</v>
          </cell>
        </row>
        <row r="75">
          <cell r="A75">
            <v>60</v>
          </cell>
          <cell r="B75">
            <v>1151089.8337173536</v>
          </cell>
          <cell r="C75">
            <v>1148891.466866859</v>
          </cell>
          <cell r="D75">
            <v>1344.5141339051972</v>
          </cell>
        </row>
        <row r="76">
          <cell r="A76" t="str">
            <v>65A</v>
          </cell>
          <cell r="B76">
            <v>1150910.3674630995</v>
          </cell>
          <cell r="C76">
            <v>1148670.3746952615</v>
          </cell>
          <cell r="D76">
            <v>1352.2210540071512</v>
          </cell>
        </row>
        <row r="77">
          <cell r="A77">
            <v>89</v>
          </cell>
          <cell r="B77">
            <v>1150956.6385658588</v>
          </cell>
          <cell r="C77">
            <v>1148644.124177306</v>
          </cell>
          <cell r="D77">
            <v>1341.4260925688691</v>
          </cell>
        </row>
        <row r="78">
          <cell r="A78">
            <v>88</v>
          </cell>
          <cell r="B78">
            <v>1150986.5638188175</v>
          </cell>
          <cell r="C78">
            <v>1148627.2744050543</v>
          </cell>
          <cell r="D78">
            <v>1337.2411111924082</v>
          </cell>
        </row>
        <row r="79">
          <cell r="A79">
            <v>87</v>
          </cell>
          <cell r="B79">
            <v>1151005.7955992499</v>
          </cell>
          <cell r="C79">
            <v>1148616.2576566741</v>
          </cell>
          <cell r="D79">
            <v>1335.3309915064096</v>
          </cell>
        </row>
        <row r="80">
          <cell r="A80">
            <v>69</v>
          </cell>
          <cell r="B80">
            <v>1151051.1265362487</v>
          </cell>
          <cell r="C80">
            <v>1148590.7856498142</v>
          </cell>
          <cell r="D80">
            <v>1329.1370475617673</v>
          </cell>
        </row>
        <row r="81">
          <cell r="A81">
            <v>221</v>
          </cell>
          <cell r="B81">
            <v>1151057.9711334559</v>
          </cell>
          <cell r="C81">
            <v>1148591.5972339832</v>
          </cell>
          <cell r="D81">
            <v>1328.1412066707021</v>
          </cell>
        </row>
        <row r="82">
          <cell r="A82">
            <v>68</v>
          </cell>
          <cell r="B82">
            <v>1151019.1672265283</v>
          </cell>
          <cell r="C82">
            <v>1148555.9637174096</v>
          </cell>
          <cell r="D82">
            <v>1336.0259859318408</v>
          </cell>
        </row>
        <row r="83">
          <cell r="A83" t="str">
            <v>66A</v>
          </cell>
          <cell r="B83">
            <v>1150915.667171842</v>
          </cell>
          <cell r="C83">
            <v>1148614.4148936991</v>
          </cell>
          <cell r="D83">
            <v>1345.7218434281829</v>
          </cell>
        </row>
        <row r="84">
          <cell r="A84">
            <v>67</v>
          </cell>
          <cell r="B84">
            <v>1150963.9882180393</v>
          </cell>
          <cell r="C84">
            <v>1148587.0227221956</v>
          </cell>
          <cell r="D84">
            <v>1339.2588025398586</v>
          </cell>
        </row>
        <row r="85">
          <cell r="A85" t="str">
            <v>83A</v>
          </cell>
          <cell r="B85">
            <v>1151064.8688418614</v>
          </cell>
          <cell r="C85">
            <v>1148733.2802838814</v>
          </cell>
          <cell r="D85">
            <v>1337.6737873533291</v>
          </cell>
        </row>
        <row r="86">
          <cell r="A86" t="str">
            <v>CJ255A</v>
          </cell>
          <cell r="B86">
            <v>1151289.3906379179</v>
          </cell>
          <cell r="C86">
            <v>1148546.1454071826</v>
          </cell>
          <cell r="D86">
            <v>1314.2304446415558</v>
          </cell>
        </row>
        <row r="87">
          <cell r="A87">
            <v>94</v>
          </cell>
          <cell r="B87">
            <v>1151307.2140522101</v>
          </cell>
          <cell r="C87">
            <v>1148537.708765619</v>
          </cell>
          <cell r="D87">
            <v>1312.7186235219669</v>
          </cell>
        </row>
        <row r="88">
          <cell r="A88">
            <v>95</v>
          </cell>
          <cell r="B88">
            <v>1151300.5448576743</v>
          </cell>
          <cell r="C88">
            <v>1148513.9450757906</v>
          </cell>
          <cell r="D88">
            <v>1310.4832733552007</v>
          </cell>
        </row>
        <row r="89">
          <cell r="A89">
            <v>97</v>
          </cell>
          <cell r="B89">
            <v>1151337.0226764609</v>
          </cell>
          <cell r="C89">
            <v>1148523.4106147108</v>
          </cell>
          <cell r="D89">
            <v>1313.5221565279505</v>
          </cell>
        </row>
        <row r="90">
          <cell r="A90">
            <v>96</v>
          </cell>
          <cell r="B90">
            <v>1151300.0347343453</v>
          </cell>
          <cell r="C90">
            <v>1148462.3872225289</v>
          </cell>
          <cell r="D90">
            <v>1302.3014133697372</v>
          </cell>
        </row>
        <row r="91">
          <cell r="A91">
            <v>212</v>
          </cell>
          <cell r="B91">
            <v>1151287.9100306323</v>
          </cell>
          <cell r="C91">
            <v>1148469.7869794625</v>
          </cell>
          <cell r="D91">
            <v>1305.3429140125509</v>
          </cell>
        </row>
        <row r="92">
          <cell r="A92">
            <v>211</v>
          </cell>
          <cell r="B92">
            <v>1151265.5858893902</v>
          </cell>
          <cell r="C92">
            <v>1148465.0850551676</v>
          </cell>
          <cell r="D92">
            <v>1307.0761491930057</v>
          </cell>
        </row>
        <row r="93">
          <cell r="A93">
            <v>208</v>
          </cell>
          <cell r="B93">
            <v>1151300.2584034256</v>
          </cell>
          <cell r="C93">
            <v>1148431.0280963366</v>
          </cell>
          <cell r="D93">
            <v>1300.2225257221767</v>
          </cell>
        </row>
        <row r="94">
          <cell r="A94">
            <v>258</v>
          </cell>
          <cell r="B94">
            <v>1151322.7914154534</v>
          </cell>
          <cell r="C94">
            <v>1148429.112632731</v>
          </cell>
          <cell r="D94">
            <v>1298.8508433945678</v>
          </cell>
        </row>
        <row r="95">
          <cell r="A95" t="str">
            <v>199A</v>
          </cell>
          <cell r="B95">
            <v>1151335.9800982745</v>
          </cell>
          <cell r="C95">
            <v>1148454.7091627161</v>
          </cell>
          <cell r="D95">
            <v>1303.0695447414712</v>
          </cell>
        </row>
        <row r="96">
          <cell r="A96">
            <v>214</v>
          </cell>
          <cell r="B96">
            <v>1151215.7298571668</v>
          </cell>
          <cell r="C96">
            <v>1148434.0182640983</v>
          </cell>
          <cell r="D96">
            <v>1305.9575144399801</v>
          </cell>
        </row>
        <row r="97">
          <cell r="A97">
            <v>215</v>
          </cell>
          <cell r="B97">
            <v>1151199.2545212787</v>
          </cell>
          <cell r="C97">
            <v>1148437.7634232449</v>
          </cell>
          <cell r="D97">
            <v>1306.8379854058219</v>
          </cell>
        </row>
        <row r="98">
          <cell r="A98">
            <v>213</v>
          </cell>
          <cell r="B98">
            <v>1151214.6013504101</v>
          </cell>
          <cell r="C98">
            <v>1148413.5498197312</v>
          </cell>
          <cell r="D98">
            <v>1305.4897574204765</v>
          </cell>
        </row>
        <row r="99">
          <cell r="A99">
            <v>222</v>
          </cell>
          <cell r="B99">
            <v>1151293.2270181987</v>
          </cell>
          <cell r="C99">
            <v>1148398.5560882036</v>
          </cell>
          <cell r="D99">
            <v>1299.3190243042732</v>
          </cell>
        </row>
        <row r="100">
          <cell r="A100">
            <v>223</v>
          </cell>
          <cell r="B100">
            <v>1151289.8015691093</v>
          </cell>
          <cell r="C100">
            <v>1148379.6932618781</v>
          </cell>
          <cell r="D100">
            <v>1297.0834867449441</v>
          </cell>
        </row>
        <row r="101">
          <cell r="A101">
            <v>209</v>
          </cell>
          <cell r="B101">
            <v>1151251.3120192047</v>
          </cell>
          <cell r="C101">
            <v>1148406.8167570189</v>
          </cell>
          <cell r="D101">
            <v>1302.756660711025</v>
          </cell>
        </row>
        <row r="102">
          <cell r="A102">
            <v>224</v>
          </cell>
          <cell r="B102">
            <v>1151263.8030685855</v>
          </cell>
          <cell r="C102">
            <v>1148353.6907741309</v>
          </cell>
          <cell r="D102">
            <v>1288.1668665317982</v>
          </cell>
        </row>
        <row r="103">
          <cell r="A103" t="str">
            <v>109A</v>
          </cell>
          <cell r="B103">
            <v>1151350.5749764103</v>
          </cell>
          <cell r="C103">
            <v>1148351.1358806477</v>
          </cell>
          <cell r="D103">
            <v>1288.2990619103534</v>
          </cell>
        </row>
        <row r="104">
          <cell r="A104">
            <v>127</v>
          </cell>
          <cell r="B104">
            <v>1151345.9727719096</v>
          </cell>
          <cell r="C104">
            <v>1148343.2091738614</v>
          </cell>
          <cell r="D104">
            <v>1288.7707662308019</v>
          </cell>
        </row>
        <row r="105">
          <cell r="A105">
            <v>109</v>
          </cell>
          <cell r="B105">
            <v>1151358.7836018377</v>
          </cell>
          <cell r="C105">
            <v>1148366.3229974753</v>
          </cell>
          <cell r="D105">
            <v>1293.2323060288252</v>
          </cell>
        </row>
        <row r="106">
          <cell r="A106">
            <v>108</v>
          </cell>
          <cell r="B106">
            <v>1151376.3081463464</v>
          </cell>
          <cell r="C106">
            <v>1148400.2911714204</v>
          </cell>
          <cell r="D106">
            <v>1295.4229628686064</v>
          </cell>
        </row>
        <row r="107">
          <cell r="A107">
            <v>110</v>
          </cell>
          <cell r="B107">
            <v>1151383.3012392889</v>
          </cell>
          <cell r="C107">
            <v>1148413.7773120357</v>
          </cell>
          <cell r="D107">
            <v>1296.9497589426319</v>
          </cell>
        </row>
        <row r="108">
          <cell r="A108">
            <v>111</v>
          </cell>
          <cell r="B108">
            <v>1151396.1051370283</v>
          </cell>
          <cell r="C108">
            <v>1148439.4646963559</v>
          </cell>
          <cell r="D108">
            <v>1300.6505512958956</v>
          </cell>
        </row>
        <row r="109">
          <cell r="A109">
            <v>107</v>
          </cell>
          <cell r="B109">
            <v>1151344.5786752105</v>
          </cell>
          <cell r="C109">
            <v>1148417.7437091372</v>
          </cell>
          <cell r="D109">
            <v>1297.020100693039</v>
          </cell>
        </row>
        <row r="110">
          <cell r="A110" t="str">
            <v>CJ258A</v>
          </cell>
          <cell r="B110">
            <v>1151317.9157587145</v>
          </cell>
          <cell r="C110">
            <v>1148431.6801892288</v>
          </cell>
          <cell r="D110">
            <v>1297.5892890776004</v>
          </cell>
        </row>
        <row r="111">
          <cell r="A111">
            <v>106</v>
          </cell>
          <cell r="B111">
            <v>1151359.2487616511</v>
          </cell>
          <cell r="C111">
            <v>1148444.186925584</v>
          </cell>
          <cell r="D111">
            <v>1302.2642481393373</v>
          </cell>
        </row>
        <row r="112">
          <cell r="A112" t="str">
            <v>198A</v>
          </cell>
          <cell r="B112">
            <v>1151347.5770615209</v>
          </cell>
          <cell r="C112">
            <v>1148478.3496585821</v>
          </cell>
          <cell r="D112">
            <v>1308.7820517120713</v>
          </cell>
        </row>
        <row r="113">
          <cell r="A113">
            <v>103</v>
          </cell>
          <cell r="B113">
            <v>1151371.0219404057</v>
          </cell>
          <cell r="C113">
            <v>1148466.6404584947</v>
          </cell>
          <cell r="D113">
            <v>1309.3655523770256</v>
          </cell>
        </row>
        <row r="114">
          <cell r="A114" t="str">
            <v>102A</v>
          </cell>
          <cell r="B114">
            <v>1151385.1344992181</v>
          </cell>
          <cell r="C114">
            <v>1148493.6665940909</v>
          </cell>
          <cell r="D114">
            <v>1313.2660030446293</v>
          </cell>
        </row>
        <row r="115">
          <cell r="A115">
            <v>112</v>
          </cell>
          <cell r="B115">
            <v>1151401.7817717334</v>
          </cell>
          <cell r="C115">
            <v>1148451.0763649635</v>
          </cell>
          <cell r="D115">
            <v>1307.9407569881878</v>
          </cell>
        </row>
        <row r="116">
          <cell r="A116">
            <v>113</v>
          </cell>
          <cell r="B116">
            <v>1151415.3122686637</v>
          </cell>
          <cell r="C116">
            <v>1148444.5890040009</v>
          </cell>
          <cell r="D116">
            <v>1306.8670312382569</v>
          </cell>
        </row>
        <row r="117">
          <cell r="A117" t="str">
            <v>115A</v>
          </cell>
          <cell r="B117">
            <v>1151410.3963137451</v>
          </cell>
          <cell r="C117">
            <v>1148466.0298068037</v>
          </cell>
          <cell r="D117">
            <v>1311.3427838448649</v>
          </cell>
        </row>
        <row r="118">
          <cell r="A118">
            <v>114</v>
          </cell>
          <cell r="B118">
            <v>1151440.6347005439</v>
          </cell>
          <cell r="C118">
            <v>1148432.6353457626</v>
          </cell>
          <cell r="D118">
            <v>1300.1617456570011</v>
          </cell>
        </row>
        <row r="119">
          <cell r="A119">
            <v>124</v>
          </cell>
          <cell r="B119">
            <v>1151464.0525576628</v>
          </cell>
          <cell r="C119">
            <v>1148419.1945182038</v>
          </cell>
          <cell r="D119">
            <v>1298.958678849782</v>
          </cell>
        </row>
        <row r="120">
          <cell r="A120">
            <v>121</v>
          </cell>
          <cell r="B120">
            <v>1151478.3342596083</v>
          </cell>
          <cell r="C120">
            <v>1148412.4030216595</v>
          </cell>
          <cell r="D120">
            <v>1298.4950243258345</v>
          </cell>
        </row>
        <row r="121">
          <cell r="A121">
            <v>119</v>
          </cell>
          <cell r="B121">
            <v>1151485.9448184995</v>
          </cell>
          <cell r="C121">
            <v>1148423.8537589884</v>
          </cell>
          <cell r="D121">
            <v>1303.5849867079228</v>
          </cell>
        </row>
        <row r="122">
          <cell r="A122">
            <v>117</v>
          </cell>
          <cell r="B122">
            <v>1151498.614300899</v>
          </cell>
          <cell r="C122">
            <v>1148444.2397754469</v>
          </cell>
          <cell r="D122">
            <v>1312.1639960042041</v>
          </cell>
        </row>
        <row r="123">
          <cell r="A123" t="str">
            <v>123A</v>
          </cell>
          <cell r="B123">
            <v>1151470.7103294651</v>
          </cell>
          <cell r="C123">
            <v>1148433.5867809425</v>
          </cell>
          <cell r="D123">
            <v>1304.9833632846758</v>
          </cell>
        </row>
        <row r="124">
          <cell r="A124" t="str">
            <v>120A</v>
          </cell>
          <cell r="B124">
            <v>1151508.0069764671</v>
          </cell>
          <cell r="C124">
            <v>1148415.0739128552</v>
          </cell>
          <cell r="D124">
            <v>1304.5094514925945</v>
          </cell>
        </row>
        <row r="125">
          <cell r="A125" t="str">
            <v>116A</v>
          </cell>
          <cell r="B125">
            <v>1151503.0479586003</v>
          </cell>
          <cell r="C125">
            <v>1148453.8296252391</v>
          </cell>
          <cell r="D125">
            <v>1314.2263441250027</v>
          </cell>
        </row>
        <row r="126">
          <cell r="A126" t="str">
            <v>206A</v>
          </cell>
          <cell r="B126">
            <v>1151520.7449253076</v>
          </cell>
          <cell r="C126">
            <v>1148482.0796149017</v>
          </cell>
          <cell r="D126">
            <v>1314.3048100199667</v>
          </cell>
        </row>
        <row r="127">
          <cell r="A127" t="str">
            <v>100A</v>
          </cell>
          <cell r="B127">
            <v>1151480.3387320719</v>
          </cell>
          <cell r="C127">
            <v>1148460.2206529654</v>
          </cell>
          <cell r="D127">
            <v>1315.1279897351155</v>
          </cell>
        </row>
        <row r="128">
          <cell r="A128">
            <v>99</v>
          </cell>
          <cell r="B128">
            <v>1151463.7301824719</v>
          </cell>
          <cell r="C128">
            <v>1148463.5012284881</v>
          </cell>
          <cell r="D128">
            <v>1315.3612812717051</v>
          </cell>
        </row>
        <row r="129">
          <cell r="A129">
            <v>257</v>
          </cell>
          <cell r="B129">
            <v>1151451.3311325207</v>
          </cell>
          <cell r="C129">
            <v>1148465.7102600492</v>
          </cell>
          <cell r="D129">
            <v>1315.2956167202751</v>
          </cell>
        </row>
        <row r="130">
          <cell r="A130" t="str">
            <v>132A</v>
          </cell>
          <cell r="B130">
            <v>1151475.4499637992</v>
          </cell>
          <cell r="C130">
            <v>1148489.1597703458</v>
          </cell>
          <cell r="D130">
            <v>1315.8468132233825</v>
          </cell>
        </row>
        <row r="131">
          <cell r="A131">
            <v>133</v>
          </cell>
          <cell r="B131">
            <v>1151482.1320670084</v>
          </cell>
          <cell r="C131">
            <v>1148501.0944339542</v>
          </cell>
          <cell r="D131">
            <v>1315.4110941453359</v>
          </cell>
        </row>
        <row r="132">
          <cell r="A132">
            <v>134</v>
          </cell>
          <cell r="B132">
            <v>1151494.9637163733</v>
          </cell>
          <cell r="C132">
            <v>1148528.7082881788</v>
          </cell>
          <cell r="D132">
            <v>1309.4713374904118</v>
          </cell>
        </row>
        <row r="133">
          <cell r="A133">
            <v>207</v>
          </cell>
          <cell r="B133">
            <v>1151534.2122798064</v>
          </cell>
          <cell r="C133">
            <v>1148505.9462440058</v>
          </cell>
          <cell r="D133">
            <v>1309.2082056892</v>
          </cell>
        </row>
        <row r="134">
          <cell r="A134">
            <v>225</v>
          </cell>
          <cell r="B134">
            <v>1151544.2189052566</v>
          </cell>
          <cell r="C134">
            <v>1148522.9898523013</v>
          </cell>
          <cell r="D134">
            <v>1307.577024919718</v>
          </cell>
        </row>
        <row r="135">
          <cell r="A135">
            <v>135</v>
          </cell>
          <cell r="B135">
            <v>1151587.8380908461</v>
          </cell>
          <cell r="C135">
            <v>1148520.9463409174</v>
          </cell>
          <cell r="D135">
            <v>1305.5979694758857</v>
          </cell>
        </row>
        <row r="136">
          <cell r="A136" t="str">
            <v>136A</v>
          </cell>
          <cell r="B136">
            <v>1151591.3367941668</v>
          </cell>
          <cell r="C136">
            <v>1148491.9465252652</v>
          </cell>
          <cell r="D136">
            <v>1304.4400277305463</v>
          </cell>
        </row>
        <row r="137">
          <cell r="A137">
            <v>137</v>
          </cell>
          <cell r="B137">
            <v>1151605.5814868223</v>
          </cell>
          <cell r="C137">
            <v>1148444.8257483365</v>
          </cell>
          <cell r="D137">
            <v>1301.9714640026814</v>
          </cell>
        </row>
        <row r="138">
          <cell r="A138">
            <v>138</v>
          </cell>
          <cell r="B138">
            <v>1151637.768752553</v>
          </cell>
          <cell r="C138">
            <v>1148432.8575422668</v>
          </cell>
          <cell r="D138">
            <v>1297.3916379841623</v>
          </cell>
        </row>
        <row r="139">
          <cell r="A139" t="str">
            <v>127A</v>
          </cell>
          <cell r="B139">
            <v>1151385.3927212588</v>
          </cell>
          <cell r="C139">
            <v>1148359.7927949391</v>
          </cell>
          <cell r="D139">
            <v>1290.2222535029268</v>
          </cell>
        </row>
        <row r="140">
          <cell r="A140">
            <v>126</v>
          </cell>
          <cell r="B140">
            <v>1151414.8837812282</v>
          </cell>
          <cell r="C140">
            <v>1148400.5020879623</v>
          </cell>
          <cell r="D140">
            <v>1291.8292305938437</v>
          </cell>
        </row>
        <row r="141">
          <cell r="A141">
            <v>125</v>
          </cell>
          <cell r="B141">
            <v>1151440.1051050071</v>
          </cell>
          <cell r="C141">
            <v>1148409.5014712089</v>
          </cell>
          <cell r="D141">
            <v>1292.9641691271713</v>
          </cell>
        </row>
        <row r="142">
          <cell r="A142">
            <v>122</v>
          </cell>
          <cell r="B142">
            <v>1151474.0752014269</v>
          </cell>
          <cell r="C142">
            <v>1148401.5379401804</v>
          </cell>
          <cell r="D142">
            <v>1294.743711612723</v>
          </cell>
        </row>
        <row r="143">
          <cell r="A143">
            <v>149</v>
          </cell>
          <cell r="B143">
            <v>1151624.4839654816</v>
          </cell>
          <cell r="C143">
            <v>1148501.7988710173</v>
          </cell>
          <cell r="D143">
            <v>1301.7611921558635</v>
          </cell>
        </row>
        <row r="144">
          <cell r="A144">
            <v>228</v>
          </cell>
          <cell r="B144">
            <v>1151624.8877206733</v>
          </cell>
          <cell r="C144">
            <v>1148505.6375813922</v>
          </cell>
          <cell r="D144">
            <v>1302.8683490544372</v>
          </cell>
        </row>
        <row r="145">
          <cell r="A145" t="str">
            <v>148A</v>
          </cell>
          <cell r="B145">
            <v>1151653.2046524277</v>
          </cell>
          <cell r="C145">
            <v>1148502.8370989144</v>
          </cell>
          <cell r="D145">
            <v>1298.914536326045</v>
          </cell>
        </row>
        <row r="146">
          <cell r="A146">
            <v>229</v>
          </cell>
          <cell r="B146">
            <v>1151664.2785599497</v>
          </cell>
          <cell r="C146">
            <v>1148522.3412683492</v>
          </cell>
          <cell r="D146">
            <v>1301.0367201660201</v>
          </cell>
        </row>
        <row r="147">
          <cell r="A147">
            <v>230</v>
          </cell>
          <cell r="B147">
            <v>1151675.7223935623</v>
          </cell>
          <cell r="C147">
            <v>1148495.9961664691</v>
          </cell>
          <cell r="D147">
            <v>1295.8856116365566</v>
          </cell>
        </row>
        <row r="148">
          <cell r="A148" t="str">
            <v>231A</v>
          </cell>
          <cell r="B148">
            <v>1151680.023434703</v>
          </cell>
          <cell r="C148">
            <v>1148514.2231066164</v>
          </cell>
          <cell r="D148">
            <v>1298.6584179040512</v>
          </cell>
        </row>
        <row r="149">
          <cell r="A149" t="str">
            <v>147A</v>
          </cell>
          <cell r="B149">
            <v>1151653.0152039144</v>
          </cell>
          <cell r="C149">
            <v>1148480.1587234747</v>
          </cell>
          <cell r="D149">
            <v>1296.7275712511791</v>
          </cell>
        </row>
        <row r="150">
          <cell r="A150">
            <v>146</v>
          </cell>
          <cell r="B150">
            <v>1151682.9361511236</v>
          </cell>
          <cell r="C150">
            <v>1148456.8045148647</v>
          </cell>
          <cell r="D150">
            <v>1294.6960796987139</v>
          </cell>
        </row>
        <row r="151">
          <cell r="A151">
            <v>142</v>
          </cell>
          <cell r="B151">
            <v>1151695.2700344168</v>
          </cell>
          <cell r="C151">
            <v>1148445.7641160849</v>
          </cell>
          <cell r="D151">
            <v>1295.821361664197</v>
          </cell>
        </row>
        <row r="152">
          <cell r="A152" t="str">
            <v>CJ141A</v>
          </cell>
          <cell r="B152">
            <v>1151690.6094892342</v>
          </cell>
          <cell r="C152">
            <v>1148439.1554891909</v>
          </cell>
          <cell r="D152">
            <v>1294.893652310968</v>
          </cell>
        </row>
        <row r="153">
          <cell r="A153">
            <v>235</v>
          </cell>
          <cell r="B153">
            <v>1151676.8193800512</v>
          </cell>
          <cell r="C153">
            <v>1148424.1570009398</v>
          </cell>
          <cell r="D153">
            <v>1293.0584641332923</v>
          </cell>
        </row>
        <row r="154">
          <cell r="A154">
            <v>139</v>
          </cell>
          <cell r="B154">
            <v>1151664.5322342762</v>
          </cell>
          <cell r="C154">
            <v>1148422.4142870966</v>
          </cell>
          <cell r="D154">
            <v>1293.9551380946809</v>
          </cell>
        </row>
        <row r="155">
          <cell r="A155" t="str">
            <v>CJ256</v>
          </cell>
          <cell r="B155">
            <v>1151686.746580451</v>
          </cell>
          <cell r="C155">
            <v>1148388.6227055688</v>
          </cell>
          <cell r="D155">
            <v>1291.7368526335797</v>
          </cell>
        </row>
        <row r="156">
          <cell r="A156">
            <v>145</v>
          </cell>
          <cell r="B156">
            <v>1151685.1425335112</v>
          </cell>
          <cell r="C156">
            <v>1148492.9859339329</v>
          </cell>
          <cell r="D156">
            <v>1295.9938331071967</v>
          </cell>
        </row>
        <row r="157">
          <cell r="A157" t="str">
            <v>232A</v>
          </cell>
          <cell r="B157">
            <v>1151691.4196471837</v>
          </cell>
          <cell r="C157">
            <v>1148490.1336055622</v>
          </cell>
          <cell r="D157">
            <v>1296.7190714519945</v>
          </cell>
        </row>
        <row r="158">
          <cell r="A158" t="str">
            <v>144A</v>
          </cell>
          <cell r="B158">
            <v>1151712.342578742</v>
          </cell>
          <cell r="C158">
            <v>1148470.2393546056</v>
          </cell>
          <cell r="D158">
            <v>1299.1999757155115</v>
          </cell>
        </row>
        <row r="159">
          <cell r="A159">
            <v>234</v>
          </cell>
          <cell r="B159">
            <v>1151706.4407801947</v>
          </cell>
          <cell r="C159">
            <v>1148460.2787127879</v>
          </cell>
          <cell r="D159">
            <v>1297.9370983492217</v>
          </cell>
        </row>
        <row r="160">
          <cell r="A160" t="str">
            <v>143A</v>
          </cell>
          <cell r="B160">
            <v>1151736.2513843256</v>
          </cell>
          <cell r="C160">
            <v>1148445.6688523318</v>
          </cell>
          <cell r="D160">
            <v>1297.593195157127</v>
          </cell>
        </row>
        <row r="161">
          <cell r="A161" t="str">
            <v>CJ163A</v>
          </cell>
          <cell r="B161">
            <v>1152070.5748179744</v>
          </cell>
          <cell r="C161">
            <v>1148462.4449594559</v>
          </cell>
          <cell r="D161">
            <v>1270.6485305990122</v>
          </cell>
        </row>
        <row r="162">
          <cell r="A162" t="str">
            <v>CJ163B</v>
          </cell>
          <cell r="B162">
            <v>1152004.0948621677</v>
          </cell>
          <cell r="C162">
            <v>1148432.8741743274</v>
          </cell>
          <cell r="D162">
            <v>1275.5991937978215</v>
          </cell>
        </row>
        <row r="163">
          <cell r="A163">
            <v>165</v>
          </cell>
          <cell r="B163">
            <v>1152109.4076463769</v>
          </cell>
          <cell r="C163">
            <v>1148453.1770689834</v>
          </cell>
          <cell r="D163">
            <v>1267.466288686112</v>
          </cell>
        </row>
        <row r="164">
          <cell r="A164">
            <v>166</v>
          </cell>
          <cell r="B164">
            <v>1152132.3998206609</v>
          </cell>
          <cell r="C164">
            <v>1148454.3966443366</v>
          </cell>
          <cell r="D164">
            <v>1266.5360222107365</v>
          </cell>
        </row>
        <row r="165">
          <cell r="A165" t="str">
            <v>167A</v>
          </cell>
          <cell r="B165">
            <v>1151664.7687773514</v>
          </cell>
          <cell r="C165">
            <v>1148690.6618326178</v>
          </cell>
          <cell r="D165">
            <v>1306.2571420662321</v>
          </cell>
        </row>
        <row r="166">
          <cell r="A166" t="str">
            <v>CJ167A</v>
          </cell>
          <cell r="B166">
            <v>1152176.5493058267</v>
          </cell>
          <cell r="C166">
            <v>1148490.1855542788</v>
          </cell>
          <cell r="D166">
            <v>1263.6301261978408</v>
          </cell>
        </row>
        <row r="167">
          <cell r="A167">
            <v>168</v>
          </cell>
          <cell r="B167">
            <v>1152191.4758070456</v>
          </cell>
          <cell r="C167">
            <v>1148495.8848738386</v>
          </cell>
          <cell r="D167">
            <v>1264.2301505404876</v>
          </cell>
        </row>
        <row r="168">
          <cell r="A168">
            <v>169</v>
          </cell>
          <cell r="B168">
            <v>1152246.75640887</v>
          </cell>
          <cell r="C168">
            <v>1148539.9075431216</v>
          </cell>
          <cell r="D168">
            <v>1262.5356648048482</v>
          </cell>
        </row>
        <row r="169">
          <cell r="A169">
            <v>170</v>
          </cell>
          <cell r="B169">
            <v>1152254.3482410305</v>
          </cell>
          <cell r="C169">
            <v>1148562.1490397665</v>
          </cell>
          <cell r="D169">
            <v>1263.1951492415278</v>
          </cell>
        </row>
        <row r="170">
          <cell r="A170" t="str">
            <v>170A</v>
          </cell>
          <cell r="B170">
            <v>1152262.3607000001</v>
          </cell>
          <cell r="C170">
            <v>1148577.8147</v>
          </cell>
          <cell r="D170">
            <v>1263.1500000000001</v>
          </cell>
        </row>
        <row r="171">
          <cell r="A171">
            <v>171</v>
          </cell>
          <cell r="B171">
            <v>1152267.8956928132</v>
          </cell>
          <cell r="C171">
            <v>1148594.1122654215</v>
          </cell>
          <cell r="D171">
            <v>1263.5353353902328</v>
          </cell>
        </row>
        <row r="172">
          <cell r="A172">
            <v>172</v>
          </cell>
          <cell r="B172">
            <v>1152254.529653755</v>
          </cell>
          <cell r="C172">
            <v>1148620.471783139</v>
          </cell>
          <cell r="D172">
            <v>1259.9233217632293</v>
          </cell>
        </row>
        <row r="173">
          <cell r="A173" t="str">
            <v>CJ237</v>
          </cell>
          <cell r="B173">
            <v>1152256.5485479529</v>
          </cell>
          <cell r="C173">
            <v>1148628.6533891368</v>
          </cell>
          <cell r="D173">
            <v>1258.0031348647287</v>
          </cell>
        </row>
        <row r="174">
          <cell r="A174">
            <v>238</v>
          </cell>
          <cell r="B174">
            <v>1152260.7799296789</v>
          </cell>
          <cell r="C174">
            <v>1148637.5589726602</v>
          </cell>
          <cell r="D174">
            <v>1254.2693924245682</v>
          </cell>
        </row>
        <row r="175">
          <cell r="A175">
            <v>91</v>
          </cell>
          <cell r="B175">
            <v>1151343.4541948179</v>
          </cell>
          <cell r="C175">
            <v>1148619.4584166277</v>
          </cell>
          <cell r="D175">
            <v>1318.0850879930347</v>
          </cell>
        </row>
        <row r="176">
          <cell r="A176">
            <v>93</v>
          </cell>
          <cell r="B176">
            <v>1151325.1265182265</v>
          </cell>
          <cell r="C176">
            <v>1148579.9417800684</v>
          </cell>
          <cell r="D176">
            <v>1314.246163505353</v>
          </cell>
        </row>
        <row r="177">
          <cell r="A177">
            <v>91</v>
          </cell>
          <cell r="B177">
            <v>1151322.5219395969</v>
          </cell>
          <cell r="C177">
            <v>1148574.6502080949</v>
          </cell>
          <cell r="D177">
            <v>1314.0347240076858</v>
          </cell>
        </row>
        <row r="178">
          <cell r="A178" t="str">
            <v>92A</v>
          </cell>
          <cell r="B178">
            <v>1151377.2913418191</v>
          </cell>
          <cell r="C178">
            <v>1148600.7424430395</v>
          </cell>
          <cell r="D178">
            <v>1317.2329623803266</v>
          </cell>
        </row>
        <row r="179">
          <cell r="A179" t="str">
            <v>41B</v>
          </cell>
          <cell r="B179">
            <v>1151358.7398618904</v>
          </cell>
          <cell r="C179">
            <v>1148650.0165236429</v>
          </cell>
          <cell r="D179">
            <v>1321.2114034832287</v>
          </cell>
        </row>
        <row r="180">
          <cell r="A180" t="str">
            <v>41A</v>
          </cell>
          <cell r="B180">
            <v>1151359.67994518</v>
          </cell>
          <cell r="C180">
            <v>1148649.5008634971</v>
          </cell>
          <cell r="D180">
            <v>1321.1754593532505</v>
          </cell>
        </row>
        <row r="181">
          <cell r="A181" t="str">
            <v>204A</v>
          </cell>
          <cell r="B181">
            <v>1151392.3974878741</v>
          </cell>
          <cell r="C181">
            <v>1148632.2673513102</v>
          </cell>
          <cell r="D181">
            <v>1320.364732134977</v>
          </cell>
        </row>
        <row r="182">
          <cell r="A182">
            <v>42</v>
          </cell>
          <cell r="B182">
            <v>1151397.68125501</v>
          </cell>
          <cell r="C182">
            <v>1148718.6774993767</v>
          </cell>
          <cell r="D182">
            <v>1319.7843539615856</v>
          </cell>
        </row>
        <row r="183">
          <cell r="A183">
            <v>39</v>
          </cell>
          <cell r="B183">
            <v>1151473.5466905967</v>
          </cell>
          <cell r="C183">
            <v>1148680.098696646</v>
          </cell>
          <cell r="D183">
            <v>1315.5629125978517</v>
          </cell>
        </row>
        <row r="184">
          <cell r="A184">
            <v>26</v>
          </cell>
          <cell r="B184">
            <v>1151445.1413710834</v>
          </cell>
          <cell r="C184">
            <v>1148802.5222360089</v>
          </cell>
          <cell r="D184">
            <v>1323.9094101391941</v>
          </cell>
        </row>
        <row r="185">
          <cell r="A185">
            <v>27</v>
          </cell>
          <cell r="B185">
            <v>1151473.7782665454</v>
          </cell>
          <cell r="C185">
            <v>1148851.0330315584</v>
          </cell>
          <cell r="D185">
            <v>1319.5441395170951</v>
          </cell>
        </row>
        <row r="186">
          <cell r="A186">
            <v>28</v>
          </cell>
          <cell r="B186">
            <v>1151581.0416493679</v>
          </cell>
          <cell r="C186">
            <v>1148793.9848268898</v>
          </cell>
          <cell r="D186">
            <v>1313.3777829905134</v>
          </cell>
        </row>
        <row r="187">
          <cell r="A187">
            <v>37</v>
          </cell>
          <cell r="B187">
            <v>1151540.6705123375</v>
          </cell>
          <cell r="C187">
            <v>1148712.5187230369</v>
          </cell>
          <cell r="D187">
            <v>1314.3936260527075</v>
          </cell>
        </row>
        <row r="188">
          <cell r="A188">
            <v>36</v>
          </cell>
          <cell r="B188">
            <v>1151557.2376936381</v>
          </cell>
          <cell r="C188">
            <v>1148746.6039187023</v>
          </cell>
          <cell r="D188">
            <v>1315.3135087345865</v>
          </cell>
        </row>
        <row r="189">
          <cell r="A189" t="str">
            <v>38B</v>
          </cell>
          <cell r="B189">
            <v>1151543.8842830369</v>
          </cell>
          <cell r="C189">
            <v>1148641.9676871398</v>
          </cell>
          <cell r="D189">
            <v>1314.8626680308255</v>
          </cell>
        </row>
        <row r="190">
          <cell r="A190" t="str">
            <v>38B</v>
          </cell>
          <cell r="B190">
            <v>1151495.7922653526</v>
          </cell>
          <cell r="C190">
            <v>1148624.0645946893</v>
          </cell>
          <cell r="D190">
            <v>1316.1566868544867</v>
          </cell>
        </row>
        <row r="191">
          <cell r="A191" t="str">
            <v>38A</v>
          </cell>
          <cell r="B191">
            <v>1151514.7166361932</v>
          </cell>
          <cell r="C191">
            <v>1148659.3661344752</v>
          </cell>
          <cell r="D191">
            <v>1315.0465556372992</v>
          </cell>
        </row>
        <row r="192">
          <cell r="A192">
            <v>129</v>
          </cell>
          <cell r="B192">
            <v>1151460.1689020086</v>
          </cell>
          <cell r="C192">
            <v>1148557.3515281044</v>
          </cell>
          <cell r="D192">
            <v>1314.7513793895664</v>
          </cell>
        </row>
        <row r="193">
          <cell r="A193" t="str">
            <v>40A</v>
          </cell>
          <cell r="B193">
            <v>1151476.7454578457</v>
          </cell>
          <cell r="C193">
            <v>1148588.1614798843</v>
          </cell>
          <cell r="D193">
            <v>1318.4645067707697</v>
          </cell>
        </row>
        <row r="194">
          <cell r="A194">
            <v>130</v>
          </cell>
          <cell r="B194">
            <v>1151446.0222039064</v>
          </cell>
          <cell r="C194">
            <v>1148531.0493875344</v>
          </cell>
          <cell r="D194">
            <v>1313.208403703997</v>
          </cell>
        </row>
        <row r="195">
          <cell r="A195" t="str">
            <v>98A</v>
          </cell>
          <cell r="B195">
            <v>1151418.6326701753</v>
          </cell>
          <cell r="C195">
            <v>1148480.0762492763</v>
          </cell>
          <cell r="D195">
            <v>1313.9090044749844</v>
          </cell>
        </row>
        <row r="196">
          <cell r="A196" t="str">
            <v>227A</v>
          </cell>
          <cell r="B196">
            <v>1151567.8397028488</v>
          </cell>
          <cell r="C196">
            <v>1148570.4690328643</v>
          </cell>
          <cell r="D196">
            <v>1313.0328758026367</v>
          </cell>
        </row>
        <row r="197">
          <cell r="A197">
            <v>226</v>
          </cell>
          <cell r="B197">
            <v>1151562.4378230029</v>
          </cell>
          <cell r="C197">
            <v>1148558.4665038674</v>
          </cell>
          <cell r="D197">
            <v>1312.7774900695758</v>
          </cell>
        </row>
        <row r="198">
          <cell r="A198">
            <v>151</v>
          </cell>
          <cell r="B198">
            <v>1151571.047726969</v>
          </cell>
          <cell r="C198">
            <v>1148580.3962668206</v>
          </cell>
          <cell r="D198">
            <v>1313.1040415411946</v>
          </cell>
        </row>
        <row r="199">
          <cell r="A199">
            <v>150</v>
          </cell>
          <cell r="B199">
            <v>1151602.9184141213</v>
          </cell>
          <cell r="C199">
            <v>1148578.6382087027</v>
          </cell>
          <cell r="D199">
            <v>1310.37279975817</v>
          </cell>
        </row>
        <row r="200">
          <cell r="A200" t="str">
            <v>197A</v>
          </cell>
          <cell r="B200">
            <v>1151582.6415286143</v>
          </cell>
          <cell r="C200">
            <v>1148624.4046923113</v>
          </cell>
          <cell r="D200">
            <v>1313.9468883594118</v>
          </cell>
        </row>
        <row r="201">
          <cell r="A201">
            <v>243</v>
          </cell>
          <cell r="B201">
            <v>1151616.2164705556</v>
          </cell>
          <cell r="C201">
            <v>1148685.2480251808</v>
          </cell>
          <cell r="D201">
            <v>1311.5068728376123</v>
          </cell>
        </row>
        <row r="202">
          <cell r="A202">
            <v>35</v>
          </cell>
          <cell r="B202">
            <v>1151626.5142740244</v>
          </cell>
          <cell r="C202">
            <v>1148711.4769282034</v>
          </cell>
          <cell r="D202">
            <v>1309.4196835150972</v>
          </cell>
        </row>
        <row r="203">
          <cell r="A203">
            <v>167</v>
          </cell>
          <cell r="B203">
            <v>1152149.8744469753</v>
          </cell>
          <cell r="C203">
            <v>1148469.1869591104</v>
          </cell>
          <cell r="D203">
            <v>1265.8831724425772</v>
          </cell>
        </row>
        <row r="204">
          <cell r="A204" t="str">
            <v>195A</v>
          </cell>
          <cell r="B204">
            <v>1151667.7022950605</v>
          </cell>
          <cell r="C204">
            <v>1148689.6831163724</v>
          </cell>
          <cell r="D204">
            <v>1306.1596300315775</v>
          </cell>
        </row>
        <row r="205">
          <cell r="A205">
            <v>194</v>
          </cell>
          <cell r="B205">
            <v>1151708.1272511662</v>
          </cell>
          <cell r="C205">
            <v>1148669.6802667705</v>
          </cell>
          <cell r="D205">
            <v>1304.7410795873898</v>
          </cell>
        </row>
        <row r="206">
          <cell r="A206">
            <v>29</v>
          </cell>
          <cell r="B206">
            <v>1151650.7668628893</v>
          </cell>
          <cell r="C206">
            <v>1148758.0330381545</v>
          </cell>
          <cell r="D206">
            <v>1308.6488731799664</v>
          </cell>
        </row>
        <row r="207">
          <cell r="A207">
            <v>30</v>
          </cell>
          <cell r="B207">
            <v>1151702.3626988719</v>
          </cell>
          <cell r="C207">
            <v>1148734.6535584796</v>
          </cell>
          <cell r="D207">
            <v>1303.9933866259273</v>
          </cell>
        </row>
        <row r="208">
          <cell r="A208">
            <v>192</v>
          </cell>
          <cell r="B208">
            <v>1151722.8999999999</v>
          </cell>
          <cell r="C208">
            <v>1148723.18</v>
          </cell>
          <cell r="D208">
            <v>1302.8083036912797</v>
          </cell>
        </row>
        <row r="209">
          <cell r="A209">
            <v>193</v>
          </cell>
          <cell r="B209">
            <v>1151732.6828137552</v>
          </cell>
          <cell r="C209">
            <v>1148718.7256573734</v>
          </cell>
          <cell r="D209">
            <v>1302.2497152188844</v>
          </cell>
        </row>
        <row r="210">
          <cell r="A210" t="str">
            <v>191A</v>
          </cell>
          <cell r="B210">
            <v>1151739.4372468719</v>
          </cell>
          <cell r="C210">
            <v>1148714.686572735</v>
          </cell>
          <cell r="D210">
            <v>1301.9701003363868</v>
          </cell>
        </row>
        <row r="211">
          <cell r="A211">
            <v>242</v>
          </cell>
          <cell r="B211">
            <v>1151730.8941975038</v>
          </cell>
          <cell r="C211">
            <v>1148737.5880459179</v>
          </cell>
          <cell r="D211">
            <v>1300.8653950588762</v>
          </cell>
        </row>
        <row r="212">
          <cell r="A212">
            <v>241</v>
          </cell>
          <cell r="B212">
            <v>1151749.2681671262</v>
          </cell>
          <cell r="C212">
            <v>1148771.6019564816</v>
          </cell>
          <cell r="D212">
            <v>1299.8127210602172</v>
          </cell>
        </row>
        <row r="213">
          <cell r="A213" t="str">
            <v>189A</v>
          </cell>
          <cell r="B213">
            <v>1151811.2063262346</v>
          </cell>
          <cell r="C213">
            <v>1148680.0887808225</v>
          </cell>
          <cell r="D213">
            <v>1297.945952977469</v>
          </cell>
        </row>
        <row r="214">
          <cell r="A214">
            <v>196</v>
          </cell>
          <cell r="B214">
            <v>1151664.3031091515</v>
          </cell>
          <cell r="C214">
            <v>1148583.0490153602</v>
          </cell>
          <cell r="D214">
            <v>1308.1171699410338</v>
          </cell>
        </row>
        <row r="215">
          <cell r="A215" t="str">
            <v>152A</v>
          </cell>
          <cell r="B215">
            <v>1151620.9567490565</v>
          </cell>
          <cell r="C215">
            <v>1148578.2718537077</v>
          </cell>
          <cell r="D215">
            <v>1309.766225089528</v>
          </cell>
        </row>
        <row r="216">
          <cell r="A216">
            <v>53</v>
          </cell>
          <cell r="B216">
            <v>1150980.2884931229</v>
          </cell>
          <cell r="C216">
            <v>1148812.8855180768</v>
          </cell>
          <cell r="D216">
            <v>1351.9105418075978</v>
          </cell>
        </row>
        <row r="217">
          <cell r="A217" t="str">
            <v>196A</v>
          </cell>
          <cell r="B217">
            <v>1151628.7186660117</v>
          </cell>
          <cell r="C217">
            <v>1148602.0070844139</v>
          </cell>
          <cell r="D217">
            <v>1310.6580238976358</v>
          </cell>
        </row>
        <row r="218">
          <cell r="A218">
            <v>154</v>
          </cell>
          <cell r="B218">
            <v>1151702.7631912846</v>
          </cell>
          <cell r="C218">
            <v>1148547.2351504152</v>
          </cell>
          <cell r="D218">
            <v>1302.2967259970769</v>
          </cell>
        </row>
        <row r="219">
          <cell r="A219" t="str">
            <v>159A</v>
          </cell>
          <cell r="B219">
            <v>1151802.7171664049</v>
          </cell>
          <cell r="C219">
            <v>1148522.4254595509</v>
          </cell>
          <cell r="D219">
            <v>1296.6075745682115</v>
          </cell>
        </row>
        <row r="220">
          <cell r="A220">
            <v>155</v>
          </cell>
          <cell r="B220">
            <v>1151749.9908889586</v>
          </cell>
          <cell r="C220">
            <v>1148532.1404104575</v>
          </cell>
          <cell r="D220">
            <v>1299.8452316487815</v>
          </cell>
        </row>
        <row r="221">
          <cell r="A221" t="str">
            <v>156A</v>
          </cell>
          <cell r="B221">
            <v>1151736.312744393</v>
          </cell>
          <cell r="C221">
            <v>1148508.8813793657</v>
          </cell>
          <cell r="D221">
            <v>1301.7930832114421</v>
          </cell>
        </row>
        <row r="222">
          <cell r="A222">
            <v>233</v>
          </cell>
          <cell r="B222">
            <v>1151724.0226220544</v>
          </cell>
          <cell r="C222">
            <v>1148484.520712435</v>
          </cell>
          <cell r="D222">
            <v>1302.544186338944</v>
          </cell>
        </row>
        <row r="223">
          <cell r="A223">
            <v>157</v>
          </cell>
          <cell r="B223">
            <v>1151767.9166875116</v>
          </cell>
          <cell r="C223">
            <v>1148464.0760358248</v>
          </cell>
          <cell r="D223">
            <v>1299.0275037818387</v>
          </cell>
        </row>
        <row r="224">
          <cell r="A224" t="str">
            <v>158A</v>
          </cell>
          <cell r="B224">
            <v>1151761.8557979153</v>
          </cell>
          <cell r="C224">
            <v>1148453.1191516845</v>
          </cell>
          <cell r="D224">
            <v>1298.9601226383299</v>
          </cell>
        </row>
        <row r="225">
          <cell r="A225" t="str">
            <v>160A</v>
          </cell>
          <cell r="B225">
            <v>1151820.2527278347</v>
          </cell>
          <cell r="C225">
            <v>1148510.2974493196</v>
          </cell>
          <cell r="D225">
            <v>1294.5934246040986</v>
          </cell>
        </row>
        <row r="226">
          <cell r="A226" t="str">
            <v>179A</v>
          </cell>
          <cell r="B226">
            <v>1151814.1906129678</v>
          </cell>
          <cell r="C226">
            <v>1148544.737826488</v>
          </cell>
          <cell r="D226">
            <v>1296.4918721439801</v>
          </cell>
        </row>
        <row r="227">
          <cell r="A227">
            <v>178</v>
          </cell>
          <cell r="B227">
            <v>1151849.6586898123</v>
          </cell>
          <cell r="C227">
            <v>1148526.6790704124</v>
          </cell>
          <cell r="D227">
            <v>1294.4716992065205</v>
          </cell>
        </row>
        <row r="228">
          <cell r="A228" t="str">
            <v>185A</v>
          </cell>
          <cell r="B228">
            <v>1151769.0973121659</v>
          </cell>
          <cell r="C228">
            <v>1148567.2716472056</v>
          </cell>
          <cell r="D228">
            <v>1297.473864201258</v>
          </cell>
        </row>
        <row r="229">
          <cell r="A229" t="str">
            <v>187A</v>
          </cell>
          <cell r="B229">
            <v>1151771.4206539269</v>
          </cell>
          <cell r="C229">
            <v>1148604.4797448167</v>
          </cell>
          <cell r="D229">
            <v>1295.5039229197287</v>
          </cell>
        </row>
        <row r="230">
          <cell r="A230" t="str">
            <v>186A</v>
          </cell>
          <cell r="B230">
            <v>1151774.3193928557</v>
          </cell>
          <cell r="C230">
            <v>1148600.7790521421</v>
          </cell>
          <cell r="D230">
            <v>1295.3954527937715</v>
          </cell>
        </row>
        <row r="231">
          <cell r="A231" t="str">
            <v>177A</v>
          </cell>
          <cell r="B231">
            <v>1151864.7484792098</v>
          </cell>
          <cell r="C231">
            <v>1148554.8466317747</v>
          </cell>
          <cell r="D231">
            <v>1294.5856740320717</v>
          </cell>
        </row>
        <row r="232">
          <cell r="A232">
            <v>180</v>
          </cell>
          <cell r="B232">
            <v>1151828.544163597</v>
          </cell>
          <cell r="C232">
            <v>1148572.8650563208</v>
          </cell>
          <cell r="D232">
            <v>1295.3473628538413</v>
          </cell>
        </row>
        <row r="233">
          <cell r="A233">
            <v>181</v>
          </cell>
          <cell r="B233">
            <v>1151844.9433897198</v>
          </cell>
          <cell r="C233">
            <v>1148604.1349467984</v>
          </cell>
          <cell r="D233">
            <v>1293.6983079353147</v>
          </cell>
        </row>
        <row r="234">
          <cell r="A234">
            <v>176</v>
          </cell>
          <cell r="B234">
            <v>1151871.4238794155</v>
          </cell>
          <cell r="C234">
            <v>1148586.7719291556</v>
          </cell>
          <cell r="D234">
            <v>1293.0897808881998</v>
          </cell>
        </row>
        <row r="235">
          <cell r="A235" t="str">
            <v>CJ175A</v>
          </cell>
          <cell r="B235">
            <v>1151899.1932944707</v>
          </cell>
          <cell r="C235">
            <v>1148572.645597721</v>
          </cell>
          <cell r="D235">
            <v>1291.6475397169613</v>
          </cell>
        </row>
        <row r="236">
          <cell r="A236" t="str">
            <v>190A</v>
          </cell>
          <cell r="B236">
            <v>1151768.197690438</v>
          </cell>
          <cell r="C236">
            <v>1148643.4494422888</v>
          </cell>
          <cell r="D236">
            <v>1296.0658232344936</v>
          </cell>
        </row>
        <row r="237">
          <cell r="A237">
            <v>188</v>
          </cell>
          <cell r="B237">
            <v>1151787.0466557827</v>
          </cell>
          <cell r="C237">
            <v>1148633.3317305935</v>
          </cell>
          <cell r="D237">
            <v>1295.4056986939149</v>
          </cell>
        </row>
        <row r="238">
          <cell r="A238">
            <v>184</v>
          </cell>
          <cell r="B238">
            <v>1151815.7952560314</v>
          </cell>
          <cell r="C238">
            <v>1148618.8169786695</v>
          </cell>
          <cell r="D238">
            <v>1294.2331934591225</v>
          </cell>
        </row>
        <row r="239">
          <cell r="A239" t="str">
            <v>183A</v>
          </cell>
          <cell r="B239">
            <v>1151840.1779906591</v>
          </cell>
          <cell r="C239">
            <v>1148665.5680463556</v>
          </cell>
          <cell r="D239">
            <v>1294.8429411993145</v>
          </cell>
        </row>
        <row r="240">
          <cell r="A240">
            <v>182</v>
          </cell>
          <cell r="B240">
            <v>1151868.6587743463</v>
          </cell>
          <cell r="C240">
            <v>1148651.2460405657</v>
          </cell>
          <cell r="D240">
            <v>1291.7442131079697</v>
          </cell>
        </row>
        <row r="241">
          <cell r="A241">
            <v>236</v>
          </cell>
          <cell r="B241">
            <v>1151895.0068230964</v>
          </cell>
          <cell r="C241">
            <v>1148631.4362048125</v>
          </cell>
          <cell r="D241">
            <v>1290.2010483382467</v>
          </cell>
        </row>
        <row r="242">
          <cell r="A242">
            <v>174</v>
          </cell>
          <cell r="B242">
            <v>1151943.6994026084</v>
          </cell>
          <cell r="C242">
            <v>1148557.4343397403</v>
          </cell>
          <cell r="D242">
            <v>1285.6410521506205</v>
          </cell>
        </row>
        <row r="243">
          <cell r="A243">
            <v>173</v>
          </cell>
          <cell r="B243">
            <v>1151959.6172731828</v>
          </cell>
          <cell r="C243">
            <v>1148513.1107530193</v>
          </cell>
          <cell r="D243">
            <v>1281.6176624057696</v>
          </cell>
        </row>
        <row r="244">
          <cell r="A244">
            <v>162</v>
          </cell>
          <cell r="B244">
            <v>1151920.6989750403</v>
          </cell>
          <cell r="C244">
            <v>1148464.3607057021</v>
          </cell>
          <cell r="D244">
            <v>1281.8665448070053</v>
          </cell>
        </row>
        <row r="245">
          <cell r="A245">
            <v>163</v>
          </cell>
          <cell r="B245">
            <v>1151997.6521018036</v>
          </cell>
          <cell r="C245">
            <v>1148449.7638199658</v>
          </cell>
          <cell r="D245">
            <v>1277.153590090177</v>
          </cell>
        </row>
        <row r="246">
          <cell r="A246">
            <v>161</v>
          </cell>
          <cell r="B246">
            <v>1151848.4634086573</v>
          </cell>
          <cell r="C246">
            <v>1148491.2749540398</v>
          </cell>
          <cell r="D246">
            <v>1289.9097701648454</v>
          </cell>
        </row>
        <row r="247">
          <cell r="A247">
            <v>160</v>
          </cell>
          <cell r="B247">
            <v>1151836.0636977083</v>
          </cell>
          <cell r="C247">
            <v>1148499.3772504381</v>
          </cell>
          <cell r="D247">
            <v>1291.7679697140156</v>
          </cell>
        </row>
        <row r="248">
          <cell r="A248" t="str">
            <v>CJ163C</v>
          </cell>
          <cell r="B248">
            <v>1151987.7705951601</v>
          </cell>
          <cell r="C248">
            <v>1148421.2594891426</v>
          </cell>
          <cell r="D248">
            <v>1275.56505888421</v>
          </cell>
        </row>
        <row r="249">
          <cell r="A249">
            <v>31</v>
          </cell>
          <cell r="B249">
            <v>1151736.3748807493</v>
          </cell>
          <cell r="C249">
            <v>1148776.8295116681</v>
          </cell>
          <cell r="D249">
            <v>1296.8320235513897</v>
          </cell>
        </row>
        <row r="250">
          <cell r="A250" t="str">
            <v>27A</v>
          </cell>
          <cell r="B250">
            <v>1151486.0546954912</v>
          </cell>
          <cell r="C250">
            <v>1148933.3341981913</v>
          </cell>
          <cell r="D250">
            <v>1316.49918844477</v>
          </cell>
        </row>
        <row r="251">
          <cell r="A251" t="str">
            <v>27B</v>
          </cell>
          <cell r="B251">
            <v>1151518.388989338</v>
          </cell>
          <cell r="C251">
            <v>1148941.6187684566</v>
          </cell>
          <cell r="D251">
            <v>1314.6885262302699</v>
          </cell>
        </row>
        <row r="252">
          <cell r="A252" t="str">
            <v>1A</v>
          </cell>
          <cell r="B252">
            <v>1150543.6506597537</v>
          </cell>
          <cell r="C252">
            <v>1149016.7116236743</v>
          </cell>
          <cell r="D252">
            <v>1391.4934198841761</v>
          </cell>
        </row>
        <row r="253">
          <cell r="A253">
            <v>3</v>
          </cell>
          <cell r="B253">
            <v>1150599.4695758151</v>
          </cell>
          <cell r="C253">
            <v>1149012.5368548292</v>
          </cell>
          <cell r="D253">
            <v>1386.3907429040823</v>
          </cell>
        </row>
        <row r="254">
          <cell r="A254" t="str">
            <v>2A</v>
          </cell>
          <cell r="B254">
            <v>1150601.6455442153</v>
          </cell>
          <cell r="C254">
            <v>1149044.3902644217</v>
          </cell>
          <cell r="D254">
            <v>1386.6685910670581</v>
          </cell>
        </row>
        <row r="255">
          <cell r="A255">
            <v>4</v>
          </cell>
          <cell r="B255">
            <v>1150651.0275648539</v>
          </cell>
          <cell r="C255">
            <v>1149008.9142202851</v>
          </cell>
          <cell r="D255">
            <v>1384.9995773641242</v>
          </cell>
        </row>
        <row r="256">
          <cell r="A256">
            <v>5</v>
          </cell>
          <cell r="B256">
            <v>1150681.4956238831</v>
          </cell>
          <cell r="C256">
            <v>1149038.4988333476</v>
          </cell>
          <cell r="D256">
            <v>1384.6398264971069</v>
          </cell>
        </row>
        <row r="257">
          <cell r="A257" t="str">
            <v>1C</v>
          </cell>
          <cell r="B257">
            <v>1150526.7</v>
          </cell>
          <cell r="C257">
            <v>1149006.098</v>
          </cell>
          <cell r="D257">
            <v>1396.5</v>
          </cell>
        </row>
        <row r="258">
          <cell r="A258" t="str">
            <v>1B</v>
          </cell>
          <cell r="B258">
            <v>1150511.7037</v>
          </cell>
          <cell r="C258">
            <v>1149006.4121000001</v>
          </cell>
          <cell r="D258">
            <v>1395.9</v>
          </cell>
        </row>
        <row r="259">
          <cell r="A259" t="str">
            <v>BOT1</v>
          </cell>
          <cell r="B259">
            <v>1150736.2454455053</v>
          </cell>
          <cell r="C259">
            <v>1149083.1763381369</v>
          </cell>
          <cell r="D259">
            <v>1375.4809654374014</v>
          </cell>
        </row>
        <row r="260">
          <cell r="A260" t="str">
            <v>BOT2</v>
          </cell>
          <cell r="B260">
            <v>1151184.9831464568</v>
          </cell>
          <cell r="C260">
            <v>1148861.2434203981</v>
          </cell>
          <cell r="D260">
            <v>1330.6180094195531</v>
          </cell>
        </row>
        <row r="261">
          <cell r="A261" t="str">
            <v>51A</v>
          </cell>
          <cell r="B261">
            <v>1150980.6321</v>
          </cell>
          <cell r="C261">
            <v>1148771.6643000001</v>
          </cell>
          <cell r="D261">
            <v>1349.29</v>
          </cell>
        </row>
        <row r="262">
          <cell r="A262" t="str">
            <v>CJ1</v>
          </cell>
          <cell r="B262">
            <v>1150900.7104690119</v>
          </cell>
          <cell r="C262">
            <v>1148853.2777352056</v>
          </cell>
          <cell r="D262">
            <v>1369.5731856955999</v>
          </cell>
        </row>
        <row r="263">
          <cell r="A263">
            <v>59</v>
          </cell>
          <cell r="B263">
            <v>1151103.0508999999</v>
          </cell>
          <cell r="C263">
            <v>1148870.1719</v>
          </cell>
          <cell r="D263">
            <v>1339</v>
          </cell>
        </row>
        <row r="264">
          <cell r="A264" t="str">
            <v>BOT3</v>
          </cell>
          <cell r="B264">
            <v>1151261.1627592309</v>
          </cell>
          <cell r="C264">
            <v>1148852.0948524266</v>
          </cell>
          <cell r="D264">
            <v>1326.7316340248872</v>
          </cell>
        </row>
        <row r="265">
          <cell r="A265" t="str">
            <v>TC1</v>
          </cell>
          <cell r="B265">
            <v>1150994.0906</v>
          </cell>
          <cell r="C265">
            <v>1148588.0312999999</v>
          </cell>
          <cell r="D265">
            <v>1337</v>
          </cell>
        </row>
        <row r="266">
          <cell r="A266">
            <v>84</v>
          </cell>
          <cell r="B266">
            <v>1151080.5739</v>
          </cell>
          <cell r="C266">
            <v>1148721.0673</v>
          </cell>
          <cell r="D266">
            <v>1335</v>
          </cell>
        </row>
        <row r="267">
          <cell r="A267" t="str">
            <v>CJ255</v>
          </cell>
          <cell r="B267">
            <v>1151266.81</v>
          </cell>
          <cell r="C267">
            <v>1148568.1100000001</v>
          </cell>
          <cell r="D267">
            <v>1320.64</v>
          </cell>
        </row>
        <row r="268">
          <cell r="A268" t="str">
            <v>BOT4</v>
          </cell>
          <cell r="B268">
            <v>1151265.6019993247</v>
          </cell>
          <cell r="C268">
            <v>1148341.9616155077</v>
          </cell>
          <cell r="D268">
            <v>1285.0525816942959</v>
          </cell>
        </row>
        <row r="269">
          <cell r="A269" t="str">
            <v>BOT5</v>
          </cell>
          <cell r="B269">
            <v>1151312.91994881</v>
          </cell>
          <cell r="C269">
            <v>1148877.5418262766</v>
          </cell>
          <cell r="D269">
            <v>1322.05</v>
          </cell>
        </row>
        <row r="270">
          <cell r="A270" t="str">
            <v>TC2</v>
          </cell>
          <cell r="B270">
            <v>1151562.6592000001</v>
          </cell>
          <cell r="C270">
            <v>1148756.4952</v>
          </cell>
          <cell r="D270">
            <v>1315</v>
          </cell>
        </row>
        <row r="271">
          <cell r="A271" t="str">
            <v>TC3</v>
          </cell>
          <cell r="B271">
            <v>1151617.8685999999</v>
          </cell>
          <cell r="C271">
            <v>1148696.8551</v>
          </cell>
          <cell r="D271">
            <v>1311</v>
          </cell>
        </row>
        <row r="272">
          <cell r="A272" t="str">
            <v>TC4</v>
          </cell>
          <cell r="B272">
            <v>1151597.4129000001</v>
          </cell>
          <cell r="C272">
            <v>1148656.9887999999</v>
          </cell>
          <cell r="D272">
            <v>1313</v>
          </cell>
        </row>
        <row r="273">
          <cell r="A273" t="str">
            <v>PTAR</v>
          </cell>
          <cell r="B273">
            <v>1151765.0356640574</v>
          </cell>
          <cell r="C273">
            <v>1148777.8032302971</v>
          </cell>
          <cell r="D273">
            <v>1297.6190400131859</v>
          </cell>
        </row>
        <row r="274">
          <cell r="A274" t="str">
            <v>BOT10</v>
          </cell>
          <cell r="B274">
            <v>1151759.7471599397</v>
          </cell>
          <cell r="C274">
            <v>1148782.0347924193</v>
          </cell>
          <cell r="D274">
            <v>1298.7722749911015</v>
          </cell>
        </row>
        <row r="275">
          <cell r="A275" t="str">
            <v>BOT7</v>
          </cell>
          <cell r="B275">
            <v>1151336.2346746898</v>
          </cell>
          <cell r="C275">
            <v>1148342.4810068768</v>
          </cell>
          <cell r="D275">
            <v>1285.5724017373286</v>
          </cell>
        </row>
        <row r="276">
          <cell r="A276" t="str">
            <v>CJ130</v>
          </cell>
          <cell r="B276">
            <v>1151467.4378</v>
          </cell>
          <cell r="C276">
            <v>1148532.0723000001</v>
          </cell>
          <cell r="D276">
            <v>1310.3</v>
          </cell>
        </row>
        <row r="277">
          <cell r="A277" t="str">
            <v>BOT8</v>
          </cell>
          <cell r="B277">
            <v>1151696.6020456252</v>
          </cell>
          <cell r="C277">
            <v>1148367.7710238246</v>
          </cell>
          <cell r="D277">
            <v>1287.2042960007518</v>
          </cell>
        </row>
        <row r="278">
          <cell r="A278" t="str">
            <v>TC5</v>
          </cell>
          <cell r="B278">
            <v>1151835.9676999999</v>
          </cell>
          <cell r="C278">
            <v>1148656.8032</v>
          </cell>
          <cell r="D278">
            <v>1294.7</v>
          </cell>
        </row>
        <row r="279">
          <cell r="A279" t="str">
            <v>TC6</v>
          </cell>
          <cell r="B279">
            <v>1151851.6457</v>
          </cell>
          <cell r="C279">
            <v>1148617.5623999999</v>
          </cell>
          <cell r="D279">
            <v>1293.3</v>
          </cell>
        </row>
        <row r="280">
          <cell r="A280" t="str">
            <v>BOT9</v>
          </cell>
          <cell r="B280">
            <v>1152271.1552671087</v>
          </cell>
          <cell r="C280">
            <v>1148639.7910184837</v>
          </cell>
          <cell r="D280">
            <v>1248.9965380610192</v>
          </cell>
        </row>
        <row r="281">
          <cell r="A281" t="str">
            <v>OBRA</v>
          </cell>
          <cell r="B281">
            <v>1151958.7909773067</v>
          </cell>
          <cell r="C281">
            <v>1148419.514113948</v>
          </cell>
          <cell r="D281">
            <v>1275.2</v>
          </cell>
        </row>
        <row r="282">
          <cell r="A282" t="str">
            <v>S163A</v>
          </cell>
          <cell r="B282">
            <v>1151993.9349729232</v>
          </cell>
          <cell r="C282">
            <v>1148444.7730684588</v>
          </cell>
          <cell r="D282">
            <v>1275.7974903947254</v>
          </cell>
        </row>
        <row r="283">
          <cell r="A283" t="str">
            <v>BOT15</v>
          </cell>
          <cell r="B283">
            <v>1152033.8691</v>
          </cell>
          <cell r="C283">
            <v>1148461.7611</v>
          </cell>
          <cell r="D283">
            <v>1273.7</v>
          </cell>
        </row>
        <row r="284">
          <cell r="A284" t="str">
            <v>BOT13</v>
          </cell>
          <cell r="B284">
            <v>1151553.8191502229</v>
          </cell>
          <cell r="C284">
            <v>1148949.5852873139</v>
          </cell>
          <cell r="D284">
            <v>1310.9035573521376</v>
          </cell>
        </row>
        <row r="285">
          <cell r="A285">
            <v>70</v>
          </cell>
          <cell r="B285">
            <v>1151079.3119845525</v>
          </cell>
          <cell r="C285">
            <v>1148613.9787219439</v>
          </cell>
          <cell r="D285">
            <v>1325.0819496480879</v>
          </cell>
        </row>
        <row r="286">
          <cell r="A286" t="str">
            <v>168A</v>
          </cell>
          <cell r="B286">
            <v>1152228.3799999999</v>
          </cell>
          <cell r="C286">
            <v>1148517.3</v>
          </cell>
          <cell r="D286">
            <v>1262.4100000000001</v>
          </cell>
        </row>
        <row r="287">
          <cell r="A287" t="str">
            <v>BOT11</v>
          </cell>
          <cell r="B287">
            <v>1151757.7685181033</v>
          </cell>
          <cell r="C287">
            <v>1148783.6067118025</v>
          </cell>
          <cell r="D287">
            <v>1298.3704512511542</v>
          </cell>
        </row>
        <row r="288">
          <cell r="A288">
            <v>33</v>
          </cell>
          <cell r="B288">
            <v>1151676.3600000001</v>
          </cell>
          <cell r="C288">
            <v>1148704.96</v>
          </cell>
          <cell r="D288">
            <v>1305</v>
          </cell>
        </row>
        <row r="289">
          <cell r="A289" t="str">
            <v>TC7</v>
          </cell>
          <cell r="B289">
            <v>1151575.9967</v>
          </cell>
          <cell r="C289">
            <v>1148603.1161</v>
          </cell>
          <cell r="D289">
            <v>1314</v>
          </cell>
        </row>
        <row r="290">
          <cell r="A290" t="str">
            <v>CJ37A</v>
          </cell>
          <cell r="B290">
            <v>1151575.9967</v>
          </cell>
          <cell r="C290">
            <v>1148603.1161</v>
          </cell>
          <cell r="D290">
            <v>1314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5">
          <cell r="A5">
            <v>1</v>
          </cell>
        </row>
      </sheetData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 refreshError="1"/>
      <sheetData sheetId="247" refreshError="1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>
        <row r="33">
          <cell r="C33">
            <v>0.77967625899280601</v>
          </cell>
        </row>
      </sheetData>
      <sheetData sheetId="351"/>
      <sheetData sheetId="352">
        <row r="2">
          <cell r="A2">
            <v>2</v>
          </cell>
        </row>
      </sheetData>
      <sheetData sheetId="353">
        <row r="1">
          <cell r="A1" t="str">
            <v>ITEM</v>
          </cell>
        </row>
      </sheetData>
      <sheetData sheetId="354">
        <row r="1">
          <cell r="A1" t="str">
            <v>EQUIPO</v>
          </cell>
        </row>
      </sheetData>
      <sheetData sheetId="355">
        <row r="1">
          <cell r="A1" t="str">
            <v>ADMINISTRACION</v>
          </cell>
        </row>
      </sheetData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>
        <row r="1">
          <cell r="A1" t="str">
            <v>ITEM</v>
          </cell>
        </row>
      </sheetData>
      <sheetData sheetId="365">
        <row r="1">
          <cell r="A1" t="str">
            <v>EQUIPO</v>
          </cell>
        </row>
      </sheetData>
      <sheetData sheetId="366">
        <row r="1">
          <cell r="A1" t="str">
            <v>ADMINISTRACION</v>
          </cell>
        </row>
      </sheetData>
      <sheetData sheetId="367"/>
      <sheetData sheetId="368"/>
      <sheetData sheetId="369"/>
      <sheetData sheetId="370"/>
      <sheetData sheetId="371"/>
      <sheetData sheetId="372"/>
      <sheetData sheetId="373">
        <row r="1">
          <cell r="A1" t="str">
            <v>ITEM</v>
          </cell>
        </row>
      </sheetData>
      <sheetData sheetId="374">
        <row r="1">
          <cell r="A1" t="str">
            <v>EQUIPO</v>
          </cell>
        </row>
      </sheetData>
      <sheetData sheetId="375">
        <row r="1">
          <cell r="A1" t="str">
            <v>ADMINISTRACION</v>
          </cell>
        </row>
      </sheetData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>
        <row r="1">
          <cell r="A1" t="str">
            <v>ITEM</v>
          </cell>
        </row>
      </sheetData>
      <sheetData sheetId="387">
        <row r="1">
          <cell r="A1" t="str">
            <v>EQUIPO</v>
          </cell>
        </row>
      </sheetData>
      <sheetData sheetId="388">
        <row r="1">
          <cell r="A1" t="str">
            <v>ADMINISTRACION</v>
          </cell>
        </row>
      </sheetData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>
        <row r="1">
          <cell r="A1" t="str">
            <v>ITEM</v>
          </cell>
        </row>
      </sheetData>
      <sheetData sheetId="399">
        <row r="1">
          <cell r="A1" t="str">
            <v>EQUIPO</v>
          </cell>
        </row>
      </sheetData>
      <sheetData sheetId="400">
        <row r="1">
          <cell r="A1" t="str">
            <v>ADMINISTRACION</v>
          </cell>
        </row>
      </sheetData>
      <sheetData sheetId="401"/>
      <sheetData sheetId="402"/>
      <sheetData sheetId="403"/>
      <sheetData sheetId="404">
        <row r="1">
          <cell r="A1" t="str">
            <v>ITEM</v>
          </cell>
        </row>
      </sheetData>
      <sheetData sheetId="405"/>
      <sheetData sheetId="406">
        <row r="1">
          <cell r="A1" t="str">
            <v>EQUIPO</v>
          </cell>
        </row>
      </sheetData>
      <sheetData sheetId="407">
        <row r="1">
          <cell r="A1" t="str">
            <v>ADMINISTRACION</v>
          </cell>
        </row>
      </sheetData>
      <sheetData sheetId="408"/>
      <sheetData sheetId="409"/>
      <sheetData sheetId="410"/>
      <sheetData sheetId="411">
        <row r="1">
          <cell r="A1" t="str">
            <v>ITEM</v>
          </cell>
        </row>
      </sheetData>
      <sheetData sheetId="412">
        <row r="1">
          <cell r="A1" t="str">
            <v>EQUIPO</v>
          </cell>
        </row>
      </sheetData>
      <sheetData sheetId="413">
        <row r="1">
          <cell r="A1" t="str">
            <v>ADMINISTRACION</v>
          </cell>
        </row>
      </sheetData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>
        <row r="1">
          <cell r="A1" t="str">
            <v>ITEM</v>
          </cell>
        </row>
      </sheetData>
      <sheetData sheetId="434">
        <row r="1">
          <cell r="A1" t="str">
            <v>EQUIPO</v>
          </cell>
        </row>
      </sheetData>
      <sheetData sheetId="435">
        <row r="1">
          <cell r="A1" t="str">
            <v>ADMINISTRACION</v>
          </cell>
        </row>
      </sheetData>
      <sheetData sheetId="436"/>
      <sheetData sheetId="437"/>
      <sheetData sheetId="438"/>
      <sheetData sheetId="439"/>
      <sheetData sheetId="440"/>
      <sheetData sheetId="441">
        <row r="1">
          <cell r="A1" t="str">
            <v>ITEM</v>
          </cell>
        </row>
      </sheetData>
      <sheetData sheetId="442">
        <row r="1">
          <cell r="A1" t="str">
            <v>EQUIPO</v>
          </cell>
        </row>
      </sheetData>
      <sheetData sheetId="443">
        <row r="1">
          <cell r="A1" t="str">
            <v>ADMINISTRACION</v>
          </cell>
        </row>
      </sheetData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>
        <row r="1">
          <cell r="A1" t="str">
            <v>ITEM</v>
          </cell>
        </row>
      </sheetData>
      <sheetData sheetId="507">
        <row r="1">
          <cell r="A1" t="str">
            <v>EQUIPO</v>
          </cell>
        </row>
      </sheetData>
      <sheetData sheetId="508">
        <row r="1">
          <cell r="A1" t="str">
            <v>ADMINISTRACION</v>
          </cell>
        </row>
      </sheetData>
      <sheetData sheetId="509"/>
      <sheetData sheetId="510"/>
      <sheetData sheetId="511">
        <row r="33">
          <cell r="C33">
            <v>0.77967625899280601</v>
          </cell>
        </row>
      </sheetData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>
        <row r="33">
          <cell r="C33">
            <v>0.77967625899280601</v>
          </cell>
        </row>
      </sheetData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>
        <row r="1">
          <cell r="A1" t="str">
            <v>ITEM</v>
          </cell>
        </row>
      </sheetData>
      <sheetData sheetId="634">
        <row r="1">
          <cell r="A1" t="str">
            <v>EQUIPO</v>
          </cell>
        </row>
      </sheetData>
      <sheetData sheetId="635">
        <row r="1">
          <cell r="A1" t="str">
            <v>ADMINISTRACION</v>
          </cell>
        </row>
      </sheetData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>
        <row r="1">
          <cell r="A1" t="str">
            <v>ITEM</v>
          </cell>
        </row>
      </sheetData>
      <sheetData sheetId="647">
        <row r="1">
          <cell r="A1" t="str">
            <v>EQUIPO</v>
          </cell>
        </row>
      </sheetData>
      <sheetData sheetId="648">
        <row r="1">
          <cell r="A1" t="str">
            <v>ADMINISTRACION</v>
          </cell>
        </row>
      </sheetData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>
        <row r="1">
          <cell r="A1" t="str">
            <v>ITEM</v>
          </cell>
        </row>
      </sheetData>
      <sheetData sheetId="669">
        <row r="1">
          <cell r="A1" t="str">
            <v>EQUIPO</v>
          </cell>
        </row>
      </sheetData>
      <sheetData sheetId="670">
        <row r="1">
          <cell r="A1" t="str">
            <v>ADMINISTRACION</v>
          </cell>
        </row>
      </sheetData>
      <sheetData sheetId="671"/>
      <sheetData sheetId="672"/>
      <sheetData sheetId="673"/>
      <sheetData sheetId="674"/>
      <sheetData sheetId="675"/>
      <sheetData sheetId="676"/>
      <sheetData sheetId="677" refreshError="1"/>
      <sheetData sheetId="678" refreshError="1"/>
      <sheetData sheetId="679" refreshError="1"/>
      <sheetData sheetId="680"/>
      <sheetData sheetId="681"/>
      <sheetData sheetId="682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/>
      <sheetData sheetId="740" refreshError="1"/>
      <sheetData sheetId="741" refreshError="1"/>
      <sheetData sheetId="742" refreshError="1"/>
      <sheetData sheetId="743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/>
      <sheetData sheetId="766" refreshError="1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 refreshError="1"/>
      <sheetData sheetId="785" refreshError="1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/>
      <sheetData sheetId="902"/>
      <sheetData sheetId="903"/>
      <sheetData sheetId="904">
        <row r="1">
          <cell r="A1" t="str">
            <v>ITEM</v>
          </cell>
        </row>
      </sheetData>
      <sheetData sheetId="905">
        <row r="1">
          <cell r="A1" t="str">
            <v>EQUIPO</v>
          </cell>
        </row>
      </sheetData>
      <sheetData sheetId="906">
        <row r="1">
          <cell r="A1" t="str">
            <v>ADMINISTRACION</v>
          </cell>
        </row>
      </sheetData>
      <sheetData sheetId="907"/>
      <sheetData sheetId="908" refreshError="1"/>
      <sheetData sheetId="909" refreshError="1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>
        <row r="1">
          <cell r="A1" t="str">
            <v>ITEM</v>
          </cell>
        </row>
      </sheetData>
      <sheetData sheetId="926">
        <row r="1">
          <cell r="A1" t="str">
            <v>EQUIPO</v>
          </cell>
        </row>
      </sheetData>
      <sheetData sheetId="927">
        <row r="1">
          <cell r="A1" t="str">
            <v>ADMINISTRACION</v>
          </cell>
        </row>
      </sheetData>
      <sheetData sheetId="928"/>
      <sheetData sheetId="929"/>
      <sheetData sheetId="930"/>
      <sheetData sheetId="931"/>
      <sheetData sheetId="932"/>
      <sheetData sheetId="933"/>
      <sheetData sheetId="934">
        <row r="1">
          <cell r="A1" t="str">
            <v>ITEM</v>
          </cell>
        </row>
      </sheetData>
      <sheetData sheetId="935">
        <row r="1">
          <cell r="A1" t="str">
            <v>EQUIPO</v>
          </cell>
        </row>
      </sheetData>
      <sheetData sheetId="936">
        <row r="1">
          <cell r="A1" t="str">
            <v>ADMINISTRACION</v>
          </cell>
        </row>
      </sheetData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>
        <row r="1">
          <cell r="A1" t="str">
            <v>ITEM</v>
          </cell>
        </row>
      </sheetData>
      <sheetData sheetId="947">
        <row r="1">
          <cell r="A1" t="str">
            <v>EQUIPO</v>
          </cell>
        </row>
      </sheetData>
      <sheetData sheetId="948">
        <row r="1">
          <cell r="A1" t="str">
            <v>ADMINISTRACION</v>
          </cell>
        </row>
      </sheetData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/>
      <sheetData sheetId="1011" refreshError="1"/>
      <sheetData sheetId="1012" refreshError="1"/>
      <sheetData sheetId="1013" refreshError="1"/>
      <sheetData sheetId="1014" refreshError="1"/>
      <sheetData sheetId="1015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/>
      <sheetData sheetId="1023"/>
      <sheetData sheetId="1024"/>
      <sheetData sheetId="1025" refreshError="1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>
        <row r="1">
          <cell r="B1" t="str">
            <v>CTO-102-2002</v>
          </cell>
        </row>
      </sheetData>
      <sheetData sheetId="1222"/>
      <sheetData sheetId="1223" refreshError="1"/>
      <sheetData sheetId="1224"/>
      <sheetData sheetId="1225"/>
      <sheetData sheetId="1226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/>
      <sheetData sheetId="1309"/>
      <sheetData sheetId="1310"/>
      <sheetData sheetId="1311">
        <row r="5">
          <cell r="E5" t="str">
            <v>CANTIDAD</v>
          </cell>
        </row>
      </sheetData>
      <sheetData sheetId="1312">
        <row r="5">
          <cell r="E5" t="str">
            <v>CANTIDAD</v>
          </cell>
        </row>
      </sheetData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 refreshError="1"/>
      <sheetData sheetId="1378" refreshError="1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>
        <row r="36">
          <cell r="G36">
            <v>310000.00000097335</v>
          </cell>
        </row>
      </sheetData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/>
      <sheetData sheetId="2198"/>
      <sheetData sheetId="2199">
        <row r="1">
          <cell r="A1" t="str">
            <v>INSTITUTO NACIONAL DE VIAS</v>
          </cell>
        </row>
      </sheetData>
      <sheetData sheetId="2200" refreshError="1"/>
      <sheetData sheetId="2201" refreshError="1"/>
      <sheetData sheetId="2202" refreshError="1"/>
      <sheetData sheetId="2203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/>
      <sheetData sheetId="2214" refreshError="1"/>
      <sheetData sheetId="2215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/>
      <sheetData sheetId="2249"/>
      <sheetData sheetId="2250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/>
      <sheetData sheetId="2288"/>
      <sheetData sheetId="2289"/>
      <sheetData sheetId="2290"/>
      <sheetData sheetId="2291"/>
      <sheetData sheetId="2292"/>
      <sheetData sheetId="2293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/>
      <sheetData sheetId="2392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/>
      <sheetData sheetId="2972">
        <row r="168">
          <cell r="D168">
            <v>0.16</v>
          </cell>
        </row>
      </sheetData>
      <sheetData sheetId="2973"/>
      <sheetData sheetId="2974">
        <row r="7">
          <cell r="B7">
            <v>1</v>
          </cell>
        </row>
      </sheetData>
      <sheetData sheetId="2975">
        <row r="33">
          <cell r="G33">
            <v>0.59504299999999999</v>
          </cell>
        </row>
      </sheetData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>
        <row r="8">
          <cell r="A8">
            <v>2.1</v>
          </cell>
        </row>
      </sheetData>
      <sheetData sheetId="3737">
        <row r="8">
          <cell r="A8">
            <v>3.1</v>
          </cell>
        </row>
      </sheetData>
      <sheetData sheetId="3738"/>
      <sheetData sheetId="3739"/>
      <sheetData sheetId="3740"/>
      <sheetData sheetId="3741"/>
      <sheetData sheetId="3742">
        <row r="3">
          <cell r="A3">
            <v>1</v>
          </cell>
        </row>
      </sheetData>
      <sheetData sheetId="3743"/>
      <sheetData sheetId="3744"/>
      <sheetData sheetId="3745"/>
      <sheetData sheetId="3746"/>
      <sheetData sheetId="3747"/>
      <sheetData sheetId="3748" refreshError="1"/>
      <sheetData sheetId="3749">
        <row r="1">
          <cell r="A1" t="str">
            <v>LISTADO DE INSUMOS GENERAL</v>
          </cell>
        </row>
      </sheetData>
      <sheetData sheetId="3750" refreshError="1"/>
      <sheetData sheetId="375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 refreshError="1"/>
      <sheetData sheetId="3959"/>
      <sheetData sheetId="3960"/>
      <sheetData sheetId="3961" refreshError="1"/>
      <sheetData sheetId="3962" refreshError="1"/>
      <sheetData sheetId="3963" refreshError="1"/>
      <sheetData sheetId="3964" refreshError="1"/>
      <sheetData sheetId="3965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/>
      <sheetData sheetId="4011"/>
      <sheetData sheetId="4012"/>
      <sheetData sheetId="4013"/>
      <sheetData sheetId="4014"/>
      <sheetData sheetId="4015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/>
      <sheetData sheetId="4037" refreshError="1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/>
      <sheetData sheetId="4087" refreshError="1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 refreshError="1"/>
      <sheetData sheetId="4124" refreshError="1"/>
      <sheetData sheetId="4125" refreshError="1"/>
      <sheetData sheetId="4126"/>
      <sheetData sheetId="4127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/>
      <sheetData sheetId="4139" refreshError="1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/>
      <sheetData sheetId="4158"/>
      <sheetData sheetId="4159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/>
      <sheetData sheetId="4184" refreshError="1"/>
      <sheetData sheetId="4185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/>
      <sheetData sheetId="4288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/>
      <sheetData sheetId="4296"/>
      <sheetData sheetId="4297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>
        <row r="36">
          <cell r="G36">
            <v>271000.00000162207</v>
          </cell>
        </row>
      </sheetData>
      <sheetData sheetId="4309">
        <row r="33">
          <cell r="G33">
            <v>283000.00002693152</v>
          </cell>
        </row>
      </sheetData>
      <sheetData sheetId="4310">
        <row r="33">
          <cell r="G33">
            <v>290000.00000013626</v>
          </cell>
        </row>
      </sheetData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>
        <row r="1">
          <cell r="A1" t="str">
            <v>Name</v>
          </cell>
        </row>
      </sheetData>
      <sheetData sheetId="4552"/>
      <sheetData sheetId="4553"/>
      <sheetData sheetId="4554"/>
      <sheetData sheetId="4555"/>
      <sheetData sheetId="4556"/>
      <sheetData sheetId="4557"/>
      <sheetData sheetId="4558"/>
      <sheetData sheetId="4559">
        <row r="1">
          <cell r="B1" t="str">
            <v>CTO-102-2002</v>
          </cell>
        </row>
      </sheetData>
      <sheetData sheetId="4560"/>
      <sheetData sheetId="4561"/>
      <sheetData sheetId="4562"/>
      <sheetData sheetId="4563" refreshError="1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 refreshError="1"/>
      <sheetData sheetId="4575" refreshError="1"/>
      <sheetData sheetId="4576"/>
      <sheetData sheetId="4577" refreshError="1"/>
      <sheetData sheetId="4578" refreshError="1"/>
      <sheetData sheetId="4579" refreshError="1"/>
      <sheetData sheetId="4580"/>
      <sheetData sheetId="4581" refreshError="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>
        <row r="5">
          <cell r="E5" t="str">
            <v>CANTIDAD</v>
          </cell>
        </row>
      </sheetData>
      <sheetData sheetId="4957">
        <row r="5">
          <cell r="E5" t="str">
            <v>CANTIDAD</v>
          </cell>
        </row>
      </sheetData>
      <sheetData sheetId="4958">
        <row r="5">
          <cell r="E5" t="str">
            <v>CANTIDAD</v>
          </cell>
        </row>
      </sheetData>
      <sheetData sheetId="4959">
        <row r="5">
          <cell r="E5" t="str">
            <v>CANTIDAD</v>
          </cell>
        </row>
      </sheetData>
      <sheetData sheetId="4960">
        <row r="5">
          <cell r="E5" t="str">
            <v>CANTIDAD</v>
          </cell>
        </row>
      </sheetData>
      <sheetData sheetId="4961">
        <row r="5">
          <cell r="E5" t="str">
            <v>CANTIDAD</v>
          </cell>
        </row>
      </sheetData>
      <sheetData sheetId="4962">
        <row r="5">
          <cell r="E5" t="str">
            <v>CANTIDAD</v>
          </cell>
        </row>
      </sheetData>
      <sheetData sheetId="4963">
        <row r="5">
          <cell r="E5" t="str">
            <v>CANTIDAD</v>
          </cell>
        </row>
      </sheetData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>
        <row r="16">
          <cell r="A16" t="str">
            <v>ABONO 10-30-10</v>
          </cell>
        </row>
      </sheetData>
      <sheetData sheetId="5167"/>
      <sheetData sheetId="5168"/>
      <sheetData sheetId="5169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/>
      <sheetData sheetId="5306"/>
      <sheetData sheetId="5307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>
        <row r="1">
          <cell r="C1">
            <v>0.2</v>
          </cell>
        </row>
      </sheetData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DOS"/>
      <sheetName val="TUBERIAS"/>
      <sheetName val="Hoja3"/>
      <sheetName val="CANTOBRA"/>
      <sheetName val="PPTO AREA URBANA"/>
    </sheetNames>
    <sheetDataSet>
      <sheetData sheetId="0" refreshError="1"/>
      <sheetData sheetId="1" refreshError="1"/>
      <sheetData sheetId="2" refreshError="1">
        <row r="5">
          <cell r="A5">
            <v>1</v>
          </cell>
          <cell r="B5">
            <v>2192.33</v>
          </cell>
        </row>
        <row r="6">
          <cell r="A6">
            <v>2</v>
          </cell>
          <cell r="B6">
            <v>2190.9699999999998</v>
          </cell>
        </row>
        <row r="7">
          <cell r="A7">
            <v>3</v>
          </cell>
          <cell r="B7">
            <v>2185.54</v>
          </cell>
        </row>
        <row r="8">
          <cell r="A8">
            <v>4</v>
          </cell>
          <cell r="B8">
            <v>2171.9899999999998</v>
          </cell>
        </row>
        <row r="9">
          <cell r="A9">
            <v>5</v>
          </cell>
          <cell r="B9">
            <v>2162.2600000000002</v>
          </cell>
        </row>
        <row r="10">
          <cell r="A10">
            <v>8</v>
          </cell>
          <cell r="B10">
            <v>2148.67</v>
          </cell>
        </row>
        <row r="11">
          <cell r="A11">
            <v>9</v>
          </cell>
          <cell r="B11">
            <v>2148.0100000000002</v>
          </cell>
        </row>
        <row r="12">
          <cell r="A12">
            <v>10</v>
          </cell>
          <cell r="B12">
            <v>2143.1999999999998</v>
          </cell>
        </row>
        <row r="13">
          <cell r="A13">
            <v>11</v>
          </cell>
          <cell r="B13">
            <v>2142.39</v>
          </cell>
        </row>
        <row r="14">
          <cell r="A14">
            <v>12</v>
          </cell>
          <cell r="B14">
            <v>2141.66</v>
          </cell>
        </row>
        <row r="15">
          <cell r="A15">
            <v>13</v>
          </cell>
          <cell r="B15">
            <v>2140.38</v>
          </cell>
        </row>
        <row r="16">
          <cell r="A16">
            <v>14</v>
          </cell>
          <cell r="B16">
            <v>2138.3200000000002</v>
          </cell>
        </row>
        <row r="17">
          <cell r="A17">
            <v>15</v>
          </cell>
          <cell r="B17">
            <v>2152.58</v>
          </cell>
        </row>
        <row r="18">
          <cell r="A18">
            <v>19</v>
          </cell>
          <cell r="B18">
            <v>2148.67</v>
          </cell>
        </row>
        <row r="19">
          <cell r="A19">
            <v>20</v>
          </cell>
          <cell r="B19">
            <v>2138</v>
          </cell>
        </row>
        <row r="20">
          <cell r="A20">
            <v>21</v>
          </cell>
          <cell r="B20">
            <v>2138</v>
          </cell>
        </row>
        <row r="21">
          <cell r="A21">
            <v>22</v>
          </cell>
          <cell r="B21">
            <v>2137.4499999999998</v>
          </cell>
        </row>
        <row r="22">
          <cell r="A22">
            <v>23</v>
          </cell>
          <cell r="B22">
            <v>2137.4499999999998</v>
          </cell>
        </row>
        <row r="23">
          <cell r="A23">
            <v>24</v>
          </cell>
          <cell r="B23">
            <v>2138</v>
          </cell>
        </row>
        <row r="24">
          <cell r="A24">
            <v>25</v>
          </cell>
          <cell r="B24">
            <v>2138</v>
          </cell>
        </row>
        <row r="25">
          <cell r="A25">
            <v>26</v>
          </cell>
          <cell r="B25">
            <v>2137.84</v>
          </cell>
        </row>
        <row r="26">
          <cell r="A26">
            <v>27</v>
          </cell>
          <cell r="B26">
            <v>2140.54</v>
          </cell>
        </row>
        <row r="27">
          <cell r="A27">
            <v>28</v>
          </cell>
          <cell r="B27">
            <v>2124.0500000000002</v>
          </cell>
        </row>
        <row r="28">
          <cell r="A28">
            <v>29</v>
          </cell>
          <cell r="B28">
            <v>2124.0500000000002</v>
          </cell>
        </row>
        <row r="29">
          <cell r="A29">
            <v>30</v>
          </cell>
          <cell r="B29">
            <v>2112.92</v>
          </cell>
        </row>
        <row r="30">
          <cell r="A30">
            <v>31</v>
          </cell>
          <cell r="B30">
            <v>2112.92</v>
          </cell>
        </row>
        <row r="31">
          <cell r="A31">
            <v>32</v>
          </cell>
          <cell r="B31">
            <v>2137.84</v>
          </cell>
        </row>
        <row r="32">
          <cell r="A32">
            <v>34</v>
          </cell>
          <cell r="B32">
            <v>2131.44</v>
          </cell>
        </row>
        <row r="33">
          <cell r="A33">
            <v>38</v>
          </cell>
          <cell r="B33">
            <v>2105.1</v>
          </cell>
        </row>
        <row r="34">
          <cell r="A34">
            <v>39</v>
          </cell>
          <cell r="B34">
            <v>2105.1</v>
          </cell>
        </row>
        <row r="35">
          <cell r="A35">
            <v>40</v>
          </cell>
          <cell r="B35">
            <v>2113.23</v>
          </cell>
        </row>
        <row r="36">
          <cell r="A36">
            <v>41</v>
          </cell>
          <cell r="B36">
            <v>2113.23</v>
          </cell>
        </row>
        <row r="37">
          <cell r="A37">
            <v>42</v>
          </cell>
          <cell r="B37">
            <v>2110.75</v>
          </cell>
        </row>
        <row r="38">
          <cell r="A38">
            <v>6</v>
          </cell>
          <cell r="B38">
            <v>2124.0500000000002</v>
          </cell>
        </row>
        <row r="39">
          <cell r="A39">
            <v>16</v>
          </cell>
          <cell r="B39">
            <v>2102.4499999999998</v>
          </cell>
        </row>
        <row r="40">
          <cell r="A40">
            <v>17</v>
          </cell>
          <cell r="B40">
            <v>2102.67</v>
          </cell>
        </row>
        <row r="41">
          <cell r="A41">
            <v>18</v>
          </cell>
          <cell r="B41">
            <v>2102.67</v>
          </cell>
        </row>
        <row r="42">
          <cell r="A42">
            <v>33</v>
          </cell>
          <cell r="B42">
            <v>2094.37</v>
          </cell>
        </row>
        <row r="43">
          <cell r="A43">
            <v>35</v>
          </cell>
          <cell r="B43">
            <v>2092.58</v>
          </cell>
        </row>
        <row r="44">
          <cell r="A44">
            <v>36</v>
          </cell>
          <cell r="B44">
            <v>2097.64</v>
          </cell>
        </row>
        <row r="45">
          <cell r="A45">
            <v>37</v>
          </cell>
          <cell r="B45">
            <v>2097.64</v>
          </cell>
        </row>
        <row r="46">
          <cell r="A46">
            <v>43</v>
          </cell>
          <cell r="B46">
            <v>2099.5300000000002</v>
          </cell>
        </row>
        <row r="47">
          <cell r="A47">
            <v>44</v>
          </cell>
          <cell r="B47">
            <v>2108.91</v>
          </cell>
        </row>
        <row r="48">
          <cell r="A48">
            <v>45</v>
          </cell>
          <cell r="B48">
            <v>2106.69</v>
          </cell>
        </row>
        <row r="49">
          <cell r="A49">
            <v>46</v>
          </cell>
          <cell r="B49">
            <v>2106.1799999999998</v>
          </cell>
        </row>
        <row r="50">
          <cell r="A50">
            <v>47</v>
          </cell>
          <cell r="B50">
            <v>2108.9699999999998</v>
          </cell>
        </row>
        <row r="51">
          <cell r="A51">
            <v>48</v>
          </cell>
          <cell r="B51">
            <v>2112.3000000000002</v>
          </cell>
        </row>
        <row r="52">
          <cell r="A52">
            <v>49</v>
          </cell>
          <cell r="B52">
            <v>2111.59</v>
          </cell>
        </row>
        <row r="53">
          <cell r="A53">
            <v>50</v>
          </cell>
          <cell r="B53">
            <v>2116.2199999999998</v>
          </cell>
        </row>
        <row r="54">
          <cell r="A54">
            <v>52</v>
          </cell>
          <cell r="B54">
            <v>2110.12</v>
          </cell>
        </row>
        <row r="55">
          <cell r="A55">
            <v>53</v>
          </cell>
          <cell r="B55">
            <v>2107.12</v>
          </cell>
        </row>
        <row r="56">
          <cell r="A56">
            <v>54</v>
          </cell>
          <cell r="B56">
            <v>2104</v>
          </cell>
        </row>
        <row r="57">
          <cell r="A57">
            <v>55</v>
          </cell>
          <cell r="B57">
            <v>2115.98</v>
          </cell>
        </row>
        <row r="58">
          <cell r="A58">
            <v>56</v>
          </cell>
          <cell r="B58">
            <v>2107.33</v>
          </cell>
        </row>
        <row r="59">
          <cell r="A59">
            <v>57</v>
          </cell>
          <cell r="B59">
            <v>2115.83</v>
          </cell>
        </row>
        <row r="60">
          <cell r="A60">
            <v>58</v>
          </cell>
          <cell r="B60">
            <v>2115.8000000000002</v>
          </cell>
        </row>
        <row r="61">
          <cell r="A61">
            <v>59</v>
          </cell>
          <cell r="B61">
            <v>2115.8000000000002</v>
          </cell>
        </row>
        <row r="62">
          <cell r="A62">
            <v>60</v>
          </cell>
          <cell r="B62">
            <v>2116.12</v>
          </cell>
        </row>
        <row r="63">
          <cell r="A63">
            <v>62</v>
          </cell>
          <cell r="B63">
            <v>2115.91</v>
          </cell>
        </row>
        <row r="64">
          <cell r="A64">
            <v>63</v>
          </cell>
          <cell r="B64">
            <v>2114.91</v>
          </cell>
        </row>
        <row r="65">
          <cell r="A65">
            <v>64</v>
          </cell>
          <cell r="B65">
            <v>2120.44</v>
          </cell>
        </row>
        <row r="66">
          <cell r="A66">
            <v>65</v>
          </cell>
          <cell r="B66">
            <v>2120.44</v>
          </cell>
        </row>
        <row r="67">
          <cell r="A67">
            <v>66</v>
          </cell>
          <cell r="B67">
            <v>2120.4499999999998</v>
          </cell>
        </row>
        <row r="68">
          <cell r="A68">
            <v>67</v>
          </cell>
          <cell r="B68">
            <v>2120.4499999999998</v>
          </cell>
        </row>
        <row r="69">
          <cell r="A69">
            <v>68</v>
          </cell>
          <cell r="B69">
            <v>2117.04</v>
          </cell>
        </row>
        <row r="70">
          <cell r="A70">
            <v>69</v>
          </cell>
          <cell r="B70">
            <v>2127.9699999999998</v>
          </cell>
        </row>
        <row r="71">
          <cell r="A71">
            <v>71</v>
          </cell>
          <cell r="B71">
            <v>2114.86</v>
          </cell>
        </row>
        <row r="72">
          <cell r="A72">
            <v>72</v>
          </cell>
          <cell r="B72">
            <v>2116.35</v>
          </cell>
        </row>
        <row r="73">
          <cell r="A73">
            <v>73</v>
          </cell>
          <cell r="B73">
            <v>2106.84</v>
          </cell>
        </row>
        <row r="74">
          <cell r="A74">
            <v>74</v>
          </cell>
          <cell r="B74">
            <v>2107.7600000000002</v>
          </cell>
        </row>
        <row r="75">
          <cell r="A75">
            <v>76</v>
          </cell>
          <cell r="B75">
            <v>2106.84</v>
          </cell>
        </row>
        <row r="76">
          <cell r="A76">
            <v>78</v>
          </cell>
          <cell r="B76">
            <v>2107.37</v>
          </cell>
        </row>
        <row r="77">
          <cell r="A77">
            <v>79</v>
          </cell>
          <cell r="B77">
            <v>2105.4499999999998</v>
          </cell>
        </row>
        <row r="78">
          <cell r="A78">
            <v>80</v>
          </cell>
          <cell r="B78">
            <v>2105.4499999999998</v>
          </cell>
        </row>
        <row r="79">
          <cell r="A79">
            <v>81</v>
          </cell>
          <cell r="B79">
            <v>2153.1799999999998</v>
          </cell>
        </row>
        <row r="80">
          <cell r="A80">
            <v>82</v>
          </cell>
          <cell r="B80">
            <v>2138.9699999999998</v>
          </cell>
        </row>
        <row r="81">
          <cell r="A81">
            <v>83</v>
          </cell>
          <cell r="B81">
            <v>2143.92</v>
          </cell>
        </row>
        <row r="82">
          <cell r="A82">
            <v>84</v>
          </cell>
          <cell r="B82">
            <v>2124.69</v>
          </cell>
        </row>
        <row r="83">
          <cell r="A83">
            <v>85</v>
          </cell>
          <cell r="B83">
            <v>2125.11</v>
          </cell>
        </row>
        <row r="84">
          <cell r="A84">
            <v>86</v>
          </cell>
          <cell r="B84">
            <v>2123.1999999999998</v>
          </cell>
        </row>
        <row r="85">
          <cell r="A85">
            <v>87</v>
          </cell>
          <cell r="B85">
            <v>2123.1999999999998</v>
          </cell>
        </row>
        <row r="86">
          <cell r="A86">
            <v>88</v>
          </cell>
          <cell r="B86">
            <v>2121.44</v>
          </cell>
        </row>
        <row r="87">
          <cell r="A87">
            <v>89</v>
          </cell>
          <cell r="B87">
            <v>2107.29</v>
          </cell>
        </row>
        <row r="88">
          <cell r="A88">
            <v>90</v>
          </cell>
          <cell r="B88">
            <v>2107.14</v>
          </cell>
        </row>
        <row r="89">
          <cell r="A89">
            <v>91</v>
          </cell>
          <cell r="B89">
            <v>2102.5700000000002</v>
          </cell>
        </row>
        <row r="90">
          <cell r="A90">
            <v>92</v>
          </cell>
          <cell r="B90">
            <v>2102.5700000000002</v>
          </cell>
        </row>
        <row r="91">
          <cell r="A91">
            <v>93</v>
          </cell>
          <cell r="B91">
            <v>2094.11</v>
          </cell>
        </row>
        <row r="92">
          <cell r="A92">
            <v>94</v>
          </cell>
          <cell r="B92">
            <v>2094.11</v>
          </cell>
        </row>
        <row r="93">
          <cell r="A93">
            <v>95</v>
          </cell>
          <cell r="B93">
            <v>2100.98</v>
          </cell>
        </row>
        <row r="94">
          <cell r="A94">
            <v>97</v>
          </cell>
          <cell r="B94">
            <v>2100.29</v>
          </cell>
        </row>
        <row r="95">
          <cell r="A95">
            <v>98</v>
          </cell>
          <cell r="B95">
            <v>2094.2600000000002</v>
          </cell>
        </row>
        <row r="96">
          <cell r="A96">
            <v>99</v>
          </cell>
          <cell r="B96">
            <v>2089.6</v>
          </cell>
        </row>
        <row r="97">
          <cell r="A97">
            <v>100</v>
          </cell>
          <cell r="B97">
            <v>2114.5100000000002</v>
          </cell>
        </row>
        <row r="98">
          <cell r="A98">
            <v>102</v>
          </cell>
          <cell r="B98">
            <v>2107.9899999999998</v>
          </cell>
        </row>
        <row r="99">
          <cell r="A99">
            <v>103</v>
          </cell>
          <cell r="B99">
            <v>2107.5700000000002</v>
          </cell>
        </row>
        <row r="100">
          <cell r="A100">
            <v>104</v>
          </cell>
          <cell r="B100">
            <v>2107.4699999999998</v>
          </cell>
        </row>
        <row r="101">
          <cell r="A101">
            <v>106</v>
          </cell>
          <cell r="B101">
            <v>2095.4</v>
          </cell>
        </row>
        <row r="102">
          <cell r="A102">
            <v>107</v>
          </cell>
          <cell r="B102">
            <v>2095.1999999999998</v>
          </cell>
        </row>
        <row r="103">
          <cell r="A103">
            <v>108</v>
          </cell>
          <cell r="B103">
            <v>2091.1</v>
          </cell>
        </row>
        <row r="104">
          <cell r="A104">
            <v>109</v>
          </cell>
          <cell r="B104">
            <v>2091.1</v>
          </cell>
        </row>
        <row r="105">
          <cell r="A105">
            <v>110</v>
          </cell>
          <cell r="B105">
            <v>2085.02</v>
          </cell>
        </row>
        <row r="106">
          <cell r="A106">
            <v>111</v>
          </cell>
          <cell r="B106">
            <v>2106.81</v>
          </cell>
        </row>
        <row r="107">
          <cell r="A107">
            <v>112</v>
          </cell>
          <cell r="B107">
            <v>2106.7800000000002</v>
          </cell>
        </row>
        <row r="108">
          <cell r="A108">
            <v>113</v>
          </cell>
          <cell r="B108">
            <v>2106.81</v>
          </cell>
        </row>
        <row r="109">
          <cell r="A109">
            <v>114</v>
          </cell>
          <cell r="B109">
            <v>2106.7800000000002</v>
          </cell>
        </row>
        <row r="110">
          <cell r="A110">
            <v>115</v>
          </cell>
          <cell r="B110">
            <v>2110.23</v>
          </cell>
        </row>
        <row r="111">
          <cell r="A111">
            <v>116</v>
          </cell>
          <cell r="B111">
            <v>2092.23</v>
          </cell>
        </row>
        <row r="112">
          <cell r="A112">
            <v>117</v>
          </cell>
          <cell r="B112">
            <v>2092.23</v>
          </cell>
        </row>
        <row r="113">
          <cell r="A113">
            <v>118</v>
          </cell>
          <cell r="B113">
            <v>2090.33</v>
          </cell>
        </row>
        <row r="114">
          <cell r="A114">
            <v>119</v>
          </cell>
          <cell r="B114">
            <v>2090.33</v>
          </cell>
        </row>
        <row r="115">
          <cell r="A115">
            <v>120</v>
          </cell>
          <cell r="B115">
            <v>2090.85</v>
          </cell>
        </row>
        <row r="116">
          <cell r="A116">
            <v>121</v>
          </cell>
          <cell r="B116">
            <v>2086.33</v>
          </cell>
        </row>
        <row r="117">
          <cell r="A117">
            <v>122</v>
          </cell>
          <cell r="B117">
            <v>2086.33</v>
          </cell>
        </row>
        <row r="118">
          <cell r="A118">
            <v>123</v>
          </cell>
          <cell r="B118">
            <v>2068.84</v>
          </cell>
        </row>
        <row r="119">
          <cell r="A119">
            <v>124</v>
          </cell>
          <cell r="B119">
            <v>2051.52</v>
          </cell>
        </row>
        <row r="120">
          <cell r="A120">
            <v>125</v>
          </cell>
          <cell r="B120">
            <v>2051.52</v>
          </cell>
        </row>
        <row r="121">
          <cell r="A121">
            <v>126</v>
          </cell>
          <cell r="B121">
            <v>2085.89</v>
          </cell>
        </row>
        <row r="122">
          <cell r="A122">
            <v>127</v>
          </cell>
          <cell r="B122">
            <v>2089.41</v>
          </cell>
        </row>
        <row r="123">
          <cell r="A123">
            <v>128</v>
          </cell>
          <cell r="B123">
            <v>2088.7600000000002</v>
          </cell>
        </row>
        <row r="124">
          <cell r="A124">
            <v>129</v>
          </cell>
          <cell r="B124">
            <v>2084.7800000000002</v>
          </cell>
        </row>
        <row r="125">
          <cell r="A125">
            <v>131</v>
          </cell>
          <cell r="B125">
            <v>2090.04</v>
          </cell>
        </row>
        <row r="126">
          <cell r="A126">
            <v>132</v>
          </cell>
          <cell r="B126">
            <v>2089.34</v>
          </cell>
        </row>
        <row r="127">
          <cell r="A127">
            <v>133</v>
          </cell>
          <cell r="B127">
            <v>2091.15</v>
          </cell>
        </row>
        <row r="128">
          <cell r="A128">
            <v>134</v>
          </cell>
          <cell r="B128">
            <v>2091.15</v>
          </cell>
        </row>
        <row r="129">
          <cell r="A129">
            <v>136</v>
          </cell>
          <cell r="B129">
            <v>2069.61</v>
          </cell>
        </row>
        <row r="130">
          <cell r="A130">
            <v>137</v>
          </cell>
          <cell r="B130">
            <v>2080.23</v>
          </cell>
        </row>
        <row r="131">
          <cell r="A131">
            <v>138</v>
          </cell>
          <cell r="B131">
            <v>2079.92</v>
          </cell>
        </row>
        <row r="132">
          <cell r="A132">
            <v>139</v>
          </cell>
          <cell r="B132">
            <v>2080.23</v>
          </cell>
        </row>
        <row r="133">
          <cell r="A133">
            <v>140</v>
          </cell>
          <cell r="B133">
            <v>2107.33</v>
          </cell>
        </row>
        <row r="134">
          <cell r="A134">
            <v>141</v>
          </cell>
          <cell r="B134">
            <v>2110.23</v>
          </cell>
        </row>
        <row r="135">
          <cell r="A135">
            <v>142</v>
          </cell>
          <cell r="B135">
            <v>2108.64</v>
          </cell>
        </row>
        <row r="136">
          <cell r="A136">
            <v>143</v>
          </cell>
          <cell r="B136">
            <v>2108.64</v>
          </cell>
        </row>
        <row r="137">
          <cell r="A137">
            <v>144</v>
          </cell>
          <cell r="B137">
            <v>2074.35</v>
          </cell>
        </row>
        <row r="138">
          <cell r="A138">
            <v>146</v>
          </cell>
          <cell r="B138">
            <v>2115.83</v>
          </cell>
        </row>
        <row r="139">
          <cell r="A139">
            <v>147</v>
          </cell>
          <cell r="B139">
            <v>2116.12</v>
          </cell>
        </row>
        <row r="140">
          <cell r="A140">
            <v>148</v>
          </cell>
          <cell r="B140">
            <v>2115.91</v>
          </cell>
        </row>
        <row r="141">
          <cell r="A141">
            <v>149</v>
          </cell>
          <cell r="B141">
            <v>2107.7600000000002</v>
          </cell>
        </row>
        <row r="142">
          <cell r="A142">
            <v>150</v>
          </cell>
          <cell r="B142">
            <v>2107.37</v>
          </cell>
        </row>
        <row r="143">
          <cell r="A143">
            <v>151</v>
          </cell>
          <cell r="B143">
            <v>2100.98</v>
          </cell>
        </row>
        <row r="144">
          <cell r="A144">
            <v>152</v>
          </cell>
          <cell r="B144">
            <v>2100.29</v>
          </cell>
        </row>
        <row r="145">
          <cell r="A145">
            <v>153</v>
          </cell>
          <cell r="B145">
            <v>2107.9899999999998</v>
          </cell>
        </row>
        <row r="146">
          <cell r="A146">
            <v>154</v>
          </cell>
          <cell r="B146">
            <v>2107.4699999999998</v>
          </cell>
        </row>
        <row r="147">
          <cell r="A147">
            <v>155</v>
          </cell>
          <cell r="B147">
            <v>2107.5700000000002</v>
          </cell>
        </row>
        <row r="148">
          <cell r="A148">
            <v>156</v>
          </cell>
          <cell r="B148">
            <v>2089.34</v>
          </cell>
        </row>
        <row r="149">
          <cell r="A149">
            <v>157</v>
          </cell>
          <cell r="B149">
            <v>2090.04</v>
          </cell>
        </row>
        <row r="150">
          <cell r="A150">
            <v>158</v>
          </cell>
          <cell r="B150">
            <v>2095.1999999999998</v>
          </cell>
        </row>
        <row r="151">
          <cell r="A151">
            <v>159</v>
          </cell>
          <cell r="B151">
            <v>2095.4</v>
          </cell>
        </row>
        <row r="152">
          <cell r="A152">
            <v>7</v>
          </cell>
          <cell r="B152">
            <v>2091.27</v>
          </cell>
        </row>
        <row r="153">
          <cell r="A153">
            <v>70</v>
          </cell>
          <cell r="B153">
            <v>2100.19</v>
          </cell>
        </row>
        <row r="154">
          <cell r="A154" t="str">
            <v>Tq</v>
          </cell>
          <cell r="B154">
            <v>2190.11</v>
          </cell>
        </row>
      </sheetData>
      <sheetData sheetId="3" refreshError="1"/>
      <sheetData sheetId="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v_roma"/>
      <sheetName val="steel_roma"/>
      <sheetName val="tub_suma"/>
      <sheetName val="PRES"/>
      <sheetName val="ele"/>
      <sheetName val="inst_N"/>
      <sheetName val="pres_CMD"/>
      <sheetName val="oocc"/>
      <sheetName val="mont_mec"/>
      <sheetName val="desm_mec"/>
    </sheetNames>
    <sheetDataSet>
      <sheetData sheetId="0" refreshError="1">
        <row r="9">
          <cell r="C9" t="str">
            <v>ITEM</v>
          </cell>
          <cell r="F9" t="str">
            <v>|</v>
          </cell>
        </row>
        <row r="10">
          <cell r="D10" t="str">
            <v>EARTH MOVING</v>
          </cell>
          <cell r="F10" t="str">
            <v>|</v>
          </cell>
        </row>
        <row r="11">
          <cell r="F11" t="str">
            <v>|</v>
          </cell>
        </row>
        <row r="12">
          <cell r="C12">
            <v>2110.0100000000002</v>
          </cell>
          <cell r="D12" t="str">
            <v>Soil scrubbing 15 cm thick</v>
          </cell>
          <cell r="E12" t="str">
            <v>sqm</v>
          </cell>
          <cell r="F12" t="str">
            <v>|</v>
          </cell>
          <cell r="G12">
            <v>0</v>
          </cell>
        </row>
        <row r="13">
          <cell r="C13">
            <v>2111.0100000000002</v>
          </cell>
          <cell r="D13" t="str">
            <v>Soil general excavation</v>
          </cell>
          <cell r="E13" t="str">
            <v>cum</v>
          </cell>
          <cell r="F13" t="str">
            <v>|</v>
          </cell>
          <cell r="G13">
            <v>0</v>
          </cell>
        </row>
        <row r="14">
          <cell r="C14">
            <v>2113.1</v>
          </cell>
          <cell r="D14" t="str">
            <v>Gen.embankment w/matl from exc</v>
          </cell>
          <cell r="E14" t="str">
            <v>cum</v>
          </cell>
          <cell r="F14" t="str">
            <v>|</v>
          </cell>
          <cell r="G14">
            <v>0</v>
          </cell>
        </row>
        <row r="15">
          <cell r="C15">
            <v>2113.11</v>
          </cell>
          <cell r="D15" t="str">
            <v>Gen.embankment w/matl by contr</v>
          </cell>
          <cell r="E15" t="str">
            <v>cum</v>
          </cell>
          <cell r="F15" t="str">
            <v>|</v>
          </cell>
          <cell r="G15">
            <v>0</v>
          </cell>
        </row>
        <row r="16">
          <cell r="C16">
            <v>2199.02</v>
          </cell>
          <cell r="D16" t="str">
            <v>Exist. Binder &amp; W.course scarifying</v>
          </cell>
          <cell r="E16" t="str">
            <v>sqm</v>
          </cell>
          <cell r="F16" t="str">
            <v>|</v>
          </cell>
          <cell r="G16">
            <v>0</v>
          </cell>
        </row>
        <row r="17">
          <cell r="F17" t="str">
            <v>|</v>
          </cell>
        </row>
        <row r="18">
          <cell r="D18" t="str">
            <v>Total Earth Moving</v>
          </cell>
          <cell r="E18" t="str">
            <v>cum</v>
          </cell>
          <cell r="F18" t="str">
            <v>|</v>
          </cell>
        </row>
        <row r="19">
          <cell r="F19" t="str">
            <v>|</v>
          </cell>
        </row>
        <row r="20">
          <cell r="D20" t="str">
            <v>EARTH DYKES AND TANK BASIN AREA</v>
          </cell>
          <cell r="F20" t="str">
            <v>|</v>
          </cell>
        </row>
        <row r="21">
          <cell r="F21" t="str">
            <v>|</v>
          </cell>
        </row>
        <row r="22">
          <cell r="C22">
            <v>2117.02</v>
          </cell>
          <cell r="D22" t="str">
            <v>Surface compaction 90%</v>
          </cell>
          <cell r="E22" t="str">
            <v>sqm</v>
          </cell>
          <cell r="F22" t="str">
            <v>|</v>
          </cell>
          <cell r="G22">
            <v>0</v>
          </cell>
        </row>
        <row r="23">
          <cell r="C23">
            <v>2117.0300000000002</v>
          </cell>
          <cell r="D23" t="str">
            <v>Surface compaction 95%</v>
          </cell>
          <cell r="E23" t="str">
            <v>sqm</v>
          </cell>
          <cell r="F23" t="str">
            <v>|</v>
          </cell>
          <cell r="G23">
            <v>0</v>
          </cell>
        </row>
        <row r="24">
          <cell r="C24">
            <v>2117.0100000000002</v>
          </cell>
          <cell r="D24" t="str">
            <v>Surface levelling</v>
          </cell>
          <cell r="E24" t="str">
            <v>sqm</v>
          </cell>
          <cell r="F24" t="str">
            <v>|</v>
          </cell>
          <cell r="G24">
            <v>0</v>
          </cell>
        </row>
        <row r="25">
          <cell r="C25">
            <v>2111.3000000000002</v>
          </cell>
          <cell r="D25" t="str">
            <v>Soil sect.exc.by mach.up to 2m</v>
          </cell>
          <cell r="E25" t="str">
            <v>cum</v>
          </cell>
          <cell r="F25" t="str">
            <v>|</v>
          </cell>
          <cell r="G25">
            <v>0</v>
          </cell>
        </row>
        <row r="26">
          <cell r="C26">
            <v>2112.04</v>
          </cell>
          <cell r="D26" t="str">
            <v>Materials from excav.transport</v>
          </cell>
          <cell r="E26" t="str">
            <v>cum</v>
          </cell>
          <cell r="F26" t="str">
            <v>|</v>
          </cell>
          <cell r="G26">
            <v>0</v>
          </cell>
        </row>
        <row r="27">
          <cell r="C27">
            <v>2113.14</v>
          </cell>
          <cell r="D27" t="str">
            <v>Earth-dyke w/ matl from exc.</v>
          </cell>
          <cell r="E27" t="str">
            <v>cum</v>
          </cell>
          <cell r="F27" t="str">
            <v>|</v>
          </cell>
          <cell r="G27">
            <v>0</v>
          </cell>
        </row>
        <row r="28">
          <cell r="C28">
            <v>2117.06</v>
          </cell>
          <cell r="D28" t="str">
            <v>Vegetal soil surface lining</v>
          </cell>
          <cell r="E28" t="str">
            <v>cum</v>
          </cell>
          <cell r="F28" t="str">
            <v>|</v>
          </cell>
          <cell r="G28">
            <v>0</v>
          </cell>
        </row>
        <row r="29">
          <cell r="C29">
            <v>2117.04</v>
          </cell>
          <cell r="D29" t="str">
            <v>Crush.stone finish 5cm thk</v>
          </cell>
          <cell r="E29" t="str">
            <v>sqm</v>
          </cell>
          <cell r="F29" t="str">
            <v>|</v>
          </cell>
          <cell r="G29">
            <v>0</v>
          </cell>
        </row>
        <row r="30">
          <cell r="C30">
            <v>2199.0700000000002</v>
          </cell>
          <cell r="D30" t="str">
            <v>Clay lining 20 cm thk bottom tank basins</v>
          </cell>
          <cell r="E30" t="str">
            <v>sqm</v>
          </cell>
          <cell r="F30" t="str">
            <v>|</v>
          </cell>
          <cell r="G30">
            <v>0</v>
          </cell>
        </row>
        <row r="31">
          <cell r="C31">
            <v>2199.08</v>
          </cell>
          <cell r="D31" t="str">
            <v>5cm Dykes Finis.by mix.bitum.&amp; crus.stone</v>
          </cell>
          <cell r="E31" t="str">
            <v>sqm</v>
          </cell>
          <cell r="F31" t="str">
            <v>|</v>
          </cell>
          <cell r="G31">
            <v>0</v>
          </cell>
        </row>
        <row r="32">
          <cell r="C32">
            <v>1716.04</v>
          </cell>
          <cell r="D32" t="str">
            <v>Reinf.concrete paving thk 10cm</v>
          </cell>
          <cell r="E32" t="str">
            <v>sqm</v>
          </cell>
          <cell r="F32" t="str">
            <v>|</v>
          </cell>
          <cell r="G32">
            <v>0</v>
          </cell>
        </row>
        <row r="33">
          <cell r="C33">
            <v>1716.13</v>
          </cell>
          <cell r="D33" t="str">
            <v>Cut joint ( control )</v>
          </cell>
          <cell r="E33" t="str">
            <v>lm</v>
          </cell>
          <cell r="F33" t="str">
            <v>|</v>
          </cell>
          <cell r="G33">
            <v>0</v>
          </cell>
        </row>
        <row r="34">
          <cell r="C34">
            <v>1716.14</v>
          </cell>
          <cell r="D34" t="str">
            <v>Construction joint</v>
          </cell>
          <cell r="E34" t="str">
            <v>lm</v>
          </cell>
          <cell r="F34" t="str">
            <v>|</v>
          </cell>
          <cell r="G34">
            <v>0</v>
          </cell>
        </row>
        <row r="35">
          <cell r="C35">
            <v>1716.15</v>
          </cell>
          <cell r="D35" t="str">
            <v>Isolation joint</v>
          </cell>
          <cell r="E35" t="str">
            <v>lm</v>
          </cell>
          <cell r="F35" t="str">
            <v>|</v>
          </cell>
          <cell r="G35">
            <v>0</v>
          </cell>
        </row>
        <row r="36">
          <cell r="C36">
            <v>1716.16</v>
          </cell>
          <cell r="D36" t="str">
            <v>Expansion joint ( contraction )</v>
          </cell>
          <cell r="E36" t="str">
            <v>lm</v>
          </cell>
          <cell r="F36" t="str">
            <v>|</v>
          </cell>
          <cell r="G36">
            <v>0</v>
          </cell>
        </row>
        <row r="37">
          <cell r="C37">
            <v>2116.0500000000002</v>
          </cell>
          <cell r="D37" t="str">
            <v>Side-walk pav. 10cm thk</v>
          </cell>
          <cell r="E37" t="str">
            <v>sqm</v>
          </cell>
          <cell r="F37" t="str">
            <v>|</v>
          </cell>
          <cell r="G37">
            <v>0</v>
          </cell>
        </row>
        <row r="38">
          <cell r="C38">
            <v>2116.02</v>
          </cell>
          <cell r="D38" t="str">
            <v>Sidewalk fndn w.matl from exc.</v>
          </cell>
          <cell r="E38" t="str">
            <v>cum</v>
          </cell>
          <cell r="F38" t="str">
            <v>|</v>
          </cell>
          <cell r="G38">
            <v>0</v>
          </cell>
        </row>
        <row r="39">
          <cell r="C39">
            <v>1714.13</v>
          </cell>
          <cell r="D39" t="str">
            <v>Welded wire mesh</v>
          </cell>
          <cell r="E39" t="str">
            <v>Kg</v>
          </cell>
          <cell r="F39" t="str">
            <v>|</v>
          </cell>
          <cell r="G39">
            <v>0</v>
          </cell>
        </row>
        <row r="40">
          <cell r="C40">
            <v>1711.12</v>
          </cell>
          <cell r="D40" t="str">
            <v>Earth Slope lining 8 cm thk conc.slab</v>
          </cell>
          <cell r="E40" t="str">
            <v>sqm</v>
          </cell>
          <cell r="F40" t="str">
            <v>|</v>
          </cell>
          <cell r="G40">
            <v>0</v>
          </cell>
        </row>
        <row r="41">
          <cell r="C41">
            <v>1799.05</v>
          </cell>
          <cell r="D41" t="str">
            <v>Precast concrete stair steps for dykes</v>
          </cell>
          <cell r="E41" t="str">
            <v>lm</v>
          </cell>
          <cell r="F41" t="str">
            <v>|</v>
          </cell>
          <cell r="G41">
            <v>0</v>
          </cell>
        </row>
        <row r="42">
          <cell r="F42" t="str">
            <v>|</v>
          </cell>
        </row>
        <row r="43">
          <cell r="D43" t="str">
            <v>Total Earth Dykes And Tank Basin Area</v>
          </cell>
          <cell r="E43" t="str">
            <v>cum</v>
          </cell>
          <cell r="F43" t="str">
            <v>|</v>
          </cell>
        </row>
        <row r="44">
          <cell r="F44" t="str">
            <v>|</v>
          </cell>
        </row>
        <row r="45">
          <cell r="D45" t="str">
            <v>TANK PADS</v>
          </cell>
          <cell r="F45" t="str">
            <v>|</v>
          </cell>
        </row>
        <row r="46">
          <cell r="F46" t="str">
            <v>|</v>
          </cell>
        </row>
        <row r="47">
          <cell r="C47">
            <v>2111.3000000000002</v>
          </cell>
          <cell r="D47" t="str">
            <v>Soil sect.exc.by mach.up to 2m</v>
          </cell>
          <cell r="E47" t="str">
            <v>cum</v>
          </cell>
          <cell r="F47" t="str">
            <v>|</v>
          </cell>
          <cell r="G47">
            <v>0</v>
          </cell>
        </row>
        <row r="48">
          <cell r="C48">
            <v>2111.1</v>
          </cell>
          <cell r="D48" t="str">
            <v>Soil sect.exc.by hand up to 2m</v>
          </cell>
          <cell r="E48" t="str">
            <v>cum</v>
          </cell>
          <cell r="F48" t="str">
            <v>|</v>
          </cell>
          <cell r="G48">
            <v>0</v>
          </cell>
        </row>
        <row r="49">
          <cell r="C49">
            <v>2111.0100000000002</v>
          </cell>
          <cell r="D49" t="str">
            <v>Soil general excavation</v>
          </cell>
          <cell r="E49" t="str">
            <v>cum</v>
          </cell>
          <cell r="F49" t="str">
            <v>|</v>
          </cell>
          <cell r="G49">
            <v>0</v>
          </cell>
        </row>
        <row r="50">
          <cell r="C50">
            <v>2112.04</v>
          </cell>
          <cell r="D50" t="str">
            <v>Materials from excav.transport</v>
          </cell>
          <cell r="E50" t="str">
            <v>cum</v>
          </cell>
          <cell r="F50" t="str">
            <v>|</v>
          </cell>
          <cell r="G50">
            <v>0</v>
          </cell>
        </row>
        <row r="51">
          <cell r="C51">
            <v>2113.0100000000002</v>
          </cell>
          <cell r="D51" t="str">
            <v>Backfill w/ matl from exc.</v>
          </cell>
          <cell r="E51" t="str">
            <v>cum</v>
          </cell>
          <cell r="F51" t="str">
            <v>|</v>
          </cell>
          <cell r="G51">
            <v>0</v>
          </cell>
        </row>
        <row r="52">
          <cell r="C52">
            <v>2113.11</v>
          </cell>
          <cell r="D52" t="str">
            <v>Gen.embankment w/matl by contr</v>
          </cell>
          <cell r="E52" t="str">
            <v>cum</v>
          </cell>
          <cell r="F52" t="str">
            <v>|</v>
          </cell>
          <cell r="G52">
            <v>0</v>
          </cell>
        </row>
        <row r="53">
          <cell r="C53">
            <v>2117.0300000000002</v>
          </cell>
          <cell r="D53" t="str">
            <v>Surface compaction 95%</v>
          </cell>
          <cell r="E53" t="str">
            <v>sqm</v>
          </cell>
          <cell r="F53" t="str">
            <v>|</v>
          </cell>
          <cell r="G53">
            <v>0</v>
          </cell>
        </row>
        <row r="54">
          <cell r="C54">
            <v>2113.12</v>
          </cell>
          <cell r="D54" t="str">
            <v>Tank-pad.w/ matl from exc.</v>
          </cell>
          <cell r="E54" t="str">
            <v>cum</v>
          </cell>
          <cell r="F54" t="str">
            <v>|</v>
          </cell>
          <cell r="G54">
            <v>0</v>
          </cell>
        </row>
        <row r="55">
          <cell r="C55">
            <v>2113.13</v>
          </cell>
          <cell r="D55" t="str">
            <v>Tank-pad.w/ matl by contr.</v>
          </cell>
          <cell r="E55" t="str">
            <v>cum</v>
          </cell>
          <cell r="F55" t="str">
            <v>|</v>
          </cell>
          <cell r="G55">
            <v>0</v>
          </cell>
        </row>
        <row r="56">
          <cell r="C56">
            <v>2199.04</v>
          </cell>
          <cell r="D56" t="str">
            <v>Top course pad tk 10 cm w/ crushed stone</v>
          </cell>
          <cell r="E56" t="str">
            <v>cum</v>
          </cell>
          <cell r="F56" t="str">
            <v>|</v>
          </cell>
          <cell r="G56">
            <v>0</v>
          </cell>
        </row>
        <row r="57">
          <cell r="C57">
            <v>1710.02</v>
          </cell>
          <cell r="D57" t="str">
            <v>Lean concrete 10cm thk.</v>
          </cell>
          <cell r="E57" t="str">
            <v>sqm</v>
          </cell>
          <cell r="F57" t="str">
            <v>|</v>
          </cell>
          <cell r="G57">
            <v>0</v>
          </cell>
        </row>
        <row r="58">
          <cell r="C58">
            <v>1711.01</v>
          </cell>
          <cell r="D58" t="str">
            <v>Concrete for foundation</v>
          </cell>
          <cell r="E58" t="str">
            <v>cum</v>
          </cell>
          <cell r="F58" t="str">
            <v>|</v>
          </cell>
          <cell r="G58">
            <v>0</v>
          </cell>
        </row>
        <row r="59">
          <cell r="C59">
            <v>1714.01</v>
          </cell>
          <cell r="D59" t="str">
            <v>Formwork foundation</v>
          </cell>
          <cell r="E59" t="str">
            <v>sqm</v>
          </cell>
          <cell r="F59" t="str">
            <v>|</v>
          </cell>
          <cell r="G59">
            <v>0</v>
          </cell>
        </row>
        <row r="60">
          <cell r="C60">
            <v>1714.05</v>
          </cell>
          <cell r="D60" t="str">
            <v>Circular formwork el. &lt;10m</v>
          </cell>
          <cell r="E60" t="str">
            <v>sqm</v>
          </cell>
          <cell r="F60" t="str">
            <v>|</v>
          </cell>
          <cell r="G60">
            <v>0</v>
          </cell>
        </row>
        <row r="61">
          <cell r="C61">
            <v>1714.12</v>
          </cell>
          <cell r="D61" t="str">
            <v>Improved bond reinf.steel</v>
          </cell>
          <cell r="E61" t="str">
            <v>Kg</v>
          </cell>
          <cell r="F61" t="str">
            <v>|</v>
          </cell>
          <cell r="G61">
            <v>0</v>
          </cell>
        </row>
        <row r="62">
          <cell r="C62">
            <v>1718.01</v>
          </cell>
          <cell r="D62" t="str">
            <v>Grout 25mm thk.</v>
          </cell>
          <cell r="E62" t="str">
            <v>sqm</v>
          </cell>
          <cell r="F62" t="str">
            <v>|</v>
          </cell>
          <cell r="G62">
            <v>0</v>
          </cell>
        </row>
        <row r="63">
          <cell r="C63">
            <v>1714.17</v>
          </cell>
          <cell r="D63" t="str">
            <v>Anchor bolts weight up to 20Kg</v>
          </cell>
          <cell r="E63" t="str">
            <v>Kg</v>
          </cell>
          <cell r="F63" t="str">
            <v>|</v>
          </cell>
          <cell r="G63">
            <v>0</v>
          </cell>
        </row>
        <row r="64">
          <cell r="C64">
            <v>1716.04</v>
          </cell>
          <cell r="D64" t="str">
            <v>Reinf.concrete paving thk 10cm</v>
          </cell>
          <cell r="E64" t="str">
            <v>sqm</v>
          </cell>
          <cell r="F64" t="str">
            <v>|</v>
          </cell>
          <cell r="G64">
            <v>0</v>
          </cell>
        </row>
        <row r="65">
          <cell r="C65">
            <v>1714.13</v>
          </cell>
          <cell r="D65" t="str">
            <v>Welded wire mesh</v>
          </cell>
          <cell r="E65" t="str">
            <v>Kg</v>
          </cell>
          <cell r="F65" t="str">
            <v>|</v>
          </cell>
          <cell r="G65">
            <v>0</v>
          </cell>
        </row>
        <row r="66">
          <cell r="C66">
            <v>1718.22</v>
          </cell>
          <cell r="D66" t="str">
            <v>Acid-resistant lining w. epoxy</v>
          </cell>
          <cell r="E66" t="str">
            <v>sqm</v>
          </cell>
          <cell r="F66" t="str">
            <v>|</v>
          </cell>
          <cell r="G66">
            <v>0</v>
          </cell>
        </row>
        <row r="67">
          <cell r="C67">
            <v>2116.06</v>
          </cell>
          <cell r="D67" t="str">
            <v>Bituminous emulsion 1,5Kg/sqm</v>
          </cell>
          <cell r="E67" t="str">
            <v>sqm</v>
          </cell>
          <cell r="F67" t="str">
            <v>|</v>
          </cell>
          <cell r="G67">
            <v>0</v>
          </cell>
        </row>
        <row r="68">
          <cell r="C68">
            <v>2116.0700000000002</v>
          </cell>
          <cell r="D68" t="str">
            <v>Tank-fndn: wear-carpet, 3cmthk</v>
          </cell>
          <cell r="E68" t="str">
            <v>sqm</v>
          </cell>
          <cell r="F68" t="str">
            <v>|</v>
          </cell>
          <cell r="G68">
            <v>0</v>
          </cell>
        </row>
        <row r="69">
          <cell r="C69">
            <v>2116.08</v>
          </cell>
          <cell r="D69" t="str">
            <v>Bitumen mastic sealing</v>
          </cell>
          <cell r="E69" t="str">
            <v>lm</v>
          </cell>
          <cell r="F69" t="str">
            <v>|</v>
          </cell>
          <cell r="G69">
            <v>0</v>
          </cell>
        </row>
        <row r="70">
          <cell r="F70" t="str">
            <v>|</v>
          </cell>
        </row>
        <row r="71">
          <cell r="D71" t="str">
            <v>Total Tank Pads</v>
          </cell>
          <cell r="E71" t="str">
            <v>sqm</v>
          </cell>
          <cell r="F71" t="str">
            <v>|</v>
          </cell>
        </row>
        <row r="72">
          <cell r="F72" t="str">
            <v>|</v>
          </cell>
        </row>
        <row r="73">
          <cell r="D73" t="str">
            <v>CONCRETE  PAVING</v>
          </cell>
          <cell r="F73" t="str">
            <v>|</v>
          </cell>
        </row>
        <row r="74">
          <cell r="F74" t="str">
            <v>|</v>
          </cell>
        </row>
        <row r="75">
          <cell r="C75">
            <v>2117.0100000000002</v>
          </cell>
          <cell r="D75" t="str">
            <v>Surface levelling</v>
          </cell>
          <cell r="E75" t="str">
            <v>sqm</v>
          </cell>
          <cell r="F75" t="str">
            <v>|</v>
          </cell>
          <cell r="G75">
            <v>0</v>
          </cell>
        </row>
        <row r="76">
          <cell r="C76">
            <v>2117.02</v>
          </cell>
          <cell r="D76" t="str">
            <v>Surface compaction 90%</v>
          </cell>
          <cell r="E76" t="str">
            <v>sqm</v>
          </cell>
          <cell r="F76" t="str">
            <v>|</v>
          </cell>
          <cell r="G76">
            <v>0</v>
          </cell>
        </row>
        <row r="77">
          <cell r="C77">
            <v>2111.3000000000002</v>
          </cell>
          <cell r="D77" t="str">
            <v>Soil sect.exc.by mach.up to 2m</v>
          </cell>
          <cell r="E77" t="str">
            <v>cum</v>
          </cell>
          <cell r="F77" t="str">
            <v>|</v>
          </cell>
          <cell r="G77">
            <v>0</v>
          </cell>
        </row>
        <row r="78">
          <cell r="C78">
            <v>2112.04</v>
          </cell>
          <cell r="D78" t="str">
            <v>Materials from excav.transport</v>
          </cell>
          <cell r="E78" t="str">
            <v>cum</v>
          </cell>
          <cell r="F78" t="str">
            <v>|</v>
          </cell>
          <cell r="G78">
            <v>0</v>
          </cell>
        </row>
        <row r="79">
          <cell r="C79">
            <v>1716.01</v>
          </cell>
          <cell r="D79" t="str">
            <v>Floor sub-base</v>
          </cell>
          <cell r="E79" t="str">
            <v>cum</v>
          </cell>
          <cell r="F79" t="str">
            <v>|</v>
          </cell>
          <cell r="G79">
            <v>0</v>
          </cell>
        </row>
        <row r="80">
          <cell r="C80">
            <v>1716.02</v>
          </cell>
          <cell r="D80" t="str">
            <v>Stabilized floor sub-base</v>
          </cell>
          <cell r="E80" t="str">
            <v>cum</v>
          </cell>
          <cell r="F80" t="str">
            <v>|</v>
          </cell>
          <cell r="G80">
            <v>0</v>
          </cell>
        </row>
        <row r="81">
          <cell r="C81">
            <v>1716.03</v>
          </cell>
          <cell r="D81" t="str">
            <v>Polyethilene vapor barrier</v>
          </cell>
          <cell r="E81" t="str">
            <v>sqm</v>
          </cell>
          <cell r="F81" t="str">
            <v>|</v>
          </cell>
          <cell r="G81">
            <v>0</v>
          </cell>
        </row>
        <row r="82">
          <cell r="C82">
            <v>1716.04</v>
          </cell>
          <cell r="D82" t="str">
            <v>Reinf.concrete paving thk 10cm</v>
          </cell>
          <cell r="E82" t="str">
            <v>sqm</v>
          </cell>
          <cell r="F82" t="str">
            <v>|</v>
          </cell>
          <cell r="G82">
            <v>0</v>
          </cell>
        </row>
        <row r="83">
          <cell r="C83">
            <v>1716.05</v>
          </cell>
          <cell r="D83" t="str">
            <v>Reinf.concrete paving thk 15cm</v>
          </cell>
          <cell r="E83" t="str">
            <v>sqm</v>
          </cell>
          <cell r="F83" t="str">
            <v>|</v>
          </cell>
          <cell r="G83">
            <v>0</v>
          </cell>
        </row>
        <row r="84">
          <cell r="C84">
            <v>1716.06</v>
          </cell>
          <cell r="D84" t="str">
            <v>Reinf.concrete paving thk 20cm</v>
          </cell>
          <cell r="E84" t="str">
            <v>sqm</v>
          </cell>
          <cell r="F84" t="str">
            <v>|</v>
          </cell>
          <cell r="G84">
            <v>0</v>
          </cell>
        </row>
        <row r="85">
          <cell r="C85">
            <v>1714.13</v>
          </cell>
          <cell r="D85" t="str">
            <v>Welded wire mesh</v>
          </cell>
          <cell r="E85" t="str">
            <v>Kg</v>
          </cell>
          <cell r="F85" t="str">
            <v>|</v>
          </cell>
          <cell r="G85">
            <v>0</v>
          </cell>
        </row>
        <row r="86">
          <cell r="C86">
            <v>2116.0100000000002</v>
          </cell>
          <cell r="D86" t="str">
            <v>Sidewalk kerb</v>
          </cell>
          <cell r="E86" t="str">
            <v>lm</v>
          </cell>
          <cell r="F86" t="str">
            <v>|</v>
          </cell>
          <cell r="G86">
            <v>0</v>
          </cell>
        </row>
        <row r="87">
          <cell r="C87">
            <v>2116.02</v>
          </cell>
          <cell r="D87" t="str">
            <v>Sidewalk fndn w.matl from exc.</v>
          </cell>
          <cell r="E87" t="str">
            <v>cum</v>
          </cell>
          <cell r="F87" t="str">
            <v>|</v>
          </cell>
          <cell r="G87">
            <v>0</v>
          </cell>
        </row>
        <row r="88">
          <cell r="C88">
            <v>2116.0500000000002</v>
          </cell>
          <cell r="D88" t="str">
            <v>Side-walk pav. 10cm thk</v>
          </cell>
          <cell r="E88" t="str">
            <v>sqm</v>
          </cell>
          <cell r="F88" t="str">
            <v>|</v>
          </cell>
          <cell r="G88">
            <v>0</v>
          </cell>
        </row>
        <row r="89">
          <cell r="C89">
            <v>1716.08</v>
          </cell>
          <cell r="D89" t="str">
            <v>Reinf.concrete curb</v>
          </cell>
          <cell r="E89" t="str">
            <v>lm</v>
          </cell>
          <cell r="F89" t="str">
            <v>|</v>
          </cell>
          <cell r="G89">
            <v>0</v>
          </cell>
        </row>
        <row r="90">
          <cell r="C90">
            <v>1716.13</v>
          </cell>
          <cell r="D90" t="str">
            <v>Cut joint ( control )</v>
          </cell>
          <cell r="E90" t="str">
            <v>lm</v>
          </cell>
          <cell r="F90" t="str">
            <v>|</v>
          </cell>
          <cell r="G90">
            <v>0</v>
          </cell>
        </row>
        <row r="91">
          <cell r="C91">
            <v>1716.14</v>
          </cell>
          <cell r="D91" t="str">
            <v>Construction joint</v>
          </cell>
          <cell r="E91" t="str">
            <v>lm</v>
          </cell>
          <cell r="F91" t="str">
            <v>|</v>
          </cell>
          <cell r="G91">
            <v>0</v>
          </cell>
        </row>
        <row r="92">
          <cell r="C92">
            <v>1716.15</v>
          </cell>
          <cell r="D92" t="str">
            <v>Isolation joint</v>
          </cell>
          <cell r="E92" t="str">
            <v>lm</v>
          </cell>
          <cell r="F92" t="str">
            <v>|</v>
          </cell>
          <cell r="G92">
            <v>0</v>
          </cell>
        </row>
        <row r="93">
          <cell r="C93">
            <v>1716.16</v>
          </cell>
          <cell r="D93" t="str">
            <v>Expansion joint ( contraction )</v>
          </cell>
          <cell r="E93" t="str">
            <v>lm</v>
          </cell>
          <cell r="F93" t="str">
            <v>|</v>
          </cell>
          <cell r="G93">
            <v>0</v>
          </cell>
        </row>
        <row r="94">
          <cell r="C94">
            <v>1799.35</v>
          </cell>
          <cell r="D94" t="str">
            <v>Coal Tar Epoxy painting on cls surfaces</v>
          </cell>
          <cell r="E94" t="str">
            <v>sqm</v>
          </cell>
          <cell r="F94" t="str">
            <v>|</v>
          </cell>
          <cell r="G94">
            <v>0</v>
          </cell>
        </row>
        <row r="95">
          <cell r="C95">
            <v>1718.21</v>
          </cell>
          <cell r="D95" t="str">
            <v>Acid-resistant lining w. tiles</v>
          </cell>
          <cell r="E95" t="str">
            <v>sqm</v>
          </cell>
          <cell r="F95" t="str">
            <v>|</v>
          </cell>
          <cell r="G95">
            <v>0</v>
          </cell>
        </row>
        <row r="96">
          <cell r="C96">
            <v>1718.23</v>
          </cell>
          <cell r="D96" t="str">
            <v>Acid-resistant plaster w.resin</v>
          </cell>
          <cell r="E96" t="str">
            <v>sqm</v>
          </cell>
          <cell r="F96" t="str">
            <v>|</v>
          </cell>
          <cell r="G96">
            <v>0</v>
          </cell>
        </row>
        <row r="97">
          <cell r="C97">
            <v>1716.09</v>
          </cell>
          <cell r="D97" t="str">
            <v>Hardener on paving (dust)</v>
          </cell>
          <cell r="E97" t="str">
            <v>sqm</v>
          </cell>
          <cell r="F97" t="str">
            <v>|</v>
          </cell>
          <cell r="G97">
            <v>0</v>
          </cell>
        </row>
        <row r="98">
          <cell r="F98" t="str">
            <v>|</v>
          </cell>
        </row>
        <row r="99">
          <cell r="D99" t="str">
            <v>Total Concrete Paving</v>
          </cell>
          <cell r="E99" t="str">
            <v>sqm</v>
          </cell>
          <cell r="F99" t="str">
            <v>|</v>
          </cell>
        </row>
        <row r="100">
          <cell r="F100" t="str">
            <v>|</v>
          </cell>
        </row>
        <row r="101">
          <cell r="D101" t="str">
            <v>SOIL FINISHING</v>
          </cell>
          <cell r="F101" t="str">
            <v>|</v>
          </cell>
        </row>
        <row r="102">
          <cell r="F102" t="str">
            <v>|</v>
          </cell>
        </row>
        <row r="103">
          <cell r="C103">
            <v>2117.0100000000002</v>
          </cell>
          <cell r="D103" t="str">
            <v>Surface levelling</v>
          </cell>
          <cell r="E103" t="str">
            <v>sqm</v>
          </cell>
          <cell r="F103" t="str">
            <v>|</v>
          </cell>
          <cell r="G103">
            <v>0</v>
          </cell>
        </row>
        <row r="104">
          <cell r="C104">
            <v>2117.02</v>
          </cell>
          <cell r="D104" t="str">
            <v>Surface compaction 90%</v>
          </cell>
          <cell r="E104" t="str">
            <v>sqm</v>
          </cell>
          <cell r="F104" t="str">
            <v>|</v>
          </cell>
          <cell r="G104">
            <v>0</v>
          </cell>
        </row>
        <row r="105">
          <cell r="C105">
            <v>2117.04</v>
          </cell>
          <cell r="D105" t="str">
            <v>Crush.stone finish 5cm thk</v>
          </cell>
          <cell r="E105" t="str">
            <v>sqm</v>
          </cell>
          <cell r="F105" t="str">
            <v>|</v>
          </cell>
          <cell r="G105">
            <v>0</v>
          </cell>
        </row>
        <row r="106">
          <cell r="F106" t="str">
            <v>|</v>
          </cell>
        </row>
        <row r="107">
          <cell r="D107" t="str">
            <v>Total Soil Finishing</v>
          </cell>
          <cell r="E107" t="str">
            <v>sqm</v>
          </cell>
          <cell r="F107" t="str">
            <v>|</v>
          </cell>
        </row>
        <row r="108">
          <cell r="F108" t="str">
            <v>|</v>
          </cell>
        </row>
        <row r="109">
          <cell r="D109" t="str">
            <v>ROADS &amp; YARDS</v>
          </cell>
          <cell r="F109" t="str">
            <v>|</v>
          </cell>
        </row>
        <row r="110">
          <cell r="F110" t="str">
            <v>|</v>
          </cell>
        </row>
        <row r="111">
          <cell r="C111">
            <v>2111.3000000000002</v>
          </cell>
          <cell r="D111" t="str">
            <v>Soil sect.exc.by mach.up to 2m</v>
          </cell>
          <cell r="E111" t="str">
            <v>cum</v>
          </cell>
          <cell r="F111" t="str">
            <v>|</v>
          </cell>
          <cell r="G111">
            <v>0</v>
          </cell>
        </row>
        <row r="112">
          <cell r="C112">
            <v>2112.04</v>
          </cell>
          <cell r="D112" t="str">
            <v>Materials from excav.transport</v>
          </cell>
          <cell r="E112" t="str">
            <v>cum</v>
          </cell>
          <cell r="F112" t="str">
            <v>|</v>
          </cell>
          <cell r="G112">
            <v>0</v>
          </cell>
        </row>
        <row r="113">
          <cell r="C113">
            <v>2199.21</v>
          </cell>
          <cell r="D113" t="str">
            <v>Backfill with desert matl.</v>
          </cell>
          <cell r="E113" t="str">
            <v>cum</v>
          </cell>
          <cell r="F113" t="str">
            <v>|</v>
          </cell>
          <cell r="G113">
            <v>0</v>
          </cell>
        </row>
        <row r="114">
          <cell r="C114">
            <v>2117.0100000000002</v>
          </cell>
          <cell r="D114" t="str">
            <v>Surface levelling</v>
          </cell>
          <cell r="E114" t="str">
            <v>sqm</v>
          </cell>
          <cell r="F114" t="str">
            <v>|</v>
          </cell>
          <cell r="G114">
            <v>0</v>
          </cell>
        </row>
        <row r="115">
          <cell r="C115">
            <v>2117.0300000000002</v>
          </cell>
          <cell r="D115" t="str">
            <v>Surface compaction 95%</v>
          </cell>
          <cell r="E115" t="str">
            <v>sqm</v>
          </cell>
          <cell r="F115" t="str">
            <v>|</v>
          </cell>
          <cell r="G115">
            <v>0</v>
          </cell>
        </row>
        <row r="116">
          <cell r="C116">
            <v>2115.0500000000002</v>
          </cell>
          <cell r="D116" t="str">
            <v>Road fndn.w.matl by contr.</v>
          </cell>
          <cell r="E116" t="str">
            <v>cum</v>
          </cell>
          <cell r="F116" t="str">
            <v>|</v>
          </cell>
          <cell r="G116">
            <v>0</v>
          </cell>
        </row>
        <row r="117">
          <cell r="C117">
            <v>2115.08</v>
          </cell>
          <cell r="D117" t="str">
            <v>Base-course w/ matl by contr.</v>
          </cell>
          <cell r="E117" t="str">
            <v>cum</v>
          </cell>
          <cell r="F117" t="str">
            <v>|</v>
          </cell>
          <cell r="G117">
            <v>0</v>
          </cell>
        </row>
        <row r="118">
          <cell r="C118">
            <v>2115.09</v>
          </cell>
          <cell r="D118" t="str">
            <v>Bituminous emulsion 1,5Kg/sqm</v>
          </cell>
          <cell r="E118" t="str">
            <v>sqm</v>
          </cell>
          <cell r="F118" t="str">
            <v>|</v>
          </cell>
          <cell r="G118">
            <v>0</v>
          </cell>
        </row>
        <row r="119">
          <cell r="C119">
            <v>2115.1</v>
          </cell>
          <cell r="D119" t="str">
            <v>Binder 7cm thk.</v>
          </cell>
          <cell r="E119" t="str">
            <v>sqm</v>
          </cell>
          <cell r="F119" t="str">
            <v>|</v>
          </cell>
          <cell r="G119">
            <v>0</v>
          </cell>
        </row>
        <row r="120">
          <cell r="C120">
            <v>2115.11</v>
          </cell>
          <cell r="D120" t="str">
            <v>Binder thk. variation: 1cm</v>
          </cell>
          <cell r="E120" t="str">
            <v>sqm</v>
          </cell>
          <cell r="F120" t="str">
            <v>|</v>
          </cell>
          <cell r="G120">
            <v>0</v>
          </cell>
        </row>
        <row r="121">
          <cell r="C121">
            <v>2115.12</v>
          </cell>
          <cell r="D121" t="str">
            <v>Bituminous emulsion 1,0Kg/sqm</v>
          </cell>
          <cell r="E121" t="str">
            <v>sqm</v>
          </cell>
          <cell r="F121" t="str">
            <v>|</v>
          </cell>
          <cell r="G121">
            <v>0</v>
          </cell>
        </row>
        <row r="122">
          <cell r="C122">
            <v>2115.13</v>
          </cell>
          <cell r="D122" t="str">
            <v>Wearing course 3cm thk.</v>
          </cell>
          <cell r="E122" t="str">
            <v>sqm</v>
          </cell>
          <cell r="F122" t="str">
            <v>|</v>
          </cell>
          <cell r="G122">
            <v>0</v>
          </cell>
        </row>
        <row r="123">
          <cell r="C123">
            <v>2115.14</v>
          </cell>
          <cell r="D123" t="str">
            <v>Wearing course thk. var.: 1cm</v>
          </cell>
          <cell r="E123" t="str">
            <v>sqm</v>
          </cell>
          <cell r="F123" t="str">
            <v>|</v>
          </cell>
          <cell r="G123">
            <v>0</v>
          </cell>
        </row>
        <row r="124">
          <cell r="C124">
            <v>1711.12</v>
          </cell>
          <cell r="D124" t="str">
            <v>Earth Slope lining 8 cm thk conc.slab</v>
          </cell>
          <cell r="E124" t="str">
            <v>sqm</v>
          </cell>
          <cell r="F124" t="str">
            <v>|</v>
          </cell>
          <cell r="G124">
            <v>0</v>
          </cell>
        </row>
        <row r="125">
          <cell r="C125">
            <v>1799.06</v>
          </cell>
          <cell r="D125" t="str">
            <v>As item 1711.12 ditches lining 10 cm thk</v>
          </cell>
          <cell r="E125" t="str">
            <v>sqm</v>
          </cell>
          <cell r="F125" t="str">
            <v>|</v>
          </cell>
          <cell r="G125">
            <v>0</v>
          </cell>
        </row>
        <row r="126">
          <cell r="C126">
            <v>1714.13</v>
          </cell>
          <cell r="D126" t="str">
            <v>Welded wire mesh</v>
          </cell>
          <cell r="E126" t="str">
            <v>Kg</v>
          </cell>
          <cell r="F126" t="str">
            <v>|</v>
          </cell>
          <cell r="G126">
            <v>0</v>
          </cell>
        </row>
        <row r="127">
          <cell r="C127">
            <v>1710.01</v>
          </cell>
          <cell r="D127" t="str">
            <v>Lean concrete 5cm thk.</v>
          </cell>
          <cell r="E127" t="str">
            <v>sqm</v>
          </cell>
          <cell r="F127" t="str">
            <v>|</v>
          </cell>
          <cell r="G127">
            <v>0</v>
          </cell>
        </row>
        <row r="128">
          <cell r="C128">
            <v>2199.09</v>
          </cell>
          <cell r="D128" t="str">
            <v>Precast Con.Side ditch (Det.2 ST 2100.03)</v>
          </cell>
          <cell r="E128" t="str">
            <v>lm</v>
          </cell>
          <cell r="F128" t="str">
            <v>|</v>
          </cell>
          <cell r="G128">
            <v>0</v>
          </cell>
        </row>
        <row r="129">
          <cell r="C129">
            <v>2199.1</v>
          </cell>
          <cell r="D129" t="str">
            <v>Excav. for earth ditches formation</v>
          </cell>
          <cell r="E129" t="str">
            <v>cum</v>
          </cell>
          <cell r="F129" t="str">
            <v>|</v>
          </cell>
          <cell r="G129">
            <v>0</v>
          </cell>
        </row>
        <row r="130">
          <cell r="C130">
            <v>1716.08</v>
          </cell>
          <cell r="D130" t="str">
            <v>Reinf.concrete curb</v>
          </cell>
          <cell r="E130" t="str">
            <v>lm</v>
          </cell>
          <cell r="F130" t="str">
            <v>|</v>
          </cell>
          <cell r="G130">
            <v>0</v>
          </cell>
        </row>
        <row r="131">
          <cell r="C131">
            <v>2199.14</v>
          </cell>
          <cell r="D131" t="str">
            <v>As item 2115.09 but 3kg/sqm for shoulders</v>
          </cell>
          <cell r="E131" t="str">
            <v>sqm</v>
          </cell>
          <cell r="F131" t="str">
            <v>|</v>
          </cell>
          <cell r="G131">
            <v>0</v>
          </cell>
        </row>
        <row r="132">
          <cell r="C132">
            <v>2199.0100000000002</v>
          </cell>
          <cell r="D132" t="str">
            <v>Roads w.c. w/ comp. gravel 10 cm thk.</v>
          </cell>
          <cell r="E132" t="str">
            <v>sqm</v>
          </cell>
          <cell r="F132" t="str">
            <v>|</v>
          </cell>
          <cell r="G132">
            <v>0</v>
          </cell>
        </row>
        <row r="133">
          <cell r="F133" t="str">
            <v>|</v>
          </cell>
        </row>
        <row r="134">
          <cell r="D134" t="str">
            <v>Total Roads &amp; Yards</v>
          </cell>
          <cell r="E134" t="str">
            <v>sqm</v>
          </cell>
          <cell r="F134" t="str">
            <v>|</v>
          </cell>
        </row>
        <row r="135">
          <cell r="F135" t="str">
            <v>|</v>
          </cell>
        </row>
        <row r="136">
          <cell r="D136" t="str">
            <v>FENCING &amp; GATES</v>
          </cell>
          <cell r="F136" t="str">
            <v>|</v>
          </cell>
        </row>
        <row r="137">
          <cell r="F137" t="str">
            <v>|</v>
          </cell>
        </row>
        <row r="138">
          <cell r="C138">
            <v>2117.0700000000002</v>
          </cell>
          <cell r="D138" t="str">
            <v>Transformers galvanized fence</v>
          </cell>
          <cell r="E138" t="str">
            <v>lm</v>
          </cell>
          <cell r="F138" t="str">
            <v>|</v>
          </cell>
          <cell r="G138">
            <v>0</v>
          </cell>
        </row>
        <row r="139">
          <cell r="C139">
            <v>2117.08</v>
          </cell>
          <cell r="D139" t="str">
            <v>Property galvanized fence</v>
          </cell>
          <cell r="E139" t="str">
            <v>lm</v>
          </cell>
          <cell r="F139" t="str">
            <v>|</v>
          </cell>
          <cell r="G139">
            <v>0</v>
          </cell>
        </row>
        <row r="140">
          <cell r="C140">
            <v>2117.09</v>
          </cell>
          <cell r="D140" t="str">
            <v>Property R.C. fence</v>
          </cell>
          <cell r="E140" t="str">
            <v>lm</v>
          </cell>
          <cell r="F140" t="str">
            <v>|</v>
          </cell>
          <cell r="G140">
            <v>0</v>
          </cell>
        </row>
        <row r="141">
          <cell r="C141">
            <v>2117.1</v>
          </cell>
          <cell r="D141" t="str">
            <v>Galvanized steel gate</v>
          </cell>
          <cell r="E141" t="str">
            <v>u</v>
          </cell>
          <cell r="F141" t="str">
            <v>|</v>
          </cell>
          <cell r="G141">
            <v>0</v>
          </cell>
        </row>
        <row r="142">
          <cell r="C142">
            <v>2117.11</v>
          </cell>
          <cell r="D142" t="str">
            <v>Pedestrian gate</v>
          </cell>
          <cell r="E142" t="str">
            <v>u</v>
          </cell>
          <cell r="F142" t="str">
            <v>|</v>
          </cell>
          <cell r="G142">
            <v>0</v>
          </cell>
        </row>
        <row r="143">
          <cell r="C143">
            <v>2117.12</v>
          </cell>
          <cell r="D143" t="str">
            <v>Motorized barrier</v>
          </cell>
          <cell r="E143" t="str">
            <v>u</v>
          </cell>
          <cell r="F143" t="str">
            <v>|</v>
          </cell>
          <cell r="G143">
            <v>0</v>
          </cell>
        </row>
        <row r="144">
          <cell r="C144">
            <v>2117.13</v>
          </cell>
          <cell r="D144" t="str">
            <v>Fence as per KS</v>
          </cell>
          <cell r="E144" t="str">
            <v>lm</v>
          </cell>
          <cell r="F144" t="str">
            <v>|</v>
          </cell>
          <cell r="G144">
            <v>0</v>
          </cell>
        </row>
        <row r="145">
          <cell r="F145" t="str">
            <v>|</v>
          </cell>
        </row>
        <row r="146">
          <cell r="D146" t="str">
            <v>Total Fencing &amp; Gates</v>
          </cell>
          <cell r="E146" t="str">
            <v>lm</v>
          </cell>
          <cell r="F146" t="str">
            <v>|</v>
          </cell>
        </row>
        <row r="147">
          <cell r="F147" t="str">
            <v>|</v>
          </cell>
        </row>
        <row r="148">
          <cell r="D148" t="str">
            <v xml:space="preserve"> PILING</v>
          </cell>
          <cell r="F148" t="str">
            <v>|</v>
          </cell>
        </row>
        <row r="149">
          <cell r="F149" t="str">
            <v>|</v>
          </cell>
        </row>
        <row r="150">
          <cell r="C150">
            <v>2702.2</v>
          </cell>
          <cell r="D150" t="str">
            <v>Supply of precast concrete piles 30 tons</v>
          </cell>
          <cell r="E150" t="str">
            <v>lm</v>
          </cell>
          <cell r="F150" t="str">
            <v>|</v>
          </cell>
          <cell r="G150">
            <v>0</v>
          </cell>
        </row>
        <row r="151">
          <cell r="C151">
            <v>2703.2</v>
          </cell>
          <cell r="D151" t="str">
            <v>Driving of concrete piles</v>
          </cell>
          <cell r="E151" t="str">
            <v>lm</v>
          </cell>
          <cell r="F151" t="str">
            <v>|</v>
          </cell>
          <cell r="G151">
            <v>0</v>
          </cell>
        </row>
        <row r="152">
          <cell r="C152">
            <v>2799.04</v>
          </cell>
          <cell r="D152" t="str">
            <v xml:space="preserve">Cast in situ piles diam. 0.6 m &amp; h=16 m </v>
          </cell>
          <cell r="E152" t="str">
            <v>lm</v>
          </cell>
          <cell r="F152" t="str">
            <v>|</v>
          </cell>
          <cell r="G152">
            <v>0</v>
          </cell>
        </row>
        <row r="153">
          <cell r="C153">
            <v>2799.02</v>
          </cell>
          <cell r="D153" t="str">
            <v>Compression test for drilled piles</v>
          </cell>
          <cell r="E153" t="str">
            <v>tons</v>
          </cell>
          <cell r="F153" t="str">
            <v>|</v>
          </cell>
          <cell r="G153">
            <v>0</v>
          </cell>
        </row>
        <row r="154">
          <cell r="C154">
            <v>2799.03</v>
          </cell>
          <cell r="D154" t="str">
            <v>Tension test for drilled piles</v>
          </cell>
          <cell r="E154" t="str">
            <v>tons</v>
          </cell>
          <cell r="F154" t="str">
            <v>|</v>
          </cell>
          <cell r="G154">
            <v>0</v>
          </cell>
        </row>
        <row r="155">
          <cell r="C155">
            <v>2706.2</v>
          </cell>
          <cell r="D155" t="str">
            <v>Compression test</v>
          </cell>
          <cell r="E155" t="str">
            <v>u.</v>
          </cell>
          <cell r="F155" t="str">
            <v>|</v>
          </cell>
          <cell r="G155">
            <v>0</v>
          </cell>
        </row>
        <row r="156">
          <cell r="C156">
            <v>2706.5</v>
          </cell>
          <cell r="D156" t="str">
            <v>Tension test</v>
          </cell>
          <cell r="E156" t="str">
            <v>u.</v>
          </cell>
          <cell r="F156" t="str">
            <v>|</v>
          </cell>
          <cell r="G156">
            <v>0</v>
          </cell>
        </row>
        <row r="157">
          <cell r="F157" t="str">
            <v>|</v>
          </cell>
        </row>
        <row r="158">
          <cell r="D158" t="str">
            <v>Total Piling</v>
          </cell>
          <cell r="E158" t="str">
            <v>lm</v>
          </cell>
          <cell r="F158" t="str">
            <v>|</v>
          </cell>
        </row>
        <row r="159">
          <cell r="F159" t="str">
            <v>|</v>
          </cell>
        </row>
        <row r="160">
          <cell r="D160" t="str">
            <v>FOUNDATIONS CONCRETE</v>
          </cell>
          <cell r="F160" t="str">
            <v>|</v>
          </cell>
        </row>
        <row r="161">
          <cell r="F161" t="str">
            <v>|</v>
          </cell>
        </row>
        <row r="162">
          <cell r="C162">
            <v>1710.02</v>
          </cell>
          <cell r="D162" t="str">
            <v>Lean concrete 10cm thk.</v>
          </cell>
          <cell r="E162" t="str">
            <v>sqm</v>
          </cell>
          <cell r="F162" t="str">
            <v>|</v>
          </cell>
          <cell r="G162">
            <v>427.12666666666667</v>
          </cell>
        </row>
        <row r="163">
          <cell r="C163">
            <v>1710.03</v>
          </cell>
          <cell r="D163" t="str">
            <v>Lean concrete &gt;10cm thk.</v>
          </cell>
          <cell r="E163" t="str">
            <v>cum</v>
          </cell>
          <cell r="F163" t="str">
            <v>|</v>
          </cell>
          <cell r="G163">
            <v>0</v>
          </cell>
        </row>
        <row r="164">
          <cell r="C164">
            <v>1711.01</v>
          </cell>
          <cell r="D164" t="str">
            <v>Concrete for foundation</v>
          </cell>
          <cell r="E164" t="str">
            <v>cum</v>
          </cell>
          <cell r="F164" t="str">
            <v>|</v>
          </cell>
          <cell r="G164">
            <v>455.25333333333333</v>
          </cell>
        </row>
        <row r="165">
          <cell r="C165">
            <v>1711.02</v>
          </cell>
          <cell r="D165" t="str">
            <v>Bitumen coat for foundation</v>
          </cell>
          <cell r="E165" t="str">
            <v>sqm</v>
          </cell>
          <cell r="F165" t="str">
            <v>|</v>
          </cell>
          <cell r="G165">
            <v>0</v>
          </cell>
        </row>
        <row r="166">
          <cell r="C166">
            <v>1712.01</v>
          </cell>
          <cell r="D166" t="str">
            <v>Concrete elev. up to 10m</v>
          </cell>
          <cell r="E166" t="str">
            <v>cum</v>
          </cell>
          <cell r="F166" t="str">
            <v>|</v>
          </cell>
          <cell r="G166">
            <v>150.03920000000002</v>
          </cell>
        </row>
        <row r="167">
          <cell r="C167">
            <v>1714.01</v>
          </cell>
          <cell r="D167" t="str">
            <v>Formwork foundation</v>
          </cell>
          <cell r="E167" t="str">
            <v>sqm</v>
          </cell>
          <cell r="F167" t="str">
            <v>|</v>
          </cell>
          <cell r="G167">
            <v>479.56666666666666</v>
          </cell>
        </row>
        <row r="168">
          <cell r="C168">
            <v>1714.02</v>
          </cell>
          <cell r="D168" t="str">
            <v>Formwork elev. up to 10m</v>
          </cell>
          <cell r="E168" t="str">
            <v>sqm</v>
          </cell>
          <cell r="F168" t="str">
            <v>|</v>
          </cell>
          <cell r="G168">
            <v>582.05999999999995</v>
          </cell>
        </row>
        <row r="169">
          <cell r="C169">
            <v>1714.12</v>
          </cell>
          <cell r="D169" t="str">
            <v>Improved bond reinf.steel</v>
          </cell>
          <cell r="E169" t="str">
            <v>Kg</v>
          </cell>
          <cell r="F169" t="str">
            <v>|</v>
          </cell>
          <cell r="G169">
            <v>58650.666666666664</v>
          </cell>
        </row>
        <row r="170">
          <cell r="C170">
            <v>1714.17</v>
          </cell>
          <cell r="D170" t="str">
            <v>Anchor bolts weight up to 20Kg</v>
          </cell>
          <cell r="E170" t="str">
            <v>Kg</v>
          </cell>
          <cell r="F170" t="str">
            <v>|</v>
          </cell>
          <cell r="G170">
            <v>801.94</v>
          </cell>
        </row>
        <row r="171">
          <cell r="C171">
            <v>1714.18</v>
          </cell>
          <cell r="D171" t="str">
            <v>Anchor bolts weight &gt;20Kg</v>
          </cell>
          <cell r="E171" t="str">
            <v>Kg</v>
          </cell>
          <cell r="F171" t="str">
            <v>|</v>
          </cell>
          <cell r="G171">
            <v>0</v>
          </cell>
        </row>
        <row r="172">
          <cell r="C172">
            <v>1714.21</v>
          </cell>
          <cell r="D172" t="str">
            <v>Sliding plates</v>
          </cell>
          <cell r="E172" t="str">
            <v>Kg</v>
          </cell>
          <cell r="F172" t="str">
            <v>|</v>
          </cell>
          <cell r="G172">
            <v>220.5</v>
          </cell>
        </row>
        <row r="173">
          <cell r="C173">
            <v>1714.25</v>
          </cell>
          <cell r="D173" t="str">
            <v>Steel insert</v>
          </cell>
          <cell r="E173" t="str">
            <v>Kg</v>
          </cell>
          <cell r="F173" t="str">
            <v>|</v>
          </cell>
          <cell r="G173">
            <v>174.4</v>
          </cell>
        </row>
        <row r="174">
          <cell r="C174">
            <v>1716.05</v>
          </cell>
          <cell r="D174" t="str">
            <v>Reinf.concrete paving thk 15cm</v>
          </cell>
          <cell r="E174" t="str">
            <v>sqm</v>
          </cell>
          <cell r="F174" t="str">
            <v>|</v>
          </cell>
          <cell r="G174">
            <v>0</v>
          </cell>
        </row>
        <row r="175">
          <cell r="C175">
            <v>1716.08</v>
          </cell>
          <cell r="D175" t="str">
            <v>Reinf.concrete curb</v>
          </cell>
          <cell r="E175" t="str">
            <v>lm</v>
          </cell>
          <cell r="F175" t="str">
            <v>|</v>
          </cell>
          <cell r="G175">
            <v>0</v>
          </cell>
        </row>
        <row r="176">
          <cell r="C176">
            <v>1718.01</v>
          </cell>
          <cell r="D176" t="str">
            <v>Grout 25mm thk.</v>
          </cell>
          <cell r="E176" t="str">
            <v>sqm</v>
          </cell>
          <cell r="F176" t="str">
            <v>|</v>
          </cell>
          <cell r="G176">
            <v>28.74</v>
          </cell>
        </row>
        <row r="177">
          <cell r="C177">
            <v>1718.03</v>
          </cell>
          <cell r="D177" t="str">
            <v>Grout &gt;50mm thk.</v>
          </cell>
          <cell r="E177" t="str">
            <v>cum</v>
          </cell>
          <cell r="F177" t="str">
            <v>|</v>
          </cell>
          <cell r="G177">
            <v>0</v>
          </cell>
        </row>
        <row r="178">
          <cell r="C178">
            <v>1718.04</v>
          </cell>
          <cell r="D178" t="str">
            <v>Non-shrinking grout 25mm</v>
          </cell>
          <cell r="E178" t="str">
            <v>sqm</v>
          </cell>
          <cell r="F178" t="str">
            <v>|</v>
          </cell>
          <cell r="G178">
            <v>0</v>
          </cell>
        </row>
        <row r="179">
          <cell r="C179">
            <v>1718.05</v>
          </cell>
          <cell r="D179" t="str">
            <v>Non-shrinking grout 50mm</v>
          </cell>
          <cell r="E179" t="str">
            <v>sqm</v>
          </cell>
          <cell r="F179" t="str">
            <v>|</v>
          </cell>
          <cell r="G179">
            <v>17.3</v>
          </cell>
        </row>
        <row r="180">
          <cell r="C180">
            <v>1718.06</v>
          </cell>
          <cell r="D180" t="str">
            <v>Non-shrinking grout &gt;50mm</v>
          </cell>
          <cell r="E180" t="str">
            <v>cum</v>
          </cell>
          <cell r="F180" t="str">
            <v>|</v>
          </cell>
          <cell r="G180">
            <v>0</v>
          </cell>
        </row>
        <row r="181">
          <cell r="C181">
            <v>1718.11</v>
          </cell>
          <cell r="D181" t="str">
            <v>PVC water-stop: 20cm wide</v>
          </cell>
          <cell r="E181" t="str">
            <v>lm</v>
          </cell>
          <cell r="F181" t="str">
            <v>|</v>
          </cell>
          <cell r="G181">
            <v>0</v>
          </cell>
        </row>
        <row r="182">
          <cell r="C182">
            <v>1799.03</v>
          </cell>
          <cell r="D182" t="str">
            <v>Precast concrete covers 10 cm thick</v>
          </cell>
          <cell r="E182" t="str">
            <v>sqm</v>
          </cell>
          <cell r="F182" t="str">
            <v>|</v>
          </cell>
          <cell r="G182">
            <v>0</v>
          </cell>
        </row>
        <row r="183">
          <cell r="C183">
            <v>1799.07</v>
          </cell>
          <cell r="D183" t="str">
            <v>Non-shrinking grout 25mm Epoxy Type</v>
          </cell>
          <cell r="E183" t="str">
            <v>sqm</v>
          </cell>
          <cell r="F183" t="str">
            <v>|</v>
          </cell>
          <cell r="G183">
            <v>0</v>
          </cell>
        </row>
        <row r="184">
          <cell r="C184">
            <v>1799.25</v>
          </cell>
          <cell r="D184" t="str">
            <v>Chipping of existing concrete surface</v>
          </cell>
          <cell r="E184" t="str">
            <v>sqm</v>
          </cell>
          <cell r="F184" t="str">
            <v>|</v>
          </cell>
          <cell r="G184">
            <v>0</v>
          </cell>
        </row>
        <row r="185">
          <cell r="C185">
            <v>1799.26</v>
          </cell>
          <cell r="D185" t="str">
            <v>Drilled Holes 2" on reinf. concrete</v>
          </cell>
          <cell r="E185" t="str">
            <v>lm</v>
          </cell>
          <cell r="F185" t="str">
            <v>|</v>
          </cell>
          <cell r="G185">
            <v>0</v>
          </cell>
        </row>
        <row r="186">
          <cell r="C186">
            <v>1799.27</v>
          </cell>
          <cell r="D186" t="str">
            <v>Sticking epoxy resin on concrete surface</v>
          </cell>
          <cell r="E186" t="str">
            <v>sqm</v>
          </cell>
          <cell r="F186" t="str">
            <v>|</v>
          </cell>
          <cell r="G186">
            <v>0</v>
          </cell>
        </row>
        <row r="187">
          <cell r="C187">
            <v>1799.28</v>
          </cell>
          <cell r="D187" t="str">
            <v>Injection of mortar Pagel in holes 2"</v>
          </cell>
          <cell r="E187" t="str">
            <v>cum</v>
          </cell>
          <cell r="F187" t="str">
            <v>|</v>
          </cell>
          <cell r="G187">
            <v>0</v>
          </cell>
        </row>
        <row r="188">
          <cell r="C188">
            <v>1799.3</v>
          </cell>
          <cell r="D188" t="str">
            <v>Precast concrete covers 20 cm thick</v>
          </cell>
          <cell r="E188" t="str">
            <v>sqm</v>
          </cell>
          <cell r="F188" t="str">
            <v>|</v>
          </cell>
          <cell r="G188">
            <v>0</v>
          </cell>
        </row>
        <row r="189">
          <cell r="C189">
            <v>1799.33</v>
          </cell>
          <cell r="D189" t="str">
            <v>Polyethylene sheet under foundations</v>
          </cell>
          <cell r="E189" t="str">
            <v>sqm</v>
          </cell>
          <cell r="F189" t="str">
            <v>|</v>
          </cell>
          <cell r="G189">
            <v>0</v>
          </cell>
        </row>
        <row r="190">
          <cell r="C190">
            <v>2111.1</v>
          </cell>
          <cell r="D190" t="str">
            <v>Soil sect.exc.by hand up to 2m</v>
          </cell>
          <cell r="E190" t="str">
            <v>cum</v>
          </cell>
          <cell r="F190" t="str">
            <v>|</v>
          </cell>
          <cell r="G190">
            <v>30</v>
          </cell>
        </row>
        <row r="191">
          <cell r="C191">
            <v>2111.11</v>
          </cell>
          <cell r="D191" t="str">
            <v>Sect.exc.hand from 2to4m depth</v>
          </cell>
          <cell r="E191" t="str">
            <v>cum</v>
          </cell>
          <cell r="F191" t="str">
            <v>|</v>
          </cell>
          <cell r="G191">
            <v>1139.8589999999999</v>
          </cell>
        </row>
        <row r="192">
          <cell r="C192">
            <v>2111.1999999999998</v>
          </cell>
          <cell r="D192" t="str">
            <v>Extra price for water table by hand</v>
          </cell>
          <cell r="E192" t="str">
            <v>cum</v>
          </cell>
          <cell r="F192" t="str">
            <v>|</v>
          </cell>
          <cell r="G192">
            <v>0</v>
          </cell>
        </row>
        <row r="193">
          <cell r="C193">
            <v>2111.3000000000002</v>
          </cell>
          <cell r="D193" t="str">
            <v>Soil sect.exc.by mach.up to 2m</v>
          </cell>
          <cell r="E193" t="str">
            <v>cum</v>
          </cell>
          <cell r="F193" t="str">
            <v>|</v>
          </cell>
          <cell r="G193">
            <v>0</v>
          </cell>
        </row>
        <row r="194">
          <cell r="C194">
            <v>2111.31</v>
          </cell>
          <cell r="D194" t="str">
            <v>Sect.exc.mach.from 2to4m depth</v>
          </cell>
          <cell r="E194" t="str">
            <v>cum</v>
          </cell>
          <cell r="F194" t="str">
            <v>|</v>
          </cell>
          <cell r="G194">
            <v>0</v>
          </cell>
        </row>
        <row r="195">
          <cell r="C195">
            <v>2111.4</v>
          </cell>
          <cell r="D195" t="str">
            <v>Extra price for water table by mach.</v>
          </cell>
          <cell r="E195" t="str">
            <v>cum</v>
          </cell>
          <cell r="F195" t="str">
            <v>|</v>
          </cell>
          <cell r="G195">
            <v>0</v>
          </cell>
        </row>
        <row r="196">
          <cell r="C196">
            <v>2112.04</v>
          </cell>
          <cell r="D196" t="str">
            <v>Materials from excav.transport</v>
          </cell>
          <cell r="E196" t="str">
            <v>cum</v>
          </cell>
          <cell r="F196" t="str">
            <v>|</v>
          </cell>
          <cell r="G196">
            <v>628.5</v>
          </cell>
        </row>
        <row r="197">
          <cell r="C197">
            <v>2113.0100000000002</v>
          </cell>
          <cell r="D197" t="str">
            <v>Backfill w/ matl from exc.</v>
          </cell>
          <cell r="E197" t="str">
            <v>cum</v>
          </cell>
          <cell r="F197" t="str">
            <v>|</v>
          </cell>
          <cell r="G197">
            <v>541.40000000000009</v>
          </cell>
        </row>
        <row r="198">
          <cell r="C198">
            <v>2113.0300000000002</v>
          </cell>
          <cell r="D198" t="str">
            <v>Sand for pipes bedding</v>
          </cell>
          <cell r="E198" t="str">
            <v>cum</v>
          </cell>
          <cell r="F198" t="str">
            <v>|</v>
          </cell>
          <cell r="G198">
            <v>0</v>
          </cell>
        </row>
        <row r="199">
          <cell r="C199">
            <v>2114.0700000000002</v>
          </cell>
          <cell r="D199" t="str">
            <v>Reinf. concrete paving demol.</v>
          </cell>
          <cell r="E199" t="str">
            <v>sqm</v>
          </cell>
          <cell r="F199" t="str">
            <v>|</v>
          </cell>
          <cell r="G199">
            <v>0</v>
          </cell>
        </row>
        <row r="200">
          <cell r="C200">
            <v>2115.15</v>
          </cell>
          <cell r="D200" t="str">
            <v>Reinst.of binder &amp; wear.course</v>
          </cell>
          <cell r="E200" t="str">
            <v>sqm</v>
          </cell>
          <cell r="F200" t="str">
            <v>|</v>
          </cell>
          <cell r="G200">
            <v>0</v>
          </cell>
        </row>
        <row r="201">
          <cell r="C201">
            <v>2199.02</v>
          </cell>
          <cell r="D201" t="str">
            <v>Exist. Binder &amp; W.course scarifying</v>
          </cell>
          <cell r="E201" t="str">
            <v>sqm</v>
          </cell>
          <cell r="F201" t="str">
            <v>|</v>
          </cell>
          <cell r="G201">
            <v>0</v>
          </cell>
        </row>
        <row r="202">
          <cell r="C202">
            <v>2199.0300000000002</v>
          </cell>
          <cell r="D202" t="str">
            <v>Demol.&amp; Reinst. exist. roads fnds.</v>
          </cell>
          <cell r="E202" t="str">
            <v>cum</v>
          </cell>
          <cell r="F202" t="str">
            <v>|</v>
          </cell>
          <cell r="G202">
            <v>0</v>
          </cell>
        </row>
        <row r="203">
          <cell r="C203">
            <v>2199.1999999999998</v>
          </cell>
          <cell r="D203" t="str">
            <v>Soil improv.under found.desert matl.</v>
          </cell>
          <cell r="E203" t="str">
            <v>cum</v>
          </cell>
          <cell r="F203" t="str">
            <v>|</v>
          </cell>
          <cell r="G203">
            <v>0</v>
          </cell>
        </row>
        <row r="204">
          <cell r="C204">
            <v>2199.23</v>
          </cell>
          <cell r="D204" t="str">
            <v>Formation of anchor bolts pockets</v>
          </cell>
          <cell r="E204" t="str">
            <v>cu.dm</v>
          </cell>
          <cell r="F204" t="str">
            <v>|</v>
          </cell>
          <cell r="G204">
            <v>0</v>
          </cell>
        </row>
        <row r="205">
          <cell r="F205" t="str">
            <v>|</v>
          </cell>
        </row>
        <row r="206">
          <cell r="D206" t="str">
            <v>Total Foundations Concrete</v>
          </cell>
          <cell r="E206" t="str">
            <v>cum</v>
          </cell>
          <cell r="F206" t="str">
            <v>|</v>
          </cell>
        </row>
        <row r="207">
          <cell r="F207" t="str">
            <v>|</v>
          </cell>
        </row>
        <row r="208">
          <cell r="D208" t="str">
            <v>ELEVATION CONCRETE STRUCTURES</v>
          </cell>
          <cell r="F208" t="str">
            <v>|</v>
          </cell>
        </row>
        <row r="209">
          <cell r="F209" t="str">
            <v>|</v>
          </cell>
        </row>
        <row r="210">
          <cell r="C210">
            <v>1712.01</v>
          </cell>
          <cell r="D210" t="str">
            <v>Concrete elev. up to 10m</v>
          </cell>
          <cell r="E210" t="str">
            <v>cum</v>
          </cell>
          <cell r="F210" t="str">
            <v>|</v>
          </cell>
          <cell r="G210">
            <v>69.233333333333334</v>
          </cell>
        </row>
        <row r="211">
          <cell r="C211">
            <v>1712.02</v>
          </cell>
          <cell r="D211" t="str">
            <v>Concr.elev.from 10,01to20m</v>
          </cell>
          <cell r="E211" t="str">
            <v>cum</v>
          </cell>
          <cell r="F211" t="str">
            <v>|</v>
          </cell>
          <cell r="G211">
            <v>63.333333333333336</v>
          </cell>
        </row>
        <row r="212">
          <cell r="C212">
            <v>1712.03</v>
          </cell>
          <cell r="D212" t="str">
            <v>Concr.elev.   &gt;20m</v>
          </cell>
          <cell r="E212" t="str">
            <v>cum</v>
          </cell>
          <cell r="F212" t="str">
            <v>|</v>
          </cell>
          <cell r="G212">
            <v>0</v>
          </cell>
        </row>
        <row r="213">
          <cell r="C213">
            <v>1714.02</v>
          </cell>
          <cell r="D213" t="str">
            <v>Formwork elev. up to 10m</v>
          </cell>
          <cell r="E213" t="str">
            <v>sqm</v>
          </cell>
          <cell r="F213" t="str">
            <v>|</v>
          </cell>
          <cell r="G213">
            <v>345.5</v>
          </cell>
        </row>
        <row r="214">
          <cell r="C214">
            <v>1714.03</v>
          </cell>
          <cell r="D214" t="str">
            <v>Formwork elev. 10/20m</v>
          </cell>
          <cell r="E214" t="str">
            <v>sqm</v>
          </cell>
          <cell r="F214" t="str">
            <v>|</v>
          </cell>
          <cell r="G214">
            <v>316.66666666666669</v>
          </cell>
        </row>
        <row r="215">
          <cell r="C215">
            <v>1714.04</v>
          </cell>
          <cell r="D215" t="str">
            <v>Formwork elev. &gt;20m</v>
          </cell>
          <cell r="E215" t="str">
            <v>sqm</v>
          </cell>
          <cell r="F215" t="str">
            <v>|</v>
          </cell>
          <cell r="G215">
            <v>0</v>
          </cell>
        </row>
        <row r="216">
          <cell r="C216">
            <v>1714.08</v>
          </cell>
          <cell r="D216" t="str">
            <v>Fair-faced formwork el. &lt;10m</v>
          </cell>
          <cell r="E216" t="str">
            <v>sqm</v>
          </cell>
          <cell r="F216" t="str">
            <v>|</v>
          </cell>
          <cell r="G216">
            <v>0</v>
          </cell>
        </row>
        <row r="217">
          <cell r="C217">
            <v>1714.09</v>
          </cell>
          <cell r="D217" t="str">
            <v>Fair-faced formwork el.10/20m</v>
          </cell>
          <cell r="E217" t="str">
            <v>sqm</v>
          </cell>
          <cell r="F217" t="str">
            <v>|</v>
          </cell>
          <cell r="G217">
            <v>0</v>
          </cell>
        </row>
        <row r="218">
          <cell r="C218">
            <v>1714.1</v>
          </cell>
          <cell r="D218" t="str">
            <v>Fair-faced formwork el. &gt;20m</v>
          </cell>
          <cell r="E218" t="str">
            <v>sqm</v>
          </cell>
          <cell r="F218" t="str">
            <v>|</v>
          </cell>
          <cell r="G218">
            <v>0</v>
          </cell>
        </row>
        <row r="219">
          <cell r="C219">
            <v>1714.05</v>
          </cell>
          <cell r="D219" t="str">
            <v>Circular formwork el. &lt;10m</v>
          </cell>
          <cell r="E219" t="str">
            <v>sqm</v>
          </cell>
          <cell r="F219" t="str">
            <v>|</v>
          </cell>
          <cell r="G219">
            <v>0</v>
          </cell>
        </row>
        <row r="220">
          <cell r="C220">
            <v>1714.12</v>
          </cell>
          <cell r="D220" t="str">
            <v>Improved bond reinf.steel</v>
          </cell>
          <cell r="E220" t="str">
            <v>Kg</v>
          </cell>
          <cell r="F220" t="str">
            <v>|</v>
          </cell>
          <cell r="G220">
            <v>27119.833333333336</v>
          </cell>
        </row>
        <row r="221">
          <cell r="C221">
            <v>1718.01</v>
          </cell>
          <cell r="D221" t="str">
            <v>Grout 25mm thk.</v>
          </cell>
          <cell r="E221" t="str">
            <v>sqm</v>
          </cell>
          <cell r="F221" t="str">
            <v>|</v>
          </cell>
          <cell r="G221">
            <v>5.8183333333333334</v>
          </cell>
        </row>
        <row r="222">
          <cell r="C222">
            <v>1718.05</v>
          </cell>
          <cell r="D222" t="str">
            <v>Non-shrinking grout 50mm</v>
          </cell>
          <cell r="E222" t="str">
            <v>sqm</v>
          </cell>
          <cell r="F222" t="str">
            <v>|</v>
          </cell>
          <cell r="G222">
            <v>0</v>
          </cell>
        </row>
        <row r="223">
          <cell r="C223">
            <v>1799.07</v>
          </cell>
          <cell r="D223" t="str">
            <v>Non-shrinking grout 25mm Epoxy Type</v>
          </cell>
          <cell r="E223" t="str">
            <v>sqm</v>
          </cell>
          <cell r="F223" t="str">
            <v>|</v>
          </cell>
          <cell r="G223">
            <v>0</v>
          </cell>
        </row>
        <row r="224">
          <cell r="C224">
            <v>1799.09</v>
          </cell>
          <cell r="D224" t="str">
            <v>Non-shrinking grout &gt;50mm Epoxy Type</v>
          </cell>
          <cell r="E224" t="str">
            <v>cum</v>
          </cell>
          <cell r="F224" t="str">
            <v>|</v>
          </cell>
          <cell r="G224">
            <v>0</v>
          </cell>
        </row>
        <row r="225">
          <cell r="C225">
            <v>1714.17</v>
          </cell>
          <cell r="D225" t="str">
            <v>Anchor bolts weight up to 20Kg</v>
          </cell>
          <cell r="E225" t="str">
            <v>Kg</v>
          </cell>
          <cell r="F225" t="str">
            <v>|</v>
          </cell>
          <cell r="G225">
            <v>43.833333333333336</v>
          </cell>
        </row>
        <row r="226">
          <cell r="C226">
            <v>1714.18</v>
          </cell>
          <cell r="D226" t="str">
            <v>Anchor bolts weight &gt;20Kg</v>
          </cell>
          <cell r="E226" t="str">
            <v>Kg</v>
          </cell>
          <cell r="F226" t="str">
            <v>|</v>
          </cell>
          <cell r="G226">
            <v>0</v>
          </cell>
        </row>
        <row r="227">
          <cell r="C227">
            <v>1714.25</v>
          </cell>
          <cell r="D227" t="str">
            <v>Steel insert</v>
          </cell>
          <cell r="E227" t="str">
            <v>Kg</v>
          </cell>
          <cell r="F227" t="str">
            <v>|</v>
          </cell>
          <cell r="G227">
            <v>4855.8333333333339</v>
          </cell>
        </row>
        <row r="228">
          <cell r="F228" t="str">
            <v>|</v>
          </cell>
        </row>
        <row r="229">
          <cell r="D229" t="str">
            <v>Total Elevation Concrete Structures</v>
          </cell>
          <cell r="E229" t="str">
            <v>cum</v>
          </cell>
          <cell r="F229" t="str">
            <v>|</v>
          </cell>
        </row>
        <row r="230">
          <cell r="F230" t="str">
            <v>|</v>
          </cell>
        </row>
        <row r="231">
          <cell r="D231" t="str">
            <v xml:space="preserve"> CONCRETE BASINS</v>
          </cell>
          <cell r="F231" t="str">
            <v>|</v>
          </cell>
        </row>
        <row r="232">
          <cell r="F232" t="str">
            <v>|</v>
          </cell>
        </row>
        <row r="233">
          <cell r="C233">
            <v>2111.3000000000002</v>
          </cell>
          <cell r="D233" t="str">
            <v>Soil sect.exc.by mach.up to 2m</v>
          </cell>
          <cell r="E233" t="str">
            <v>cum</v>
          </cell>
          <cell r="F233" t="str">
            <v>|</v>
          </cell>
          <cell r="G233">
            <v>0</v>
          </cell>
        </row>
        <row r="234">
          <cell r="C234">
            <v>2111.1</v>
          </cell>
          <cell r="D234" t="str">
            <v>Soil sect.exc.by hand up to 2m</v>
          </cell>
          <cell r="E234" t="str">
            <v>cum</v>
          </cell>
          <cell r="F234" t="str">
            <v>|</v>
          </cell>
          <cell r="G234">
            <v>0</v>
          </cell>
        </row>
        <row r="235">
          <cell r="C235">
            <v>2111.31</v>
          </cell>
          <cell r="D235" t="str">
            <v>Sect.exc.mach.from 2to4m depth</v>
          </cell>
          <cell r="E235" t="str">
            <v>cum</v>
          </cell>
          <cell r="F235" t="str">
            <v>|</v>
          </cell>
          <cell r="G235">
            <v>0</v>
          </cell>
        </row>
        <row r="236">
          <cell r="C236">
            <v>2111.11</v>
          </cell>
          <cell r="D236" t="str">
            <v>Sect.exc.hand from 2to4m depth</v>
          </cell>
          <cell r="E236" t="str">
            <v>cum</v>
          </cell>
          <cell r="F236" t="str">
            <v>|</v>
          </cell>
          <cell r="G236">
            <v>0</v>
          </cell>
        </row>
        <row r="237">
          <cell r="C237">
            <v>2111.3200000000002</v>
          </cell>
          <cell r="D237" t="str">
            <v>Sect.exc.mach.exceed. 4m depth</v>
          </cell>
          <cell r="E237" t="str">
            <v>cum</v>
          </cell>
          <cell r="F237" t="str">
            <v>|</v>
          </cell>
          <cell r="G237">
            <v>0</v>
          </cell>
        </row>
        <row r="238">
          <cell r="C238">
            <v>2111.12</v>
          </cell>
          <cell r="D238" t="str">
            <v>Sect.exc.hand exceed. 4m depth</v>
          </cell>
          <cell r="E238" t="str">
            <v>cum</v>
          </cell>
          <cell r="F238" t="str">
            <v>|</v>
          </cell>
          <cell r="G238">
            <v>0</v>
          </cell>
        </row>
        <row r="239">
          <cell r="C239">
            <v>2112.04</v>
          </cell>
          <cell r="D239" t="str">
            <v>Materials from excav.transport</v>
          </cell>
          <cell r="E239" t="str">
            <v>cum</v>
          </cell>
          <cell r="F239" t="str">
            <v>|</v>
          </cell>
          <cell r="G239">
            <v>0</v>
          </cell>
        </row>
        <row r="240">
          <cell r="C240">
            <v>2113.0100000000002</v>
          </cell>
          <cell r="D240" t="str">
            <v>Backfill w/ matl from exc.</v>
          </cell>
          <cell r="E240" t="str">
            <v>cum</v>
          </cell>
          <cell r="F240" t="str">
            <v>|</v>
          </cell>
          <cell r="G240">
            <v>0</v>
          </cell>
        </row>
        <row r="241">
          <cell r="C241">
            <v>2115.08</v>
          </cell>
          <cell r="D241" t="str">
            <v>Base-course w/ matl by contr.</v>
          </cell>
          <cell r="E241" t="str">
            <v>cum</v>
          </cell>
          <cell r="F241" t="str">
            <v>|</v>
          </cell>
          <cell r="G241">
            <v>0</v>
          </cell>
        </row>
        <row r="242">
          <cell r="C242">
            <v>1710.02</v>
          </cell>
          <cell r="D242" t="str">
            <v>Lean concrete 10cm thk.</v>
          </cell>
          <cell r="E242" t="str">
            <v>sqm</v>
          </cell>
          <cell r="F242" t="str">
            <v>|</v>
          </cell>
          <cell r="G242">
            <v>0</v>
          </cell>
        </row>
        <row r="243">
          <cell r="C243">
            <v>1711.01</v>
          </cell>
          <cell r="D243" t="str">
            <v>Concrete for foundation</v>
          </cell>
          <cell r="E243" t="str">
            <v>cum</v>
          </cell>
          <cell r="F243" t="str">
            <v>|</v>
          </cell>
          <cell r="G243">
            <v>0</v>
          </cell>
        </row>
        <row r="244">
          <cell r="C244">
            <v>1712.01</v>
          </cell>
          <cell r="D244" t="str">
            <v>Concrete elev. up to 10m</v>
          </cell>
          <cell r="E244" t="str">
            <v>cum</v>
          </cell>
          <cell r="F244" t="str">
            <v>|</v>
          </cell>
          <cell r="G244">
            <v>0</v>
          </cell>
        </row>
        <row r="245">
          <cell r="C245">
            <v>1714.01</v>
          </cell>
          <cell r="D245" t="str">
            <v>Formwork foundation</v>
          </cell>
          <cell r="E245" t="str">
            <v>sqm</v>
          </cell>
          <cell r="F245" t="str">
            <v>|</v>
          </cell>
          <cell r="G245">
            <v>0</v>
          </cell>
        </row>
        <row r="246">
          <cell r="C246">
            <v>1714.02</v>
          </cell>
          <cell r="D246" t="str">
            <v>Formwork elev. up to 10m</v>
          </cell>
          <cell r="E246" t="str">
            <v>sqm</v>
          </cell>
          <cell r="F246" t="str">
            <v>|</v>
          </cell>
          <cell r="G246">
            <v>0</v>
          </cell>
        </row>
        <row r="247">
          <cell r="C247">
            <v>1714.05</v>
          </cell>
          <cell r="D247" t="str">
            <v>Circular formwork el. &lt;10m</v>
          </cell>
          <cell r="E247" t="str">
            <v>sqm</v>
          </cell>
          <cell r="F247" t="str">
            <v>|</v>
          </cell>
          <cell r="G247">
            <v>0</v>
          </cell>
        </row>
        <row r="248">
          <cell r="C248">
            <v>1714.08</v>
          </cell>
          <cell r="D248" t="str">
            <v>Fair-faced formwork el. &lt;10m</v>
          </cell>
          <cell r="E248" t="str">
            <v>sqm</v>
          </cell>
          <cell r="F248" t="str">
            <v>|</v>
          </cell>
          <cell r="G248">
            <v>0</v>
          </cell>
        </row>
        <row r="249">
          <cell r="C249">
            <v>1714.12</v>
          </cell>
          <cell r="D249" t="str">
            <v>Improved bond reinf.steel</v>
          </cell>
          <cell r="E249" t="str">
            <v>Kg</v>
          </cell>
          <cell r="F249" t="str">
            <v>|</v>
          </cell>
          <cell r="G249">
            <v>0</v>
          </cell>
        </row>
        <row r="250">
          <cell r="C250">
            <v>1718.01</v>
          </cell>
          <cell r="D250" t="str">
            <v>Grout 25mm thk.</v>
          </cell>
          <cell r="E250" t="str">
            <v>sqm</v>
          </cell>
          <cell r="F250" t="str">
            <v>|</v>
          </cell>
          <cell r="G250">
            <v>0</v>
          </cell>
        </row>
        <row r="251">
          <cell r="C251">
            <v>1718.21</v>
          </cell>
          <cell r="D251" t="str">
            <v>Acid-resistant lining w. tiles</v>
          </cell>
          <cell r="E251" t="str">
            <v>sqm</v>
          </cell>
          <cell r="F251" t="str">
            <v>|</v>
          </cell>
          <cell r="G251">
            <v>0</v>
          </cell>
        </row>
        <row r="252">
          <cell r="C252">
            <v>1718.22</v>
          </cell>
          <cell r="D252" t="str">
            <v>Acid-resistant lining w. epoxy</v>
          </cell>
          <cell r="E252" t="str">
            <v>sqm</v>
          </cell>
          <cell r="F252" t="str">
            <v>|</v>
          </cell>
          <cell r="G252">
            <v>0</v>
          </cell>
        </row>
        <row r="253">
          <cell r="C253">
            <v>1714.17</v>
          </cell>
          <cell r="D253" t="str">
            <v>Anchor bolts weight up to 20Kg</v>
          </cell>
          <cell r="E253" t="str">
            <v>Kg</v>
          </cell>
          <cell r="F253" t="str">
            <v>|</v>
          </cell>
          <cell r="G253">
            <v>0</v>
          </cell>
        </row>
        <row r="254">
          <cell r="C254">
            <v>1714.21</v>
          </cell>
          <cell r="D254" t="str">
            <v>Sliding plates</v>
          </cell>
          <cell r="E254" t="str">
            <v>Kg</v>
          </cell>
          <cell r="F254" t="str">
            <v>|</v>
          </cell>
          <cell r="G254">
            <v>0</v>
          </cell>
        </row>
        <row r="255">
          <cell r="C255">
            <v>1714.25</v>
          </cell>
          <cell r="D255" t="str">
            <v>Steel insert</v>
          </cell>
          <cell r="E255" t="str">
            <v>Kg</v>
          </cell>
          <cell r="F255" t="str">
            <v>|</v>
          </cell>
          <cell r="G255">
            <v>0</v>
          </cell>
        </row>
        <row r="256">
          <cell r="C256">
            <v>1715.08</v>
          </cell>
          <cell r="D256" t="str">
            <v>Supply of cast iron cover</v>
          </cell>
          <cell r="E256" t="str">
            <v>Kg</v>
          </cell>
          <cell r="F256" t="str">
            <v>|</v>
          </cell>
          <cell r="G256">
            <v>0</v>
          </cell>
        </row>
        <row r="257">
          <cell r="C257">
            <v>1715.09</v>
          </cell>
          <cell r="D257" t="str">
            <v>Laying of cast-iron cover</v>
          </cell>
          <cell r="E257" t="str">
            <v>Kg</v>
          </cell>
          <cell r="F257" t="str">
            <v>|</v>
          </cell>
          <cell r="G257">
            <v>0</v>
          </cell>
        </row>
        <row r="258">
          <cell r="C258">
            <v>1715.12</v>
          </cell>
          <cell r="D258" t="str">
            <v>Checkered plate cover</v>
          </cell>
          <cell r="E258" t="str">
            <v>Kg</v>
          </cell>
          <cell r="F258" t="str">
            <v>|</v>
          </cell>
          <cell r="G258">
            <v>0</v>
          </cell>
        </row>
        <row r="259">
          <cell r="C259">
            <v>1718.11</v>
          </cell>
          <cell r="D259" t="str">
            <v>PVC water-stop: 20cm wide</v>
          </cell>
          <cell r="E259" t="str">
            <v>lm</v>
          </cell>
          <cell r="F259" t="str">
            <v>|</v>
          </cell>
          <cell r="G259">
            <v>0</v>
          </cell>
        </row>
        <row r="260">
          <cell r="C260">
            <v>1799.02</v>
          </cell>
          <cell r="D260" t="str">
            <v>Waterproof cement additive</v>
          </cell>
          <cell r="E260" t="str">
            <v>kg</v>
          </cell>
          <cell r="F260" t="str">
            <v>|</v>
          </cell>
          <cell r="G260">
            <v>0</v>
          </cell>
        </row>
        <row r="261">
          <cell r="C261">
            <v>1711.02</v>
          </cell>
          <cell r="D261" t="str">
            <v>Bitumen coat for foundation</v>
          </cell>
          <cell r="E261" t="str">
            <v>sqm</v>
          </cell>
          <cell r="F261" t="str">
            <v>|</v>
          </cell>
          <cell r="G261">
            <v>0</v>
          </cell>
        </row>
        <row r="262">
          <cell r="C262">
            <v>1799.33</v>
          </cell>
          <cell r="D262" t="str">
            <v>Polyethylene sheet under foundations</v>
          </cell>
          <cell r="E262" t="str">
            <v>sqm</v>
          </cell>
          <cell r="F262" t="str">
            <v>|</v>
          </cell>
          <cell r="G262">
            <v>0</v>
          </cell>
        </row>
        <row r="263">
          <cell r="F263" t="str">
            <v>|</v>
          </cell>
        </row>
        <row r="264">
          <cell r="D264" t="str">
            <v>Total Concrete Basins</v>
          </cell>
          <cell r="E264" t="str">
            <v>cum</v>
          </cell>
          <cell r="F264" t="str">
            <v>|</v>
          </cell>
        </row>
        <row r="265">
          <cell r="F265" t="str">
            <v>|</v>
          </cell>
        </row>
        <row r="266">
          <cell r="D266" t="str">
            <v>CONCRETE WALLS</v>
          </cell>
          <cell r="F266" t="str">
            <v>|</v>
          </cell>
        </row>
        <row r="267">
          <cell r="F267" t="str">
            <v>|</v>
          </cell>
        </row>
        <row r="268">
          <cell r="C268">
            <v>2111.3000000000002</v>
          </cell>
          <cell r="D268" t="str">
            <v>Soil sect.exc.by mach.up to 2m</v>
          </cell>
          <cell r="E268" t="str">
            <v>cum</v>
          </cell>
          <cell r="F268" t="str">
            <v>|</v>
          </cell>
          <cell r="G268">
            <v>0</v>
          </cell>
        </row>
        <row r="269">
          <cell r="C269">
            <v>2111.1</v>
          </cell>
          <cell r="D269" t="str">
            <v>Soil sect.exc.by hand up to 2m</v>
          </cell>
          <cell r="E269" t="str">
            <v>cum</v>
          </cell>
          <cell r="F269" t="str">
            <v>|</v>
          </cell>
          <cell r="G269">
            <v>0</v>
          </cell>
        </row>
        <row r="270">
          <cell r="C270">
            <v>2112.04</v>
          </cell>
          <cell r="D270" t="str">
            <v>Materials from excav.transport</v>
          </cell>
          <cell r="E270" t="str">
            <v>cum</v>
          </cell>
          <cell r="F270" t="str">
            <v>|</v>
          </cell>
          <cell r="G270">
            <v>0</v>
          </cell>
        </row>
        <row r="271">
          <cell r="C271">
            <v>2113.0100000000002</v>
          </cell>
          <cell r="D271" t="str">
            <v>Backfill w/ matl from exc.</v>
          </cell>
          <cell r="E271" t="str">
            <v>cum</v>
          </cell>
          <cell r="F271" t="str">
            <v>|</v>
          </cell>
          <cell r="G271">
            <v>0</v>
          </cell>
        </row>
        <row r="272">
          <cell r="C272">
            <v>1710.02</v>
          </cell>
          <cell r="D272" t="str">
            <v>Lean concrete 10cm thk.</v>
          </cell>
          <cell r="E272" t="str">
            <v>sqm</v>
          </cell>
          <cell r="F272" t="str">
            <v>|</v>
          </cell>
          <cell r="G272">
            <v>0</v>
          </cell>
        </row>
        <row r="273">
          <cell r="C273">
            <v>1711.01</v>
          </cell>
          <cell r="D273" t="str">
            <v>Concrete for foundation</v>
          </cell>
          <cell r="E273" t="str">
            <v>cum</v>
          </cell>
          <cell r="F273" t="str">
            <v>|</v>
          </cell>
          <cell r="G273">
            <v>0</v>
          </cell>
        </row>
        <row r="274">
          <cell r="C274">
            <v>1712.01</v>
          </cell>
          <cell r="D274" t="str">
            <v>Concrete elev. up to 10m</v>
          </cell>
          <cell r="E274" t="str">
            <v>cum</v>
          </cell>
          <cell r="F274" t="str">
            <v>|</v>
          </cell>
          <cell r="G274">
            <v>0</v>
          </cell>
        </row>
        <row r="275">
          <cell r="C275">
            <v>1714.01</v>
          </cell>
          <cell r="D275" t="str">
            <v>Formwork foundation</v>
          </cell>
          <cell r="E275" t="str">
            <v>sqm</v>
          </cell>
          <cell r="F275" t="str">
            <v>|</v>
          </cell>
          <cell r="G275">
            <v>0</v>
          </cell>
        </row>
        <row r="276">
          <cell r="C276">
            <v>1714.02</v>
          </cell>
          <cell r="D276" t="str">
            <v>Formwork elev. up to 10m</v>
          </cell>
          <cell r="E276" t="str">
            <v>sqm</v>
          </cell>
          <cell r="F276" t="str">
            <v>|</v>
          </cell>
          <cell r="G276">
            <v>0</v>
          </cell>
        </row>
        <row r="277">
          <cell r="C277">
            <v>1714.12</v>
          </cell>
          <cell r="D277" t="str">
            <v>Improved bond reinf.steel</v>
          </cell>
          <cell r="E277" t="str">
            <v>Kg</v>
          </cell>
          <cell r="F277" t="str">
            <v>|</v>
          </cell>
          <cell r="G277">
            <v>0</v>
          </cell>
        </row>
        <row r="278">
          <cell r="C278">
            <v>1714.17</v>
          </cell>
          <cell r="D278" t="str">
            <v>Anchor bolts weight up to 20Kg</v>
          </cell>
          <cell r="E278" t="str">
            <v>Kg</v>
          </cell>
          <cell r="F278" t="str">
            <v>|</v>
          </cell>
          <cell r="G278">
            <v>0</v>
          </cell>
        </row>
        <row r="279">
          <cell r="C279">
            <v>1718.01</v>
          </cell>
          <cell r="D279" t="str">
            <v>Grout 25mm thk.</v>
          </cell>
          <cell r="E279" t="str">
            <v>sqm</v>
          </cell>
          <cell r="F279" t="str">
            <v>|</v>
          </cell>
          <cell r="G279">
            <v>0</v>
          </cell>
        </row>
        <row r="280">
          <cell r="C280">
            <v>1714.25</v>
          </cell>
          <cell r="D280" t="str">
            <v>Steel insert</v>
          </cell>
          <cell r="E280" t="str">
            <v>Kg</v>
          </cell>
          <cell r="F280" t="str">
            <v>|</v>
          </cell>
          <cell r="G280">
            <v>0</v>
          </cell>
        </row>
        <row r="281">
          <cell r="C281">
            <v>1711.02</v>
          </cell>
          <cell r="D281" t="str">
            <v>Bitumen coat for foundation</v>
          </cell>
          <cell r="E281" t="str">
            <v>sqm</v>
          </cell>
          <cell r="F281" t="str">
            <v>|</v>
          </cell>
          <cell r="G281">
            <v>0</v>
          </cell>
        </row>
        <row r="282">
          <cell r="C282">
            <v>1799.33</v>
          </cell>
          <cell r="D282" t="str">
            <v>Polyethylene sheet under foundations</v>
          </cell>
          <cell r="E282" t="str">
            <v>sqm</v>
          </cell>
          <cell r="F282" t="str">
            <v>|</v>
          </cell>
          <cell r="G282">
            <v>0</v>
          </cell>
        </row>
        <row r="283">
          <cell r="C283">
            <v>1799.35</v>
          </cell>
          <cell r="D283" t="str">
            <v>Coal Tar Epoxy painting on cls surfaces</v>
          </cell>
          <cell r="E283" t="str">
            <v>sqm</v>
          </cell>
          <cell r="F283" t="str">
            <v>|</v>
          </cell>
          <cell r="G283">
            <v>0</v>
          </cell>
        </row>
        <row r="284">
          <cell r="C284">
            <v>1718.22</v>
          </cell>
          <cell r="D284" t="str">
            <v>Acid-resistant lining w. epoxy</v>
          </cell>
          <cell r="E284" t="str">
            <v>sqm</v>
          </cell>
          <cell r="F284" t="str">
            <v>|</v>
          </cell>
          <cell r="G284">
            <v>0</v>
          </cell>
        </row>
        <row r="285">
          <cell r="C285">
            <v>1718.11</v>
          </cell>
          <cell r="D285" t="str">
            <v>PVC water-stop: 20cm wide</v>
          </cell>
          <cell r="E285" t="str">
            <v>lm</v>
          </cell>
          <cell r="F285" t="str">
            <v>|</v>
          </cell>
          <cell r="G285">
            <v>0</v>
          </cell>
        </row>
        <row r="286">
          <cell r="F286" t="str">
            <v>|</v>
          </cell>
        </row>
        <row r="287">
          <cell r="D287" t="str">
            <v>Total Concrete Walls</v>
          </cell>
          <cell r="E287" t="str">
            <v>cum</v>
          </cell>
          <cell r="F287" t="str">
            <v>|</v>
          </cell>
        </row>
        <row r="288">
          <cell r="F288" t="str">
            <v>|</v>
          </cell>
        </row>
        <row r="289">
          <cell r="D289" t="str">
            <v>SLEEPERS</v>
          </cell>
          <cell r="F289" t="str">
            <v>|</v>
          </cell>
        </row>
        <row r="290">
          <cell r="F290" t="str">
            <v>|</v>
          </cell>
        </row>
        <row r="291">
          <cell r="C291">
            <v>1711.05</v>
          </cell>
          <cell r="D291" t="str">
            <v xml:space="preserve">Sleepers </v>
          </cell>
          <cell r="E291" t="str">
            <v>lm</v>
          </cell>
          <cell r="F291" t="str">
            <v>|</v>
          </cell>
          <cell r="G291">
            <v>0</v>
          </cell>
        </row>
        <row r="292">
          <cell r="C292">
            <v>1799.23</v>
          </cell>
          <cell r="D292" t="str">
            <v>Sleepers type "1"</v>
          </cell>
          <cell r="E292" t="str">
            <v>lm</v>
          </cell>
          <cell r="F292" t="str">
            <v>|</v>
          </cell>
          <cell r="G292">
            <v>0</v>
          </cell>
        </row>
        <row r="293">
          <cell r="C293">
            <v>1799.24</v>
          </cell>
          <cell r="D293" t="str">
            <v>Sleepers fixed point type</v>
          </cell>
          <cell r="E293" t="str">
            <v>cum</v>
          </cell>
          <cell r="F293" t="str">
            <v>|</v>
          </cell>
          <cell r="G293">
            <v>0</v>
          </cell>
        </row>
        <row r="294">
          <cell r="F294" t="str">
            <v>|</v>
          </cell>
        </row>
        <row r="295">
          <cell r="D295" t="str">
            <v>Total Sleepers</v>
          </cell>
          <cell r="E295" t="str">
            <v>lm</v>
          </cell>
          <cell r="F295" t="str">
            <v>|</v>
          </cell>
        </row>
        <row r="296">
          <cell r="F296" t="str">
            <v>|</v>
          </cell>
        </row>
        <row r="297">
          <cell r="D297" t="str">
            <v>FIREPROOFING</v>
          </cell>
          <cell r="F297" t="str">
            <v>|</v>
          </cell>
        </row>
        <row r="298">
          <cell r="F298" t="str">
            <v>|</v>
          </cell>
        </row>
        <row r="299">
          <cell r="C299">
            <v>1717.01</v>
          </cell>
          <cell r="D299" t="str">
            <v>Concrete for steel structure</v>
          </cell>
          <cell r="E299" t="str">
            <v>cum</v>
          </cell>
          <cell r="F299" t="str">
            <v>|</v>
          </cell>
          <cell r="G299">
            <v>0</v>
          </cell>
        </row>
        <row r="300">
          <cell r="C300">
            <v>1717.03</v>
          </cell>
          <cell r="D300" t="str">
            <v>Concrete for vessel bottom</v>
          </cell>
          <cell r="E300" t="str">
            <v>cum</v>
          </cell>
          <cell r="F300" t="str">
            <v>|</v>
          </cell>
          <cell r="G300">
            <v>0</v>
          </cell>
        </row>
        <row r="301">
          <cell r="C301">
            <v>1717.06</v>
          </cell>
          <cell r="D301" t="str">
            <v>Sprayed mortar for skirt</v>
          </cell>
          <cell r="E301" t="str">
            <v>sqm</v>
          </cell>
          <cell r="F301" t="str">
            <v>|</v>
          </cell>
          <cell r="G301">
            <v>0</v>
          </cell>
        </row>
        <row r="302">
          <cell r="C302">
            <v>1717.07</v>
          </cell>
          <cell r="D302" t="str">
            <v>Sprayed mortar for vessel bott</v>
          </cell>
          <cell r="E302" t="str">
            <v>sqm</v>
          </cell>
          <cell r="F302" t="str">
            <v>|</v>
          </cell>
          <cell r="G302">
            <v>0</v>
          </cell>
        </row>
        <row r="303">
          <cell r="C303">
            <v>1717.04</v>
          </cell>
          <cell r="D303" t="str">
            <v>Concrete for skirt-curb</v>
          </cell>
          <cell r="E303" t="str">
            <v>cum</v>
          </cell>
          <cell r="F303" t="str">
            <v>|</v>
          </cell>
          <cell r="G303">
            <v>0</v>
          </cell>
        </row>
        <row r="304">
          <cell r="F304" t="str">
            <v>|</v>
          </cell>
        </row>
        <row r="305">
          <cell r="D305" t="str">
            <v>Total Fireproofing</v>
          </cell>
          <cell r="E305" t="str">
            <v>cum</v>
          </cell>
          <cell r="F305" t="str">
            <v>|</v>
          </cell>
        </row>
        <row r="306">
          <cell r="F306" t="str">
            <v>|</v>
          </cell>
        </row>
        <row r="307">
          <cell r="D307" t="str">
            <v>SEWERS</v>
          </cell>
          <cell r="F307" t="str">
            <v>|</v>
          </cell>
        </row>
        <row r="308">
          <cell r="F308" t="str">
            <v>|</v>
          </cell>
        </row>
        <row r="309">
          <cell r="C309">
            <v>2111.3000000000002</v>
          </cell>
          <cell r="D309" t="str">
            <v>Soil sect.exc.by mach.up to 2m</v>
          </cell>
          <cell r="E309" t="str">
            <v>cum</v>
          </cell>
          <cell r="F309" t="str">
            <v>|</v>
          </cell>
          <cell r="G309">
            <v>0</v>
          </cell>
        </row>
        <row r="310">
          <cell r="C310">
            <v>2111.1</v>
          </cell>
          <cell r="D310" t="str">
            <v>Soil sect.exc.by hand up to 2m</v>
          </cell>
          <cell r="E310" t="str">
            <v>cum</v>
          </cell>
          <cell r="F310" t="str">
            <v>|</v>
          </cell>
          <cell r="G310">
            <v>130</v>
          </cell>
        </row>
        <row r="311">
          <cell r="C311">
            <v>2112.04</v>
          </cell>
          <cell r="D311" t="str">
            <v>Materials from excav.transport</v>
          </cell>
          <cell r="E311" t="str">
            <v>cum</v>
          </cell>
          <cell r="F311" t="str">
            <v>|</v>
          </cell>
          <cell r="G311">
            <v>8</v>
          </cell>
        </row>
        <row r="312">
          <cell r="C312">
            <v>2113.0100000000002</v>
          </cell>
          <cell r="D312" t="str">
            <v>Backfill w/ matl from exc.</v>
          </cell>
          <cell r="E312" t="str">
            <v>cum</v>
          </cell>
          <cell r="F312" t="str">
            <v>|</v>
          </cell>
          <cell r="G312">
            <v>122</v>
          </cell>
        </row>
        <row r="313">
          <cell r="C313">
            <v>1710.02</v>
          </cell>
          <cell r="D313" t="str">
            <v>Lean concrete 10cm thk.</v>
          </cell>
          <cell r="E313" t="str">
            <v>sqm</v>
          </cell>
          <cell r="F313" t="str">
            <v>|</v>
          </cell>
          <cell r="G313">
            <v>0</v>
          </cell>
        </row>
        <row r="314">
          <cell r="C314">
            <v>1710.04</v>
          </cell>
          <cell r="D314" t="str">
            <v>L.C. for U/G pipes bedding</v>
          </cell>
          <cell r="E314" t="str">
            <v>cum</v>
          </cell>
          <cell r="F314" t="str">
            <v>|</v>
          </cell>
          <cell r="G314">
            <v>0</v>
          </cell>
        </row>
        <row r="315">
          <cell r="C315">
            <v>2113.0300000000002</v>
          </cell>
          <cell r="D315" t="str">
            <v>Sand for pipes bedding</v>
          </cell>
          <cell r="E315" t="str">
            <v>cum</v>
          </cell>
          <cell r="F315" t="str">
            <v>|</v>
          </cell>
          <cell r="G315">
            <v>4</v>
          </cell>
        </row>
        <row r="316">
          <cell r="C316">
            <v>1711.01</v>
          </cell>
          <cell r="D316" t="str">
            <v>Concrete for foundation</v>
          </cell>
          <cell r="E316" t="str">
            <v>cum</v>
          </cell>
          <cell r="F316" t="str">
            <v>|</v>
          </cell>
          <cell r="G316">
            <v>0</v>
          </cell>
        </row>
        <row r="317">
          <cell r="C317">
            <v>1714.01</v>
          </cell>
          <cell r="D317" t="str">
            <v>Formwork foundation</v>
          </cell>
          <cell r="E317" t="str">
            <v>sqm</v>
          </cell>
          <cell r="F317" t="str">
            <v>|</v>
          </cell>
          <cell r="G317">
            <v>0</v>
          </cell>
        </row>
        <row r="318">
          <cell r="C318">
            <v>1714.12</v>
          </cell>
          <cell r="D318" t="str">
            <v>Improved bond reinf.steel</v>
          </cell>
          <cell r="E318" t="str">
            <v>Kg</v>
          </cell>
          <cell r="F318" t="str">
            <v>|</v>
          </cell>
          <cell r="G318">
            <v>0</v>
          </cell>
        </row>
        <row r="319">
          <cell r="C319">
            <v>1715.1</v>
          </cell>
          <cell r="D319" t="str">
            <v>Galvanized grating cover</v>
          </cell>
          <cell r="E319" t="str">
            <v>Kg</v>
          </cell>
          <cell r="F319" t="str">
            <v>|</v>
          </cell>
          <cell r="G319">
            <v>0</v>
          </cell>
        </row>
        <row r="320">
          <cell r="C320">
            <v>1715.08</v>
          </cell>
          <cell r="D320" t="str">
            <v>Supply of cast iron cover</v>
          </cell>
          <cell r="E320" t="str">
            <v>Kg</v>
          </cell>
          <cell r="F320" t="str">
            <v>|</v>
          </cell>
          <cell r="G320">
            <v>0</v>
          </cell>
        </row>
        <row r="321">
          <cell r="C321">
            <v>1715.09</v>
          </cell>
          <cell r="D321" t="str">
            <v>Laying of cast-iron cover</v>
          </cell>
          <cell r="E321" t="str">
            <v>Kg</v>
          </cell>
          <cell r="F321" t="str">
            <v>|</v>
          </cell>
          <cell r="G321">
            <v>0</v>
          </cell>
        </row>
        <row r="322">
          <cell r="C322">
            <v>1715.12</v>
          </cell>
          <cell r="D322" t="str">
            <v>Checkered plate cover</v>
          </cell>
          <cell r="E322" t="str">
            <v>Kg</v>
          </cell>
          <cell r="F322" t="str">
            <v>|</v>
          </cell>
          <cell r="G322">
            <v>0</v>
          </cell>
        </row>
        <row r="323">
          <cell r="C323">
            <v>1715.07</v>
          </cell>
          <cell r="D323" t="str">
            <v>Prefabricated septic-tank</v>
          </cell>
          <cell r="E323" t="str">
            <v>u</v>
          </cell>
          <cell r="F323" t="str">
            <v>|</v>
          </cell>
          <cell r="G323">
            <v>0</v>
          </cell>
        </row>
        <row r="324">
          <cell r="C324">
            <v>1715.01</v>
          </cell>
          <cell r="D324" t="str">
            <v>Pit 0,5x0,5 to 0,9x0,9m</v>
          </cell>
          <cell r="E324" t="str">
            <v>cum</v>
          </cell>
          <cell r="F324" t="str">
            <v>|</v>
          </cell>
          <cell r="G324">
            <v>8</v>
          </cell>
        </row>
        <row r="325">
          <cell r="C325">
            <v>1715.02</v>
          </cell>
          <cell r="D325" t="str">
            <v>Pit 0,91x0,91 to 1,5x1,5m</v>
          </cell>
          <cell r="E325" t="str">
            <v>cum</v>
          </cell>
          <cell r="F325" t="str">
            <v>|</v>
          </cell>
          <cell r="G325">
            <v>0</v>
          </cell>
        </row>
        <row r="326">
          <cell r="C326">
            <v>1718.11</v>
          </cell>
          <cell r="D326" t="str">
            <v>PVC water-stop: 20cm wide</v>
          </cell>
          <cell r="E326" t="str">
            <v>lm</v>
          </cell>
          <cell r="F326" t="str">
            <v>|</v>
          </cell>
          <cell r="G326">
            <v>0</v>
          </cell>
        </row>
        <row r="327">
          <cell r="C327">
            <v>1718.12</v>
          </cell>
          <cell r="D327" t="str">
            <v>PVC water-stop: 30cm wide</v>
          </cell>
          <cell r="E327" t="str">
            <v>lm</v>
          </cell>
          <cell r="F327" t="str">
            <v>|</v>
          </cell>
          <cell r="G327">
            <v>0</v>
          </cell>
        </row>
        <row r="328">
          <cell r="C328">
            <v>1718.21</v>
          </cell>
          <cell r="D328" t="str">
            <v>Acid-resistant lining w. tiles</v>
          </cell>
          <cell r="E328" t="str">
            <v>sqm</v>
          </cell>
          <cell r="F328" t="str">
            <v>|</v>
          </cell>
          <cell r="G328">
            <v>0</v>
          </cell>
        </row>
        <row r="329">
          <cell r="C329">
            <v>1718.22</v>
          </cell>
          <cell r="D329" t="str">
            <v>Acid-resistant lining w. epoxy</v>
          </cell>
          <cell r="E329" t="str">
            <v>sqm</v>
          </cell>
          <cell r="F329" t="str">
            <v>|</v>
          </cell>
          <cell r="G329">
            <v>0</v>
          </cell>
        </row>
        <row r="330">
          <cell r="C330">
            <v>1416.01</v>
          </cell>
          <cell r="D330" t="str">
            <v>Carbon steel piping</v>
          </cell>
          <cell r="E330" t="str">
            <v>Kg</v>
          </cell>
          <cell r="F330" t="str">
            <v>|</v>
          </cell>
          <cell r="G330">
            <v>3740</v>
          </cell>
        </row>
        <row r="331">
          <cell r="C331">
            <v>1416.03</v>
          </cell>
          <cell r="D331" t="str">
            <v>Carbon steel valve</v>
          </cell>
          <cell r="E331" t="str">
            <v>Kg</v>
          </cell>
          <cell r="F331" t="str">
            <v>|</v>
          </cell>
          <cell r="G331">
            <v>0</v>
          </cell>
        </row>
        <row r="332">
          <cell r="C332">
            <v>1410.01</v>
          </cell>
          <cell r="D332" t="str">
            <v>Cast iron piping</v>
          </cell>
          <cell r="E332" t="str">
            <v>Kg</v>
          </cell>
          <cell r="F332" t="str">
            <v>|</v>
          </cell>
          <cell r="G332">
            <v>0</v>
          </cell>
        </row>
        <row r="333">
          <cell r="C333">
            <v>1411.16</v>
          </cell>
          <cell r="D333" t="str">
            <v>Centr. r.c. piping    dia.50cm</v>
          </cell>
          <cell r="E333" t="str">
            <v>lm</v>
          </cell>
          <cell r="F333" t="str">
            <v>|</v>
          </cell>
          <cell r="G333">
            <v>0</v>
          </cell>
        </row>
        <row r="334">
          <cell r="C334">
            <v>1411.35</v>
          </cell>
          <cell r="D334" t="str">
            <v>R.c. pip. inst. only  dia.50cm</v>
          </cell>
          <cell r="E334" t="str">
            <v>lm</v>
          </cell>
          <cell r="F334" t="str">
            <v>|</v>
          </cell>
          <cell r="G334">
            <v>0</v>
          </cell>
        </row>
        <row r="335">
          <cell r="C335">
            <v>1413.02</v>
          </cell>
          <cell r="D335" t="str">
            <v>PVC piping         dia. 160mm</v>
          </cell>
          <cell r="E335" t="str">
            <v>lm</v>
          </cell>
          <cell r="F335" t="str">
            <v>|</v>
          </cell>
          <cell r="G335">
            <v>0</v>
          </cell>
        </row>
        <row r="336">
          <cell r="C336">
            <v>1413.03</v>
          </cell>
          <cell r="D336" t="str">
            <v>PVC piping         dia. 200mm</v>
          </cell>
          <cell r="E336" t="str">
            <v>lm</v>
          </cell>
          <cell r="F336" t="str">
            <v>|</v>
          </cell>
          <cell r="G336">
            <v>0</v>
          </cell>
        </row>
        <row r="337">
          <cell r="C337">
            <v>2199.0300000000002</v>
          </cell>
          <cell r="D337" t="str">
            <v>Demol.&amp; Reinst. exist. roads fnds.</v>
          </cell>
          <cell r="E337" t="str">
            <v>cum</v>
          </cell>
          <cell r="F337" t="str">
            <v>|</v>
          </cell>
          <cell r="G337">
            <v>0</v>
          </cell>
        </row>
        <row r="338">
          <cell r="C338">
            <v>2199.02</v>
          </cell>
          <cell r="D338" t="str">
            <v>Exist. Binder &amp; W.course scarifying</v>
          </cell>
          <cell r="E338" t="str">
            <v>sqm</v>
          </cell>
          <cell r="F338" t="str">
            <v>|</v>
          </cell>
          <cell r="G338">
            <v>0</v>
          </cell>
        </row>
        <row r="339">
          <cell r="C339">
            <v>2115.15</v>
          </cell>
          <cell r="D339" t="str">
            <v>Reinst.of binder &amp; wear.course</v>
          </cell>
          <cell r="E339" t="str">
            <v>sqm</v>
          </cell>
          <cell r="F339" t="str">
            <v>|</v>
          </cell>
          <cell r="G339">
            <v>0</v>
          </cell>
        </row>
        <row r="340">
          <cell r="C340">
            <v>1714.25</v>
          </cell>
          <cell r="D340" t="str">
            <v>Steel insert</v>
          </cell>
          <cell r="E340" t="str">
            <v>Kg</v>
          </cell>
          <cell r="F340" t="str">
            <v>|</v>
          </cell>
          <cell r="G340">
            <v>0</v>
          </cell>
        </row>
        <row r="341">
          <cell r="C341">
            <v>2114.0500000000002</v>
          </cell>
          <cell r="D341" t="str">
            <v>Reinforced concrete demol.</v>
          </cell>
          <cell r="E341" t="str">
            <v>cum</v>
          </cell>
          <cell r="F341" t="str">
            <v>|</v>
          </cell>
          <cell r="G341">
            <v>0</v>
          </cell>
        </row>
        <row r="342">
          <cell r="C342">
            <v>1799.02</v>
          </cell>
          <cell r="D342" t="str">
            <v>Waterproof cement additive</v>
          </cell>
          <cell r="E342" t="str">
            <v>kg</v>
          </cell>
          <cell r="F342" t="str">
            <v>|</v>
          </cell>
          <cell r="G342">
            <v>0</v>
          </cell>
        </row>
        <row r="343">
          <cell r="C343">
            <v>1499.04</v>
          </cell>
          <cell r="D343" t="str">
            <v>Carbon steel vents</v>
          </cell>
          <cell r="E343" t="str">
            <v>Kg</v>
          </cell>
          <cell r="F343" t="str">
            <v>|</v>
          </cell>
          <cell r="G343">
            <v>0</v>
          </cell>
        </row>
        <row r="344">
          <cell r="C344">
            <v>1499.01</v>
          </cell>
          <cell r="D344" t="str">
            <v>Cast iron floor drain  diam. 6"</v>
          </cell>
          <cell r="E344" t="str">
            <v>u</v>
          </cell>
          <cell r="F344" t="str">
            <v>|</v>
          </cell>
          <cell r="G344">
            <v>0</v>
          </cell>
        </row>
        <row r="345">
          <cell r="C345">
            <v>1499.02</v>
          </cell>
          <cell r="D345" t="str">
            <v>Carbon steel drain hubs 4"</v>
          </cell>
          <cell r="E345" t="str">
            <v>u</v>
          </cell>
          <cell r="F345" t="str">
            <v>|</v>
          </cell>
          <cell r="G345">
            <v>0</v>
          </cell>
        </row>
        <row r="346">
          <cell r="C346">
            <v>1499.03</v>
          </cell>
          <cell r="D346" t="str">
            <v>Carbon steel clean out diam. 6"</v>
          </cell>
          <cell r="E346" t="str">
            <v>u</v>
          </cell>
          <cell r="F346" t="str">
            <v>|</v>
          </cell>
          <cell r="G346">
            <v>0</v>
          </cell>
        </row>
        <row r="347">
          <cell r="C347">
            <v>1711.02</v>
          </cell>
          <cell r="D347" t="str">
            <v>Bitumen coat for foundation</v>
          </cell>
          <cell r="E347" t="str">
            <v>sqm</v>
          </cell>
          <cell r="F347" t="str">
            <v>|</v>
          </cell>
          <cell r="G347">
            <v>0</v>
          </cell>
        </row>
        <row r="348">
          <cell r="C348">
            <v>1799.33</v>
          </cell>
          <cell r="D348" t="str">
            <v>Polyethylene sheet under foundations</v>
          </cell>
          <cell r="E348" t="str">
            <v>sqm</v>
          </cell>
          <cell r="F348" t="str">
            <v>|</v>
          </cell>
          <cell r="G348">
            <v>0</v>
          </cell>
        </row>
        <row r="349">
          <cell r="C349">
            <v>2114.0700000000002</v>
          </cell>
          <cell r="D349" t="str">
            <v>Reinf. concrete paving demol.</v>
          </cell>
          <cell r="E349" t="str">
            <v>sqm</v>
          </cell>
          <cell r="F349" t="str">
            <v>|</v>
          </cell>
          <cell r="G349">
            <v>0</v>
          </cell>
        </row>
        <row r="350">
          <cell r="C350">
            <v>1716.05</v>
          </cell>
          <cell r="D350" t="str">
            <v>Reinf.concrete paving thk 15cm</v>
          </cell>
          <cell r="E350" t="str">
            <v>sqm</v>
          </cell>
          <cell r="F350" t="str">
            <v>|</v>
          </cell>
          <cell r="G350">
            <v>0</v>
          </cell>
        </row>
        <row r="351">
          <cell r="F351" t="str">
            <v>|</v>
          </cell>
        </row>
        <row r="352">
          <cell r="D352" t="str">
            <v>Total Sewers</v>
          </cell>
          <cell r="E352" t="str">
            <v>lm</v>
          </cell>
          <cell r="F352" t="str">
            <v>|</v>
          </cell>
        </row>
        <row r="353">
          <cell r="F353" t="str">
            <v>|</v>
          </cell>
        </row>
        <row r="354">
          <cell r="D354" t="str">
            <v xml:space="preserve"> UNDERGROUND PIPING</v>
          </cell>
          <cell r="F354" t="str">
            <v>|</v>
          </cell>
        </row>
        <row r="355">
          <cell r="F355" t="str">
            <v>|</v>
          </cell>
        </row>
        <row r="356">
          <cell r="C356">
            <v>2111.3000000000002</v>
          </cell>
          <cell r="D356" t="str">
            <v>Soil sect.exc.by mach.up to 2m</v>
          </cell>
          <cell r="E356" t="str">
            <v>cum</v>
          </cell>
          <cell r="F356" t="str">
            <v>|</v>
          </cell>
          <cell r="G356">
            <v>0</v>
          </cell>
        </row>
        <row r="357">
          <cell r="C357">
            <v>2111.1</v>
          </cell>
          <cell r="D357" t="str">
            <v>Soil sect.exc.by hand up to 2m</v>
          </cell>
          <cell r="E357" t="str">
            <v>cum</v>
          </cell>
          <cell r="F357" t="str">
            <v>|</v>
          </cell>
          <cell r="G357">
            <v>230</v>
          </cell>
        </row>
        <row r="358">
          <cell r="C358">
            <v>2111.31</v>
          </cell>
          <cell r="D358" t="str">
            <v>Sect.exc.mach.from 2to4m depth</v>
          </cell>
          <cell r="E358" t="str">
            <v>cum</v>
          </cell>
          <cell r="F358" t="str">
            <v>|</v>
          </cell>
          <cell r="G358">
            <v>0</v>
          </cell>
        </row>
        <row r="359">
          <cell r="C359">
            <v>2111.11</v>
          </cell>
          <cell r="D359" t="str">
            <v>Sect.exc.hand from 2to4m depth</v>
          </cell>
          <cell r="E359" t="str">
            <v>cum</v>
          </cell>
          <cell r="F359" t="str">
            <v>|</v>
          </cell>
          <cell r="G359">
            <v>0</v>
          </cell>
        </row>
        <row r="360">
          <cell r="C360">
            <v>2111.3200000000002</v>
          </cell>
          <cell r="D360" t="str">
            <v>Sect.exc.mach.exceed. 4m depth</v>
          </cell>
          <cell r="E360" t="str">
            <v>cum</v>
          </cell>
          <cell r="F360" t="str">
            <v>|</v>
          </cell>
          <cell r="G360">
            <v>0</v>
          </cell>
        </row>
        <row r="361">
          <cell r="C361">
            <v>2111.12</v>
          </cell>
          <cell r="D361" t="str">
            <v>Sect.exc.hand exceed. 4m depth</v>
          </cell>
          <cell r="E361" t="str">
            <v>cum</v>
          </cell>
          <cell r="F361" t="str">
            <v>|</v>
          </cell>
          <cell r="G361">
            <v>0</v>
          </cell>
        </row>
        <row r="362">
          <cell r="C362">
            <v>2111.4</v>
          </cell>
          <cell r="D362" t="str">
            <v>Extra price for water table by mach.</v>
          </cell>
          <cell r="E362" t="str">
            <v>cum</v>
          </cell>
          <cell r="F362" t="str">
            <v>|</v>
          </cell>
          <cell r="G362">
            <v>0</v>
          </cell>
        </row>
        <row r="363">
          <cell r="C363">
            <v>2111.1999999999998</v>
          </cell>
          <cell r="D363" t="str">
            <v>Extra price for water table by hand</v>
          </cell>
          <cell r="E363" t="str">
            <v>cum</v>
          </cell>
          <cell r="F363" t="str">
            <v>|</v>
          </cell>
          <cell r="G363">
            <v>0</v>
          </cell>
        </row>
        <row r="364">
          <cell r="C364">
            <v>2112.04</v>
          </cell>
          <cell r="D364" t="str">
            <v>Materials from excav.transport</v>
          </cell>
          <cell r="E364" t="str">
            <v>cum</v>
          </cell>
          <cell r="F364" t="str">
            <v>|</v>
          </cell>
          <cell r="G364">
            <v>20</v>
          </cell>
        </row>
        <row r="365">
          <cell r="C365">
            <v>2113.0100000000002</v>
          </cell>
          <cell r="D365" t="str">
            <v>Backfill w/ matl from exc.</v>
          </cell>
          <cell r="E365" t="str">
            <v>cum</v>
          </cell>
          <cell r="F365" t="str">
            <v>|</v>
          </cell>
          <cell r="G365">
            <v>210</v>
          </cell>
        </row>
        <row r="366">
          <cell r="C366">
            <v>2199.21</v>
          </cell>
          <cell r="D366" t="str">
            <v>Backfill with desert matl.</v>
          </cell>
          <cell r="E366" t="str">
            <v>cum</v>
          </cell>
          <cell r="F366" t="str">
            <v>|</v>
          </cell>
          <cell r="G366">
            <v>0</v>
          </cell>
        </row>
        <row r="367">
          <cell r="C367">
            <v>2113.0300000000002</v>
          </cell>
          <cell r="D367" t="str">
            <v>Sand for pipes bedding</v>
          </cell>
          <cell r="E367" t="str">
            <v>cum</v>
          </cell>
          <cell r="F367" t="str">
            <v>|</v>
          </cell>
          <cell r="G367">
            <v>5</v>
          </cell>
        </row>
        <row r="368">
          <cell r="C368">
            <v>1711.02</v>
          </cell>
          <cell r="D368" t="str">
            <v>Bitumen coat for foundation</v>
          </cell>
          <cell r="E368" t="str">
            <v>sqm</v>
          </cell>
          <cell r="F368" t="str">
            <v>|</v>
          </cell>
          <cell r="G368">
            <v>0</v>
          </cell>
        </row>
        <row r="369">
          <cell r="C369">
            <v>1799.33</v>
          </cell>
          <cell r="D369" t="str">
            <v>Polyethylene sheet under foundations</v>
          </cell>
          <cell r="E369" t="str">
            <v>sqm</v>
          </cell>
          <cell r="F369" t="str">
            <v>|</v>
          </cell>
          <cell r="G369">
            <v>0</v>
          </cell>
        </row>
        <row r="370">
          <cell r="C370">
            <v>1710.02</v>
          </cell>
          <cell r="D370" t="str">
            <v>Lean concrete 10cm thk.</v>
          </cell>
          <cell r="E370" t="str">
            <v>sqm</v>
          </cell>
          <cell r="F370" t="str">
            <v>|</v>
          </cell>
          <cell r="G370">
            <v>0</v>
          </cell>
        </row>
        <row r="371">
          <cell r="C371">
            <v>1711.01</v>
          </cell>
          <cell r="D371" t="str">
            <v>Concrete for foundation</v>
          </cell>
          <cell r="E371" t="str">
            <v>cum</v>
          </cell>
          <cell r="F371" t="str">
            <v>|</v>
          </cell>
          <cell r="G371">
            <v>0</v>
          </cell>
        </row>
        <row r="372">
          <cell r="C372">
            <v>1712.01</v>
          </cell>
          <cell r="D372" t="str">
            <v>Concrete elev. up to 10m</v>
          </cell>
          <cell r="E372" t="str">
            <v>cum</v>
          </cell>
          <cell r="F372" t="str">
            <v>|</v>
          </cell>
          <cell r="G372">
            <v>0</v>
          </cell>
        </row>
        <row r="373">
          <cell r="C373">
            <v>1714.01</v>
          </cell>
          <cell r="D373" t="str">
            <v>Formwork foundation</v>
          </cell>
          <cell r="E373" t="str">
            <v>sqm</v>
          </cell>
          <cell r="F373" t="str">
            <v>|</v>
          </cell>
          <cell r="G373">
            <v>0</v>
          </cell>
        </row>
        <row r="374">
          <cell r="C374">
            <v>1714.02</v>
          </cell>
          <cell r="D374" t="str">
            <v>Formwork elev. up to 10m</v>
          </cell>
          <cell r="E374" t="str">
            <v>sqm</v>
          </cell>
          <cell r="F374" t="str">
            <v>|</v>
          </cell>
          <cell r="G374">
            <v>0</v>
          </cell>
        </row>
        <row r="375">
          <cell r="C375">
            <v>1714.12</v>
          </cell>
          <cell r="D375" t="str">
            <v>Improved bond reinf.steel</v>
          </cell>
          <cell r="E375" t="str">
            <v>Kg</v>
          </cell>
          <cell r="F375" t="str">
            <v>|</v>
          </cell>
          <cell r="G375">
            <v>0</v>
          </cell>
        </row>
        <row r="376">
          <cell r="C376">
            <v>1718.11</v>
          </cell>
          <cell r="D376" t="str">
            <v>PVC water-stop: 20cm wide</v>
          </cell>
          <cell r="E376" t="str">
            <v>lm</v>
          </cell>
          <cell r="F376" t="str">
            <v>|</v>
          </cell>
          <cell r="G376">
            <v>0</v>
          </cell>
        </row>
        <row r="377">
          <cell r="C377">
            <v>1714.25</v>
          </cell>
          <cell r="D377" t="str">
            <v>Steel insert</v>
          </cell>
          <cell r="E377" t="str">
            <v>Kg</v>
          </cell>
          <cell r="F377" t="str">
            <v>|</v>
          </cell>
          <cell r="G377">
            <v>0</v>
          </cell>
        </row>
        <row r="378">
          <cell r="C378">
            <v>1799.1</v>
          </cell>
          <cell r="D378" t="str">
            <v>Hydrants Basements</v>
          </cell>
          <cell r="E378" t="str">
            <v>u</v>
          </cell>
          <cell r="F378" t="str">
            <v>|</v>
          </cell>
          <cell r="G378">
            <v>0</v>
          </cell>
        </row>
        <row r="379">
          <cell r="C379">
            <v>1799.11</v>
          </cell>
          <cell r="D379" t="str">
            <v>Lance Monitor Basements</v>
          </cell>
          <cell r="E379" t="str">
            <v>u</v>
          </cell>
          <cell r="F379" t="str">
            <v>|</v>
          </cell>
          <cell r="G379">
            <v>0</v>
          </cell>
        </row>
        <row r="380">
          <cell r="C380">
            <v>1715.02</v>
          </cell>
          <cell r="D380" t="str">
            <v>Pit 0,91x0,91 to 1,5x1,5m</v>
          </cell>
          <cell r="E380" t="str">
            <v>cum</v>
          </cell>
          <cell r="F380" t="str">
            <v>|</v>
          </cell>
          <cell r="G380">
            <v>5</v>
          </cell>
        </row>
        <row r="381">
          <cell r="C381">
            <v>1715.12</v>
          </cell>
          <cell r="D381" t="str">
            <v>Checkered plate cover</v>
          </cell>
          <cell r="E381" t="str">
            <v>Kg</v>
          </cell>
          <cell r="F381" t="str">
            <v>|</v>
          </cell>
          <cell r="G381">
            <v>0</v>
          </cell>
        </row>
        <row r="382">
          <cell r="C382">
            <v>2115.15</v>
          </cell>
          <cell r="D382" t="str">
            <v>Reinst.of binder &amp; wear.course</v>
          </cell>
          <cell r="E382" t="str">
            <v>sqm</v>
          </cell>
          <cell r="F382" t="str">
            <v>|</v>
          </cell>
          <cell r="G382">
            <v>0</v>
          </cell>
        </row>
        <row r="383">
          <cell r="C383">
            <v>2199.0300000000002</v>
          </cell>
          <cell r="D383" t="str">
            <v>Demol.&amp; Reinst. exist. roads fnds.</v>
          </cell>
          <cell r="E383" t="str">
            <v>cum</v>
          </cell>
          <cell r="F383" t="str">
            <v>|</v>
          </cell>
          <cell r="G383">
            <v>0</v>
          </cell>
        </row>
        <row r="384">
          <cell r="C384">
            <v>2199.02</v>
          </cell>
          <cell r="D384" t="str">
            <v>Exist. Binder &amp; W.course scarifying</v>
          </cell>
          <cell r="E384" t="str">
            <v>sqm</v>
          </cell>
          <cell r="F384" t="str">
            <v>|</v>
          </cell>
          <cell r="G384">
            <v>0</v>
          </cell>
        </row>
        <row r="385">
          <cell r="C385">
            <v>2114.0700000000002</v>
          </cell>
          <cell r="D385" t="str">
            <v>Reinf. concrete paving demol.</v>
          </cell>
          <cell r="E385" t="str">
            <v>sqm</v>
          </cell>
          <cell r="F385" t="str">
            <v>|</v>
          </cell>
          <cell r="G385">
            <v>0</v>
          </cell>
        </row>
        <row r="386">
          <cell r="C386">
            <v>1716.05</v>
          </cell>
          <cell r="D386" t="str">
            <v>Reinf.concrete paving thk 15cm</v>
          </cell>
          <cell r="E386" t="str">
            <v>sqm</v>
          </cell>
          <cell r="F386" t="str">
            <v>|</v>
          </cell>
          <cell r="G386">
            <v>0</v>
          </cell>
        </row>
        <row r="387">
          <cell r="F387" t="str">
            <v>|</v>
          </cell>
        </row>
        <row r="388">
          <cell r="D388" t="str">
            <v>Total Underground Piping</v>
          </cell>
          <cell r="E388" t="str">
            <v>lm</v>
          </cell>
          <cell r="F388" t="str">
            <v>|</v>
          </cell>
        </row>
        <row r="389">
          <cell r="F389" t="str">
            <v>|</v>
          </cell>
        </row>
        <row r="390">
          <cell r="D390" t="str">
            <v>ELECTRICAL CABLE TRENCHES</v>
          </cell>
          <cell r="F390" t="str">
            <v>|</v>
          </cell>
        </row>
        <row r="391">
          <cell r="F391" t="str">
            <v>|</v>
          </cell>
        </row>
        <row r="392">
          <cell r="C392">
            <v>2111.3000000000002</v>
          </cell>
          <cell r="D392" t="str">
            <v>Soil sect.exc.by mach.up to 2m</v>
          </cell>
          <cell r="E392" t="str">
            <v>cum</v>
          </cell>
          <cell r="F392" t="str">
            <v>|</v>
          </cell>
          <cell r="G392">
            <v>0</v>
          </cell>
        </row>
        <row r="393">
          <cell r="C393">
            <v>2111.1</v>
          </cell>
          <cell r="D393" t="str">
            <v>Soil sect.exc.by hand up to 2m</v>
          </cell>
          <cell r="E393" t="str">
            <v>cum</v>
          </cell>
          <cell r="F393" t="str">
            <v>|</v>
          </cell>
          <cell r="G393">
            <v>435</v>
          </cell>
        </row>
        <row r="394">
          <cell r="C394">
            <v>2112.04</v>
          </cell>
          <cell r="D394" t="str">
            <v>Materials from excav.transport</v>
          </cell>
          <cell r="E394" t="str">
            <v>cum</v>
          </cell>
          <cell r="F394" t="str">
            <v>|</v>
          </cell>
          <cell r="G394">
            <v>125</v>
          </cell>
        </row>
        <row r="395">
          <cell r="C395">
            <v>2113.0100000000002</v>
          </cell>
          <cell r="D395" t="str">
            <v>Backfill w/ matl from exc.</v>
          </cell>
          <cell r="E395" t="str">
            <v>cum</v>
          </cell>
          <cell r="F395" t="str">
            <v>|</v>
          </cell>
          <cell r="G395">
            <v>310</v>
          </cell>
        </row>
        <row r="396">
          <cell r="C396">
            <v>1710.02</v>
          </cell>
          <cell r="D396" t="str">
            <v>Lean concrete 10cm thk.</v>
          </cell>
          <cell r="E396" t="str">
            <v>sqm</v>
          </cell>
          <cell r="F396" t="str">
            <v>|</v>
          </cell>
          <cell r="G396">
            <v>0</v>
          </cell>
        </row>
        <row r="397">
          <cell r="C397">
            <v>2010.01</v>
          </cell>
          <cell r="D397" t="str">
            <v>Hollow-block wall 20cm thk</v>
          </cell>
          <cell r="E397" t="str">
            <v>sqm</v>
          </cell>
          <cell r="F397" t="str">
            <v>|</v>
          </cell>
          <cell r="G397">
            <v>0</v>
          </cell>
        </row>
        <row r="398">
          <cell r="C398">
            <v>1716.06</v>
          </cell>
          <cell r="D398" t="str">
            <v>Reinf.concrete paving thk 20cm</v>
          </cell>
          <cell r="E398" t="str">
            <v>sqm</v>
          </cell>
          <cell r="F398" t="str">
            <v>|</v>
          </cell>
          <cell r="G398">
            <v>230</v>
          </cell>
        </row>
        <row r="399">
          <cell r="C399">
            <v>1711.01</v>
          </cell>
          <cell r="D399" t="str">
            <v>Concrete for foundation</v>
          </cell>
          <cell r="E399" t="str">
            <v>cum</v>
          </cell>
          <cell r="F399" t="str">
            <v>|</v>
          </cell>
          <cell r="G399">
            <v>0</v>
          </cell>
        </row>
        <row r="400">
          <cell r="C400">
            <v>1711.09</v>
          </cell>
          <cell r="D400" t="str">
            <v>Duct bank with PVC pipes</v>
          </cell>
          <cell r="E400" t="str">
            <v>cum</v>
          </cell>
          <cell r="F400" t="str">
            <v>|</v>
          </cell>
          <cell r="G400">
            <v>125</v>
          </cell>
        </row>
        <row r="401">
          <cell r="C401">
            <v>1714.01</v>
          </cell>
          <cell r="D401" t="str">
            <v>Formwork foundation</v>
          </cell>
          <cell r="E401" t="str">
            <v>sqm</v>
          </cell>
          <cell r="F401" t="str">
            <v>|</v>
          </cell>
          <cell r="G401">
            <v>0</v>
          </cell>
        </row>
        <row r="402">
          <cell r="C402">
            <v>1714.12</v>
          </cell>
          <cell r="D402" t="str">
            <v>Improved bond reinf.steel</v>
          </cell>
          <cell r="E402" t="str">
            <v>Kg</v>
          </cell>
          <cell r="F402" t="str">
            <v>|</v>
          </cell>
          <cell r="G402">
            <v>0</v>
          </cell>
        </row>
        <row r="403">
          <cell r="C403">
            <v>1714.13</v>
          </cell>
          <cell r="D403" t="str">
            <v>Welded wire mesh</v>
          </cell>
          <cell r="E403" t="str">
            <v>Kg</v>
          </cell>
          <cell r="F403" t="str">
            <v>|</v>
          </cell>
          <cell r="G403">
            <v>0</v>
          </cell>
        </row>
        <row r="404">
          <cell r="C404">
            <v>1718.03</v>
          </cell>
          <cell r="D404" t="str">
            <v>Grout &gt;50mm thk.</v>
          </cell>
          <cell r="E404" t="str">
            <v>cum</v>
          </cell>
          <cell r="F404" t="str">
            <v>|</v>
          </cell>
          <cell r="G404">
            <v>0</v>
          </cell>
        </row>
        <row r="405">
          <cell r="C405">
            <v>1714.25</v>
          </cell>
          <cell r="D405" t="str">
            <v>Steel insert</v>
          </cell>
          <cell r="E405" t="str">
            <v>Kg</v>
          </cell>
          <cell r="F405" t="str">
            <v>|</v>
          </cell>
          <cell r="G405">
            <v>0</v>
          </cell>
        </row>
        <row r="406">
          <cell r="C406">
            <v>1710.05</v>
          </cell>
          <cell r="D406" t="str">
            <v>Red coloured lean concrete</v>
          </cell>
          <cell r="E406" t="str">
            <v>sqm</v>
          </cell>
          <cell r="F406" t="str">
            <v>|</v>
          </cell>
          <cell r="G406">
            <v>0</v>
          </cell>
        </row>
        <row r="407">
          <cell r="C407">
            <v>2113.04</v>
          </cell>
          <cell r="D407" t="str">
            <v>Sand for cables bedding</v>
          </cell>
          <cell r="E407" t="str">
            <v>cum</v>
          </cell>
          <cell r="F407" t="str">
            <v>|</v>
          </cell>
          <cell r="G407">
            <v>0</v>
          </cell>
        </row>
        <row r="408">
          <cell r="C408">
            <v>1799.33</v>
          </cell>
          <cell r="D408" t="str">
            <v>Polyethylene sheet under foundations</v>
          </cell>
          <cell r="E408" t="str">
            <v>sqm</v>
          </cell>
          <cell r="F408" t="str">
            <v>|</v>
          </cell>
          <cell r="G408">
            <v>0</v>
          </cell>
        </row>
        <row r="409">
          <cell r="C409">
            <v>1715.03</v>
          </cell>
          <cell r="D409" t="str">
            <v>Pit for cables 1,5x1,5 max</v>
          </cell>
          <cell r="E409" t="str">
            <v>cum</v>
          </cell>
          <cell r="F409" t="str">
            <v>|</v>
          </cell>
          <cell r="G409">
            <v>21</v>
          </cell>
        </row>
        <row r="410">
          <cell r="C410">
            <v>1715.12</v>
          </cell>
          <cell r="D410" t="str">
            <v>Checkered plate cover</v>
          </cell>
          <cell r="E410" t="str">
            <v>Kg</v>
          </cell>
          <cell r="F410" t="str">
            <v>|</v>
          </cell>
          <cell r="G410">
            <v>0</v>
          </cell>
        </row>
        <row r="411">
          <cell r="C411">
            <v>1711.11</v>
          </cell>
          <cell r="D411" t="str">
            <v>PVC pipes dia.110 to 160mm</v>
          </cell>
          <cell r="E411" t="str">
            <v>lm</v>
          </cell>
          <cell r="F411" t="str">
            <v>|</v>
          </cell>
          <cell r="G411">
            <v>0</v>
          </cell>
        </row>
        <row r="412">
          <cell r="C412">
            <v>1413.03</v>
          </cell>
          <cell r="D412" t="str">
            <v>PVC piping         dia. 200mm</v>
          </cell>
          <cell r="E412" t="str">
            <v>lm</v>
          </cell>
          <cell r="F412" t="str">
            <v>|</v>
          </cell>
          <cell r="G412">
            <v>0</v>
          </cell>
        </row>
        <row r="413">
          <cell r="C413">
            <v>1799.03</v>
          </cell>
          <cell r="D413" t="str">
            <v>Precast concrete covers 10 cm thick</v>
          </cell>
          <cell r="E413" t="str">
            <v>sqm</v>
          </cell>
          <cell r="F413" t="str">
            <v>|</v>
          </cell>
          <cell r="G413">
            <v>0</v>
          </cell>
        </row>
        <row r="414">
          <cell r="C414">
            <v>1799.04</v>
          </cell>
          <cell r="D414" t="str">
            <v>Precast concrete covers 15 cm thick</v>
          </cell>
          <cell r="E414" t="str">
            <v>sqm</v>
          </cell>
          <cell r="F414" t="str">
            <v>|</v>
          </cell>
          <cell r="G414">
            <v>0</v>
          </cell>
        </row>
        <row r="415">
          <cell r="C415">
            <v>1799.3</v>
          </cell>
          <cell r="D415" t="str">
            <v>Precast concrete covers 20 cm thick</v>
          </cell>
          <cell r="E415" t="str">
            <v>sqm</v>
          </cell>
          <cell r="F415" t="str">
            <v>|</v>
          </cell>
          <cell r="G415">
            <v>0</v>
          </cell>
        </row>
        <row r="416">
          <cell r="C416">
            <v>2199.0300000000002</v>
          </cell>
          <cell r="D416" t="str">
            <v>Demol.&amp; Reinst. exist. roads fnds.</v>
          </cell>
          <cell r="E416" t="str">
            <v>cum</v>
          </cell>
          <cell r="F416" t="str">
            <v>|</v>
          </cell>
          <cell r="G416">
            <v>0</v>
          </cell>
        </row>
        <row r="417">
          <cell r="C417">
            <v>2199.02</v>
          </cell>
          <cell r="D417" t="str">
            <v>Exist. Binder &amp; W.course scarifying</v>
          </cell>
          <cell r="E417" t="str">
            <v>sqm</v>
          </cell>
          <cell r="F417" t="str">
            <v>|</v>
          </cell>
          <cell r="G417">
            <v>0</v>
          </cell>
        </row>
        <row r="418">
          <cell r="C418">
            <v>2115.15</v>
          </cell>
          <cell r="D418" t="str">
            <v>Reinst.of binder &amp; wear.course</v>
          </cell>
          <cell r="E418" t="str">
            <v>sqm</v>
          </cell>
          <cell r="F418" t="str">
            <v>|</v>
          </cell>
          <cell r="G418">
            <v>0</v>
          </cell>
        </row>
        <row r="419">
          <cell r="C419">
            <v>1711.02</v>
          </cell>
          <cell r="D419" t="str">
            <v>Bitumen coat for foundation</v>
          </cell>
          <cell r="E419" t="str">
            <v>sqm</v>
          </cell>
          <cell r="F419" t="str">
            <v>|</v>
          </cell>
          <cell r="G419">
            <v>0</v>
          </cell>
        </row>
        <row r="420">
          <cell r="C420">
            <v>1799.01</v>
          </cell>
          <cell r="D420" t="str">
            <v>PVC piping         dia.  20mm</v>
          </cell>
          <cell r="E420" t="str">
            <v>lm</v>
          </cell>
          <cell r="F420" t="str">
            <v>|</v>
          </cell>
          <cell r="G420">
            <v>0</v>
          </cell>
        </row>
        <row r="421">
          <cell r="C421">
            <v>1799.29</v>
          </cell>
          <cell r="D421" t="str">
            <v>Remotion of precast concrete covers</v>
          </cell>
          <cell r="E421" t="str">
            <v>sqm</v>
          </cell>
          <cell r="F421" t="str">
            <v>|</v>
          </cell>
          <cell r="G421">
            <v>0</v>
          </cell>
        </row>
        <row r="422">
          <cell r="C422">
            <v>2114.0700000000002</v>
          </cell>
          <cell r="D422" t="str">
            <v>Reinf. concrete paving demol.</v>
          </cell>
          <cell r="E422" t="str">
            <v>sqm</v>
          </cell>
          <cell r="F422" t="str">
            <v>|</v>
          </cell>
          <cell r="G422">
            <v>0</v>
          </cell>
        </row>
        <row r="423">
          <cell r="F423" t="str">
            <v>|</v>
          </cell>
        </row>
        <row r="424">
          <cell r="D424" t="str">
            <v>Total Electrical Cable Trenches</v>
          </cell>
          <cell r="E424" t="str">
            <v>lm</v>
          </cell>
          <cell r="F424" t="str">
            <v>|</v>
          </cell>
        </row>
        <row r="425">
          <cell r="F425" t="str">
            <v>|</v>
          </cell>
        </row>
        <row r="426">
          <cell r="D426" t="str">
            <v xml:space="preserve">BUILDINGS ( CONCRETE &amp; MASONRY TYPE - LSP) </v>
          </cell>
          <cell r="F426" t="str">
            <v>|</v>
          </cell>
        </row>
        <row r="427">
          <cell r="F427" t="str">
            <v>|</v>
          </cell>
        </row>
        <row r="428">
          <cell r="C428">
            <v>2099.0300000000002</v>
          </cell>
          <cell r="D428" t="str">
            <v>Electrical Substation</v>
          </cell>
          <cell r="E428" t="str">
            <v>cum</v>
          </cell>
          <cell r="F428" t="str">
            <v>|</v>
          </cell>
          <cell r="G428">
            <v>0</v>
          </cell>
        </row>
        <row r="429">
          <cell r="C429">
            <v>2099.08</v>
          </cell>
          <cell r="D429" t="str">
            <v>Administration Building</v>
          </cell>
          <cell r="E429" t="str">
            <v>cum</v>
          </cell>
          <cell r="F429" t="str">
            <v>|</v>
          </cell>
          <cell r="G429">
            <v>0</v>
          </cell>
        </row>
        <row r="430">
          <cell r="C430">
            <v>2099.09</v>
          </cell>
          <cell r="D430" t="str">
            <v>Canteen</v>
          </cell>
          <cell r="E430" t="str">
            <v>cum</v>
          </cell>
          <cell r="F430" t="str">
            <v>|</v>
          </cell>
          <cell r="G430">
            <v>0</v>
          </cell>
        </row>
        <row r="431">
          <cell r="C431">
            <v>2099.1</v>
          </cell>
          <cell r="D431" t="str">
            <v>Lockers Bldg.</v>
          </cell>
          <cell r="E431" t="str">
            <v>cum</v>
          </cell>
          <cell r="F431" t="str">
            <v>|</v>
          </cell>
          <cell r="G431">
            <v>0</v>
          </cell>
        </row>
        <row r="432">
          <cell r="C432">
            <v>2099.11</v>
          </cell>
          <cell r="D432" t="str">
            <v>First Aid Bldg.</v>
          </cell>
          <cell r="E432" t="str">
            <v>cum</v>
          </cell>
          <cell r="F432" t="str">
            <v>|</v>
          </cell>
          <cell r="G432">
            <v>0</v>
          </cell>
        </row>
        <row r="433">
          <cell r="C433">
            <v>2099.0100000000002</v>
          </cell>
          <cell r="D433" t="str">
            <v xml:space="preserve">Control Room </v>
          </cell>
          <cell r="E433" t="str">
            <v>cum</v>
          </cell>
          <cell r="F433" t="str">
            <v>|</v>
          </cell>
          <cell r="G433">
            <v>0</v>
          </cell>
        </row>
        <row r="434">
          <cell r="F434" t="str">
            <v>|</v>
          </cell>
        </row>
        <row r="435">
          <cell r="F435" t="str">
            <v>|</v>
          </cell>
        </row>
        <row r="436">
          <cell r="F436" t="str">
            <v>|</v>
          </cell>
        </row>
        <row r="437">
          <cell r="D437" t="str">
            <v>Total Build.(Concrete &amp; Masonry Type)</v>
          </cell>
          <cell r="E437" t="str">
            <v>cum</v>
          </cell>
          <cell r="F437" t="str">
            <v>|</v>
          </cell>
        </row>
        <row r="438">
          <cell r="F438" t="str">
            <v>|</v>
          </cell>
        </row>
        <row r="439">
          <cell r="D439" t="str">
            <v>BUILDINGS ( STEEL &amp; MASONRY TYPE )</v>
          </cell>
          <cell r="F439" t="str">
            <v>|</v>
          </cell>
        </row>
        <row r="440">
          <cell r="F440" t="str">
            <v>|</v>
          </cell>
        </row>
        <row r="441">
          <cell r="C441">
            <v>2111.3000000000002</v>
          </cell>
          <cell r="D441" t="str">
            <v>Soil sect.exc.by mach.up to 2m</v>
          </cell>
          <cell r="E441" t="str">
            <v>cum</v>
          </cell>
          <cell r="F441" t="str">
            <v>|</v>
          </cell>
          <cell r="G441">
            <v>0</v>
          </cell>
        </row>
        <row r="442">
          <cell r="C442">
            <v>2111.1</v>
          </cell>
          <cell r="D442" t="str">
            <v>Soil sect.exc.by hand up to 2m</v>
          </cell>
          <cell r="E442" t="str">
            <v>cum</v>
          </cell>
          <cell r="F442" t="str">
            <v>|</v>
          </cell>
          <cell r="G442">
            <v>0</v>
          </cell>
        </row>
        <row r="443">
          <cell r="C443">
            <v>2112.04</v>
          </cell>
          <cell r="D443" t="str">
            <v>Materials from excav.transport</v>
          </cell>
          <cell r="E443" t="str">
            <v>cum</v>
          </cell>
          <cell r="F443" t="str">
            <v>|</v>
          </cell>
          <cell r="G443">
            <v>0</v>
          </cell>
        </row>
        <row r="444">
          <cell r="C444">
            <v>2113.0100000000002</v>
          </cell>
          <cell r="D444" t="str">
            <v>Backfill w/ matl from exc.</v>
          </cell>
          <cell r="E444" t="str">
            <v>cum</v>
          </cell>
          <cell r="F444" t="str">
            <v>|</v>
          </cell>
          <cell r="G444">
            <v>0</v>
          </cell>
        </row>
        <row r="445">
          <cell r="C445">
            <v>2199.1999999999998</v>
          </cell>
          <cell r="D445" t="str">
            <v>Soil improv.under found.desert matl.</v>
          </cell>
          <cell r="E445" t="str">
            <v>cum</v>
          </cell>
          <cell r="F445" t="str">
            <v>|</v>
          </cell>
          <cell r="G445">
            <v>0</v>
          </cell>
        </row>
        <row r="446">
          <cell r="C446">
            <v>1710.01</v>
          </cell>
          <cell r="D446" t="str">
            <v>Lean concrete 5cm thk.</v>
          </cell>
          <cell r="E446" t="str">
            <v>sqm</v>
          </cell>
          <cell r="F446" t="str">
            <v>|</v>
          </cell>
          <cell r="G446">
            <v>0</v>
          </cell>
        </row>
        <row r="447">
          <cell r="C447">
            <v>1710.02</v>
          </cell>
          <cell r="D447" t="str">
            <v>Lean concrete 10cm thk.</v>
          </cell>
          <cell r="E447" t="str">
            <v>sqm</v>
          </cell>
          <cell r="F447" t="str">
            <v>|</v>
          </cell>
          <cell r="G447">
            <v>0</v>
          </cell>
        </row>
        <row r="448">
          <cell r="C448">
            <v>1799.33</v>
          </cell>
          <cell r="D448" t="str">
            <v>Polyethylene sheet under foundations</v>
          </cell>
          <cell r="E448" t="str">
            <v>sqm</v>
          </cell>
          <cell r="F448" t="str">
            <v>|</v>
          </cell>
          <cell r="G448">
            <v>0</v>
          </cell>
        </row>
        <row r="449">
          <cell r="C449">
            <v>1711.02</v>
          </cell>
          <cell r="D449" t="str">
            <v>Bitumen coat for foundation</v>
          </cell>
          <cell r="E449" t="str">
            <v>sqm</v>
          </cell>
          <cell r="F449" t="str">
            <v>|</v>
          </cell>
          <cell r="G449">
            <v>0</v>
          </cell>
        </row>
        <row r="450">
          <cell r="C450">
            <v>1711.01</v>
          </cell>
          <cell r="D450" t="str">
            <v>Concrete for foundation</v>
          </cell>
          <cell r="E450" t="str">
            <v>cum</v>
          </cell>
          <cell r="F450" t="str">
            <v>|</v>
          </cell>
          <cell r="G450">
            <v>0</v>
          </cell>
        </row>
        <row r="451">
          <cell r="C451">
            <v>1714.01</v>
          </cell>
          <cell r="D451" t="str">
            <v>Formwork foundation</v>
          </cell>
          <cell r="E451" t="str">
            <v>sqm</v>
          </cell>
          <cell r="F451" t="str">
            <v>|</v>
          </cell>
          <cell r="G451">
            <v>0</v>
          </cell>
        </row>
        <row r="452">
          <cell r="C452">
            <v>1714.12</v>
          </cell>
          <cell r="D452" t="str">
            <v>Improved bond reinf.steel</v>
          </cell>
          <cell r="E452" t="str">
            <v>Kg</v>
          </cell>
          <cell r="F452" t="str">
            <v>|</v>
          </cell>
          <cell r="G452">
            <v>0</v>
          </cell>
        </row>
        <row r="453">
          <cell r="C453">
            <v>1718.01</v>
          </cell>
          <cell r="D453" t="str">
            <v>Grout 25mm thk.</v>
          </cell>
          <cell r="E453" t="str">
            <v>sqm</v>
          </cell>
          <cell r="F453" t="str">
            <v>|</v>
          </cell>
          <cell r="G453">
            <v>0</v>
          </cell>
        </row>
        <row r="454">
          <cell r="C454">
            <v>1714.17</v>
          </cell>
          <cell r="D454" t="str">
            <v>Anchor bolts weight up to 20Kg</v>
          </cell>
          <cell r="E454" t="str">
            <v>Kg</v>
          </cell>
          <cell r="F454" t="str">
            <v>|</v>
          </cell>
          <cell r="G454">
            <v>0</v>
          </cell>
        </row>
        <row r="455">
          <cell r="C455">
            <v>1714.25</v>
          </cell>
          <cell r="D455" t="str">
            <v>Steel insert</v>
          </cell>
          <cell r="E455" t="str">
            <v>Kg</v>
          </cell>
          <cell r="F455" t="str">
            <v>|</v>
          </cell>
          <cell r="G455">
            <v>0</v>
          </cell>
        </row>
        <row r="456">
          <cell r="C456">
            <v>2117.0100000000002</v>
          </cell>
          <cell r="D456" t="str">
            <v>Surface levelling</v>
          </cell>
          <cell r="E456" t="str">
            <v>sqm</v>
          </cell>
          <cell r="F456" t="str">
            <v>|</v>
          </cell>
          <cell r="G456">
            <v>0</v>
          </cell>
        </row>
        <row r="457">
          <cell r="C457">
            <v>2117.02</v>
          </cell>
          <cell r="D457" t="str">
            <v>Surface compaction 90%</v>
          </cell>
          <cell r="E457" t="str">
            <v>sqm</v>
          </cell>
          <cell r="F457" t="str">
            <v>|</v>
          </cell>
          <cell r="G457">
            <v>0</v>
          </cell>
        </row>
        <row r="458">
          <cell r="C458">
            <v>1716.01</v>
          </cell>
          <cell r="D458" t="str">
            <v>Floor sub-base</v>
          </cell>
          <cell r="E458" t="str">
            <v>cum</v>
          </cell>
          <cell r="F458" t="str">
            <v>|</v>
          </cell>
          <cell r="G458">
            <v>0</v>
          </cell>
        </row>
        <row r="459">
          <cell r="C459">
            <v>1716.03</v>
          </cell>
          <cell r="D459" t="str">
            <v>Polyethilene vapor barrier</v>
          </cell>
          <cell r="E459" t="str">
            <v>sqm</v>
          </cell>
          <cell r="F459" t="str">
            <v>|</v>
          </cell>
          <cell r="G459">
            <v>0</v>
          </cell>
        </row>
        <row r="460">
          <cell r="C460">
            <v>1716.04</v>
          </cell>
          <cell r="D460" t="str">
            <v>Reinf.concrete paving thk 10cm</v>
          </cell>
          <cell r="E460" t="str">
            <v>sqm</v>
          </cell>
          <cell r="F460" t="str">
            <v>|</v>
          </cell>
          <cell r="G460">
            <v>0</v>
          </cell>
        </row>
        <row r="461">
          <cell r="C461">
            <v>1716.05</v>
          </cell>
          <cell r="D461" t="str">
            <v>Reinf.concrete paving thk 15cm</v>
          </cell>
          <cell r="E461" t="str">
            <v>sqm</v>
          </cell>
          <cell r="F461" t="str">
            <v>|</v>
          </cell>
          <cell r="G461">
            <v>0</v>
          </cell>
        </row>
        <row r="462">
          <cell r="C462">
            <v>1714.13</v>
          </cell>
          <cell r="D462" t="str">
            <v>Welded wire mesh</v>
          </cell>
          <cell r="E462" t="str">
            <v>Kg</v>
          </cell>
          <cell r="F462" t="str">
            <v>|</v>
          </cell>
          <cell r="G462">
            <v>0</v>
          </cell>
        </row>
        <row r="463">
          <cell r="C463">
            <v>1716.14</v>
          </cell>
          <cell r="D463" t="str">
            <v>Construction joint</v>
          </cell>
          <cell r="E463" t="str">
            <v>lm</v>
          </cell>
          <cell r="F463" t="str">
            <v>|</v>
          </cell>
          <cell r="G463">
            <v>0</v>
          </cell>
        </row>
        <row r="464">
          <cell r="C464">
            <v>1716.15</v>
          </cell>
          <cell r="D464" t="str">
            <v>Isolation joint</v>
          </cell>
          <cell r="E464" t="str">
            <v>lm</v>
          </cell>
          <cell r="F464" t="str">
            <v>|</v>
          </cell>
          <cell r="G464">
            <v>0</v>
          </cell>
        </row>
        <row r="465">
          <cell r="C465">
            <v>1799.34</v>
          </cell>
          <cell r="D465" t="str">
            <v>Conc. Curb 20x50cm TPL 2100.04 2of2 det.3</v>
          </cell>
          <cell r="E465" t="str">
            <v>lm</v>
          </cell>
          <cell r="F465" t="str">
            <v>|</v>
          </cell>
          <cell r="G465">
            <v>0</v>
          </cell>
        </row>
        <row r="466">
          <cell r="C466">
            <v>1718.21</v>
          </cell>
          <cell r="D466" t="str">
            <v>Acid-resistant lining w. tiles</v>
          </cell>
          <cell r="E466" t="str">
            <v>sqm</v>
          </cell>
          <cell r="F466" t="str">
            <v>|</v>
          </cell>
          <cell r="G466">
            <v>0</v>
          </cell>
        </row>
        <row r="467">
          <cell r="C467">
            <v>2011.16</v>
          </cell>
          <cell r="D467" t="str">
            <v>Glazed gres skirting board</v>
          </cell>
          <cell r="E467" t="str">
            <v>lm</v>
          </cell>
          <cell r="F467" t="str">
            <v>|</v>
          </cell>
          <cell r="G467">
            <v>0</v>
          </cell>
        </row>
        <row r="468">
          <cell r="C468">
            <v>2010.13</v>
          </cell>
          <cell r="D468" t="str">
            <v>Insulating mtl for cavity-wall</v>
          </cell>
          <cell r="E468" t="str">
            <v>sqm</v>
          </cell>
          <cell r="F468" t="str">
            <v>|</v>
          </cell>
          <cell r="G468">
            <v>0</v>
          </cell>
        </row>
        <row r="469">
          <cell r="C469">
            <v>2010.01</v>
          </cell>
          <cell r="D469" t="str">
            <v>Hollow-block wall 20cm thk</v>
          </cell>
          <cell r="E469" t="str">
            <v>sqm</v>
          </cell>
          <cell r="F469" t="str">
            <v>|</v>
          </cell>
          <cell r="G469">
            <v>0</v>
          </cell>
        </row>
        <row r="470">
          <cell r="C470">
            <v>2010.02</v>
          </cell>
          <cell r="D470" t="str">
            <v>Hollow-block wall 10/12cm thk</v>
          </cell>
          <cell r="E470" t="str">
            <v>sqm</v>
          </cell>
          <cell r="F470" t="str">
            <v>|</v>
          </cell>
          <cell r="G470">
            <v>0</v>
          </cell>
        </row>
        <row r="471">
          <cell r="C471">
            <v>2116.0500000000002</v>
          </cell>
          <cell r="D471" t="str">
            <v>Side-walk pav. 10cm thk</v>
          </cell>
          <cell r="E471" t="str">
            <v>sqm</v>
          </cell>
          <cell r="F471" t="str">
            <v>|</v>
          </cell>
          <cell r="G471">
            <v>0</v>
          </cell>
        </row>
        <row r="472">
          <cell r="C472">
            <v>2116.0100000000002</v>
          </cell>
          <cell r="D472" t="str">
            <v>Sidewalk kerb</v>
          </cell>
          <cell r="E472" t="str">
            <v>lm</v>
          </cell>
          <cell r="F472" t="str">
            <v>|</v>
          </cell>
          <cell r="G472">
            <v>0</v>
          </cell>
        </row>
        <row r="473">
          <cell r="C473">
            <v>2116.02</v>
          </cell>
          <cell r="D473" t="str">
            <v>Sidewalk fndn w.matl from exc.</v>
          </cell>
          <cell r="E473" t="str">
            <v>cum</v>
          </cell>
          <cell r="F473" t="str">
            <v>|</v>
          </cell>
          <cell r="G473">
            <v>0</v>
          </cell>
        </row>
        <row r="474">
          <cell r="C474">
            <v>2010.15</v>
          </cell>
          <cell r="D474" t="str">
            <v>Rough plaster</v>
          </cell>
          <cell r="E474" t="str">
            <v>sqm</v>
          </cell>
          <cell r="F474" t="str">
            <v>|</v>
          </cell>
          <cell r="G474">
            <v>0</v>
          </cell>
        </row>
        <row r="475">
          <cell r="C475">
            <v>2010.16</v>
          </cell>
          <cell r="D475" t="str">
            <v>3-layers plastering</v>
          </cell>
          <cell r="E475" t="str">
            <v>sqm</v>
          </cell>
          <cell r="F475" t="str">
            <v>|</v>
          </cell>
          <cell r="G475">
            <v>0</v>
          </cell>
        </row>
        <row r="476">
          <cell r="C476">
            <v>2015.02</v>
          </cell>
          <cell r="D476" t="str">
            <v>Washable acrilic paint</v>
          </cell>
          <cell r="E476" t="str">
            <v>sqm</v>
          </cell>
          <cell r="F476" t="str">
            <v>|</v>
          </cell>
          <cell r="G476">
            <v>0</v>
          </cell>
        </row>
        <row r="477">
          <cell r="C477">
            <v>1799.25</v>
          </cell>
          <cell r="D477" t="str">
            <v>Chipping of existing concrete surface</v>
          </cell>
          <cell r="E477" t="str">
            <v>sqm</v>
          </cell>
          <cell r="F477" t="str">
            <v>|</v>
          </cell>
          <cell r="G477">
            <v>0</v>
          </cell>
        </row>
        <row r="478">
          <cell r="C478">
            <v>2011.01</v>
          </cell>
          <cell r="D478" t="str">
            <v>Cem. floor topping 5cm thk</v>
          </cell>
          <cell r="E478" t="str">
            <v>sqm</v>
          </cell>
          <cell r="F478" t="str">
            <v>|</v>
          </cell>
          <cell r="G478">
            <v>0</v>
          </cell>
        </row>
        <row r="479">
          <cell r="C479">
            <v>1716.09</v>
          </cell>
          <cell r="D479" t="str">
            <v>Hardener on paving (dust)</v>
          </cell>
          <cell r="E479" t="str">
            <v>sqm</v>
          </cell>
          <cell r="F479" t="str">
            <v>|</v>
          </cell>
          <cell r="G479">
            <v>0</v>
          </cell>
        </row>
        <row r="480">
          <cell r="C480">
            <v>2015.05</v>
          </cell>
          <cell r="D480" t="str">
            <v>Quartz paint</v>
          </cell>
          <cell r="E480" t="str">
            <v>sqm</v>
          </cell>
          <cell r="F480" t="str">
            <v>|</v>
          </cell>
          <cell r="G480">
            <v>0</v>
          </cell>
        </row>
        <row r="481">
          <cell r="C481">
            <v>1715.1</v>
          </cell>
          <cell r="D481" t="str">
            <v>Galvanized grating cover</v>
          </cell>
          <cell r="E481" t="str">
            <v>Kg</v>
          </cell>
          <cell r="F481" t="str">
            <v>|</v>
          </cell>
          <cell r="G481">
            <v>0</v>
          </cell>
        </row>
        <row r="482">
          <cell r="C482">
            <v>2012.02</v>
          </cell>
          <cell r="D482" t="str">
            <v>Quarry stone for caps, etc.</v>
          </cell>
          <cell r="E482" t="str">
            <v>sqm</v>
          </cell>
          <cell r="F482" t="str">
            <v>|</v>
          </cell>
          <cell r="G482">
            <v>0</v>
          </cell>
        </row>
        <row r="483">
          <cell r="C483">
            <v>2012.03</v>
          </cell>
          <cell r="D483" t="str">
            <v>Quarry stone for special tread</v>
          </cell>
          <cell r="E483" t="str">
            <v>sqm</v>
          </cell>
          <cell r="F483" t="str">
            <v>|</v>
          </cell>
          <cell r="G483">
            <v>0</v>
          </cell>
        </row>
        <row r="484">
          <cell r="F484" t="str">
            <v>|</v>
          </cell>
        </row>
        <row r="485">
          <cell r="D485" t="str">
            <v>Total Build.( Steel &amp; Masonry Type )</v>
          </cell>
          <cell r="E485" t="str">
            <v>cum</v>
          </cell>
          <cell r="F485" t="str">
            <v>|</v>
          </cell>
        </row>
        <row r="486">
          <cell r="F486" t="str">
            <v>|</v>
          </cell>
        </row>
        <row r="487">
          <cell r="D487" t="str">
            <v xml:space="preserve">BUILDINGS ( CONCRETE &amp; MASONRY TYPE ) </v>
          </cell>
          <cell r="F487" t="str">
            <v>|</v>
          </cell>
        </row>
        <row r="488">
          <cell r="F488" t="str">
            <v>|</v>
          </cell>
        </row>
        <row r="489">
          <cell r="C489">
            <v>2111.3000000000002</v>
          </cell>
          <cell r="D489" t="str">
            <v>Soil sect.exc.by mach.up to 2m</v>
          </cell>
          <cell r="E489" t="str">
            <v>cum</v>
          </cell>
          <cell r="F489" t="str">
            <v>|</v>
          </cell>
          <cell r="G489">
            <v>0</v>
          </cell>
        </row>
        <row r="490">
          <cell r="C490">
            <v>2111.1</v>
          </cell>
          <cell r="D490" t="str">
            <v>Soil sect.exc.by hand up to 2m</v>
          </cell>
          <cell r="E490" t="str">
            <v>cum</v>
          </cell>
          <cell r="F490" t="str">
            <v>|</v>
          </cell>
          <cell r="G490">
            <v>0</v>
          </cell>
        </row>
        <row r="491">
          <cell r="C491">
            <v>2111.31</v>
          </cell>
          <cell r="D491" t="str">
            <v>Sect.exc.mach.from 2to4m depth</v>
          </cell>
          <cell r="E491" t="str">
            <v>cum</v>
          </cell>
          <cell r="F491" t="str">
            <v>|</v>
          </cell>
          <cell r="G491">
            <v>0</v>
          </cell>
        </row>
        <row r="492">
          <cell r="C492">
            <v>2111.11</v>
          </cell>
          <cell r="D492" t="str">
            <v>Sect.exc.hand from 2to4m depth</v>
          </cell>
          <cell r="E492" t="str">
            <v>cum</v>
          </cell>
          <cell r="F492" t="str">
            <v>|</v>
          </cell>
          <cell r="G492">
            <v>0</v>
          </cell>
        </row>
        <row r="493">
          <cell r="C493">
            <v>2111.4</v>
          </cell>
          <cell r="D493" t="str">
            <v>Extra price for water table by mach.</v>
          </cell>
          <cell r="E493" t="str">
            <v>cum</v>
          </cell>
          <cell r="F493" t="str">
            <v>|</v>
          </cell>
          <cell r="G493">
            <v>0</v>
          </cell>
        </row>
        <row r="494">
          <cell r="C494">
            <v>2111.1999999999998</v>
          </cell>
          <cell r="D494" t="str">
            <v>Extra price for water table by hand</v>
          </cell>
          <cell r="E494" t="str">
            <v>cum</v>
          </cell>
          <cell r="F494" t="str">
            <v>|</v>
          </cell>
          <cell r="G494">
            <v>0</v>
          </cell>
        </row>
        <row r="495">
          <cell r="C495">
            <v>2112.04</v>
          </cell>
          <cell r="D495" t="str">
            <v>Materials from excav.transport</v>
          </cell>
          <cell r="E495" t="str">
            <v>cum</v>
          </cell>
          <cell r="F495" t="str">
            <v>|</v>
          </cell>
          <cell r="G495">
            <v>0</v>
          </cell>
        </row>
        <row r="496">
          <cell r="C496">
            <v>2113.0100000000002</v>
          </cell>
          <cell r="D496" t="str">
            <v>Backfill w/ matl from exc.</v>
          </cell>
          <cell r="E496" t="str">
            <v>cum</v>
          </cell>
          <cell r="F496" t="str">
            <v>|</v>
          </cell>
          <cell r="G496">
            <v>0</v>
          </cell>
        </row>
        <row r="497">
          <cell r="C497">
            <v>1710.01</v>
          </cell>
          <cell r="D497" t="str">
            <v>Lean concrete 5cm thk.</v>
          </cell>
          <cell r="E497" t="str">
            <v>sqm</v>
          </cell>
          <cell r="F497" t="str">
            <v>|</v>
          </cell>
          <cell r="G497">
            <v>0</v>
          </cell>
        </row>
        <row r="498">
          <cell r="C498">
            <v>1710.02</v>
          </cell>
          <cell r="D498" t="str">
            <v>Lean concrete 10cm thk.</v>
          </cell>
          <cell r="E498" t="str">
            <v>sqm</v>
          </cell>
          <cell r="F498" t="str">
            <v>|</v>
          </cell>
          <cell r="G498">
            <v>0</v>
          </cell>
        </row>
        <row r="499">
          <cell r="C499">
            <v>1711.01</v>
          </cell>
          <cell r="D499" t="str">
            <v>Concrete for foundation</v>
          </cell>
          <cell r="E499" t="str">
            <v>cum</v>
          </cell>
          <cell r="F499" t="str">
            <v>|</v>
          </cell>
          <cell r="G499">
            <v>0</v>
          </cell>
        </row>
        <row r="500">
          <cell r="C500">
            <v>1712.01</v>
          </cell>
          <cell r="D500" t="str">
            <v>Concrete elev. up to 10m</v>
          </cell>
          <cell r="E500" t="str">
            <v>cum</v>
          </cell>
          <cell r="F500" t="str">
            <v>|</v>
          </cell>
          <cell r="G500">
            <v>0</v>
          </cell>
        </row>
        <row r="501">
          <cell r="C501">
            <v>1712.02</v>
          </cell>
          <cell r="D501" t="str">
            <v>Concr.elev.from 10,01to20m</v>
          </cell>
          <cell r="E501" t="str">
            <v>cum</v>
          </cell>
          <cell r="F501" t="str">
            <v>|</v>
          </cell>
          <cell r="G501">
            <v>0</v>
          </cell>
        </row>
        <row r="502">
          <cell r="C502">
            <v>1714.01</v>
          </cell>
          <cell r="D502" t="str">
            <v>Formwork foundation</v>
          </cell>
          <cell r="E502" t="str">
            <v>sqm</v>
          </cell>
          <cell r="F502" t="str">
            <v>|</v>
          </cell>
          <cell r="G502">
            <v>0</v>
          </cell>
        </row>
        <row r="503">
          <cell r="C503">
            <v>1714.02</v>
          </cell>
          <cell r="D503" t="str">
            <v>Formwork elev. up to 10m</v>
          </cell>
          <cell r="E503" t="str">
            <v>sqm</v>
          </cell>
          <cell r="F503" t="str">
            <v>|</v>
          </cell>
          <cell r="G503">
            <v>0</v>
          </cell>
        </row>
        <row r="504">
          <cell r="C504">
            <v>1714.03</v>
          </cell>
          <cell r="D504" t="str">
            <v>Formwork elev. 10/20m</v>
          </cell>
          <cell r="E504" t="str">
            <v>sqm</v>
          </cell>
          <cell r="F504" t="str">
            <v>|</v>
          </cell>
          <cell r="G504">
            <v>0</v>
          </cell>
        </row>
        <row r="505">
          <cell r="C505">
            <v>1714.08</v>
          </cell>
          <cell r="D505" t="str">
            <v>Fair-faced formwork el. &lt;10m</v>
          </cell>
          <cell r="E505" t="str">
            <v>sqm</v>
          </cell>
          <cell r="F505" t="str">
            <v>|</v>
          </cell>
          <cell r="G505">
            <v>0</v>
          </cell>
        </row>
        <row r="506">
          <cell r="C506">
            <v>1714.09</v>
          </cell>
          <cell r="D506" t="str">
            <v>Fair-faced formwork el.10/20m</v>
          </cell>
          <cell r="E506" t="str">
            <v>sqm</v>
          </cell>
          <cell r="F506" t="str">
            <v>|</v>
          </cell>
          <cell r="G506">
            <v>0</v>
          </cell>
        </row>
        <row r="507">
          <cell r="C507">
            <v>1714.12</v>
          </cell>
          <cell r="D507" t="str">
            <v>Improved bond reinf.steel</v>
          </cell>
          <cell r="E507" t="str">
            <v>Kg</v>
          </cell>
          <cell r="F507" t="str">
            <v>|</v>
          </cell>
          <cell r="G507">
            <v>0</v>
          </cell>
        </row>
        <row r="508">
          <cell r="C508">
            <v>1718.01</v>
          </cell>
          <cell r="D508" t="str">
            <v>Grout 25mm thk.</v>
          </cell>
          <cell r="E508" t="str">
            <v>sqm</v>
          </cell>
          <cell r="F508" t="str">
            <v>|</v>
          </cell>
          <cell r="G508">
            <v>0</v>
          </cell>
        </row>
        <row r="509">
          <cell r="C509">
            <v>1714.17</v>
          </cell>
          <cell r="D509" t="str">
            <v>Anchor bolts weight up to 20Kg</v>
          </cell>
          <cell r="E509" t="str">
            <v>Kg</v>
          </cell>
          <cell r="F509" t="str">
            <v>|</v>
          </cell>
          <cell r="G509">
            <v>0</v>
          </cell>
        </row>
        <row r="510">
          <cell r="C510">
            <v>1714.25</v>
          </cell>
          <cell r="D510" t="str">
            <v>Steel insert</v>
          </cell>
          <cell r="E510" t="str">
            <v>Kg</v>
          </cell>
          <cell r="F510" t="str">
            <v>|</v>
          </cell>
          <cell r="G510">
            <v>0</v>
          </cell>
        </row>
        <row r="511">
          <cell r="C511">
            <v>2117.02</v>
          </cell>
          <cell r="D511" t="str">
            <v>Surface compaction 90%</v>
          </cell>
          <cell r="E511" t="str">
            <v>sqm</v>
          </cell>
          <cell r="F511" t="str">
            <v>|</v>
          </cell>
          <cell r="G511">
            <v>0</v>
          </cell>
        </row>
        <row r="512">
          <cell r="C512">
            <v>1716.01</v>
          </cell>
          <cell r="D512" t="str">
            <v>Floor sub-base</v>
          </cell>
          <cell r="E512" t="str">
            <v>cum</v>
          </cell>
          <cell r="F512" t="str">
            <v>|</v>
          </cell>
          <cell r="G512">
            <v>0</v>
          </cell>
        </row>
        <row r="513">
          <cell r="C513">
            <v>1716.03</v>
          </cell>
          <cell r="D513" t="str">
            <v>Polyethilene vapor barrier</v>
          </cell>
          <cell r="E513" t="str">
            <v>sqm</v>
          </cell>
          <cell r="F513" t="str">
            <v>|</v>
          </cell>
          <cell r="G513">
            <v>0</v>
          </cell>
        </row>
        <row r="514">
          <cell r="C514">
            <v>1711.02</v>
          </cell>
          <cell r="D514" t="str">
            <v>Bitumen coat for foundation</v>
          </cell>
          <cell r="E514" t="str">
            <v>sqm</v>
          </cell>
          <cell r="F514" t="str">
            <v>|</v>
          </cell>
          <cell r="G514">
            <v>0</v>
          </cell>
        </row>
        <row r="515">
          <cell r="C515">
            <v>1799.33</v>
          </cell>
          <cell r="D515" t="str">
            <v>Polyethylene sheet under foundations</v>
          </cell>
          <cell r="E515" t="str">
            <v>sqm</v>
          </cell>
          <cell r="F515" t="str">
            <v>|</v>
          </cell>
          <cell r="G515">
            <v>0</v>
          </cell>
        </row>
        <row r="516">
          <cell r="C516">
            <v>1716.04</v>
          </cell>
          <cell r="D516" t="str">
            <v>Reinf.concrete paving thk 10cm</v>
          </cell>
          <cell r="E516" t="str">
            <v>sqm</v>
          </cell>
          <cell r="F516" t="str">
            <v>|</v>
          </cell>
          <cell r="G516">
            <v>0</v>
          </cell>
        </row>
        <row r="517">
          <cell r="C517">
            <v>1716.05</v>
          </cell>
          <cell r="D517" t="str">
            <v>Reinf.concrete paving thk 15cm</v>
          </cell>
          <cell r="E517" t="str">
            <v>sqm</v>
          </cell>
          <cell r="F517" t="str">
            <v>|</v>
          </cell>
          <cell r="G517">
            <v>0</v>
          </cell>
        </row>
        <row r="518">
          <cell r="C518">
            <v>1714.13</v>
          </cell>
          <cell r="D518" t="str">
            <v>Welded wire mesh</v>
          </cell>
          <cell r="E518" t="str">
            <v>Kg</v>
          </cell>
          <cell r="F518" t="str">
            <v>|</v>
          </cell>
          <cell r="G518">
            <v>0</v>
          </cell>
        </row>
        <row r="519">
          <cell r="C519">
            <v>1716.14</v>
          </cell>
          <cell r="D519" t="str">
            <v>Construction joint</v>
          </cell>
          <cell r="E519" t="str">
            <v>lm</v>
          </cell>
          <cell r="F519" t="str">
            <v>|</v>
          </cell>
          <cell r="G519">
            <v>0</v>
          </cell>
        </row>
        <row r="520">
          <cell r="C520">
            <v>2010.13</v>
          </cell>
          <cell r="D520" t="str">
            <v>Insulating mtl for cavity-wall</v>
          </cell>
          <cell r="E520" t="str">
            <v>sqm</v>
          </cell>
          <cell r="F520" t="str">
            <v>|</v>
          </cell>
          <cell r="G520">
            <v>0</v>
          </cell>
        </row>
        <row r="521">
          <cell r="C521">
            <v>1799.25</v>
          </cell>
          <cell r="D521" t="str">
            <v>Chipping of existing concrete surface</v>
          </cell>
          <cell r="E521" t="str">
            <v>sqm</v>
          </cell>
          <cell r="F521" t="str">
            <v>|</v>
          </cell>
          <cell r="G521">
            <v>0</v>
          </cell>
        </row>
        <row r="522">
          <cell r="C522">
            <v>1799.26</v>
          </cell>
          <cell r="D522" t="str">
            <v>Drilled Holes 2" on reinf. concrete</v>
          </cell>
          <cell r="E522" t="str">
            <v>lm</v>
          </cell>
          <cell r="F522" t="str">
            <v>|</v>
          </cell>
          <cell r="G522">
            <v>0</v>
          </cell>
        </row>
        <row r="523">
          <cell r="C523">
            <v>1799.27</v>
          </cell>
          <cell r="D523" t="str">
            <v>Sticking epoxy resin on concrete surface</v>
          </cell>
          <cell r="E523" t="str">
            <v>sqm</v>
          </cell>
          <cell r="F523" t="str">
            <v>|</v>
          </cell>
          <cell r="G523">
            <v>0</v>
          </cell>
        </row>
        <row r="524">
          <cell r="C524">
            <v>1799.28</v>
          </cell>
          <cell r="D524" t="str">
            <v>Injection of mortar Pagel in holes 2"</v>
          </cell>
          <cell r="E524" t="str">
            <v>cum</v>
          </cell>
          <cell r="F524" t="str">
            <v>|</v>
          </cell>
          <cell r="G524">
            <v>0</v>
          </cell>
        </row>
        <row r="525">
          <cell r="C525">
            <v>1799.29</v>
          </cell>
          <cell r="D525" t="str">
            <v>Remotion of precast concrete covers</v>
          </cell>
          <cell r="E525" t="str">
            <v>sqm</v>
          </cell>
          <cell r="F525" t="str">
            <v>|</v>
          </cell>
          <cell r="G525">
            <v>0</v>
          </cell>
        </row>
        <row r="526">
          <cell r="C526">
            <v>2010.01</v>
          </cell>
          <cell r="D526" t="str">
            <v>Hollow-block wall 20cm thk</v>
          </cell>
          <cell r="E526" t="str">
            <v>sqm</v>
          </cell>
          <cell r="F526" t="str">
            <v>|</v>
          </cell>
          <cell r="G526">
            <v>0</v>
          </cell>
        </row>
        <row r="527">
          <cell r="C527">
            <v>2010.02</v>
          </cell>
          <cell r="D527" t="str">
            <v>Hollow-block wall 10/12cm thk</v>
          </cell>
          <cell r="E527" t="str">
            <v>sqm</v>
          </cell>
          <cell r="F527" t="str">
            <v>|</v>
          </cell>
          <cell r="G527">
            <v>0</v>
          </cell>
        </row>
        <row r="528">
          <cell r="C528">
            <v>2116.0500000000002</v>
          </cell>
          <cell r="D528" t="str">
            <v>Side-walk pav. 10cm thk</v>
          </cell>
          <cell r="E528" t="str">
            <v>sqm</v>
          </cell>
          <cell r="F528" t="str">
            <v>|</v>
          </cell>
          <cell r="G528">
            <v>0</v>
          </cell>
        </row>
        <row r="529">
          <cell r="C529">
            <v>2116.0100000000002</v>
          </cell>
          <cell r="D529" t="str">
            <v>Sidewalk kerb</v>
          </cell>
          <cell r="E529" t="str">
            <v>lm</v>
          </cell>
          <cell r="F529" t="str">
            <v>|</v>
          </cell>
          <cell r="G529">
            <v>0</v>
          </cell>
        </row>
        <row r="530">
          <cell r="C530">
            <v>2116.02</v>
          </cell>
          <cell r="D530" t="str">
            <v>Sidewalk fndn w.matl from exc.</v>
          </cell>
          <cell r="E530" t="str">
            <v>cum</v>
          </cell>
          <cell r="F530" t="str">
            <v>|</v>
          </cell>
          <cell r="G530">
            <v>0</v>
          </cell>
        </row>
        <row r="531">
          <cell r="C531">
            <v>2010.15</v>
          </cell>
          <cell r="D531" t="str">
            <v>Rough plaster</v>
          </cell>
          <cell r="E531" t="str">
            <v>sqm</v>
          </cell>
          <cell r="F531" t="str">
            <v>|</v>
          </cell>
          <cell r="G531">
            <v>0</v>
          </cell>
        </row>
        <row r="532">
          <cell r="C532">
            <v>2010.16</v>
          </cell>
          <cell r="D532" t="str">
            <v>3-layers plastering</v>
          </cell>
          <cell r="E532" t="str">
            <v>sqm</v>
          </cell>
          <cell r="F532" t="str">
            <v>|</v>
          </cell>
          <cell r="G532">
            <v>0</v>
          </cell>
        </row>
        <row r="533">
          <cell r="C533">
            <v>2015.02</v>
          </cell>
          <cell r="D533" t="str">
            <v>Washable acrilic paint</v>
          </cell>
          <cell r="E533" t="str">
            <v>sqm</v>
          </cell>
          <cell r="F533" t="str">
            <v>|</v>
          </cell>
          <cell r="G533">
            <v>0</v>
          </cell>
        </row>
        <row r="534">
          <cell r="C534">
            <v>2015.05</v>
          </cell>
          <cell r="D534" t="str">
            <v>Quartz paint</v>
          </cell>
          <cell r="E534" t="str">
            <v>sqm</v>
          </cell>
          <cell r="F534" t="str">
            <v>|</v>
          </cell>
          <cell r="G534">
            <v>0</v>
          </cell>
        </row>
        <row r="535">
          <cell r="C535">
            <v>1716.09</v>
          </cell>
          <cell r="D535" t="str">
            <v>Hardener on paving (dust)</v>
          </cell>
          <cell r="E535" t="str">
            <v>sqm</v>
          </cell>
          <cell r="F535" t="str">
            <v>|</v>
          </cell>
          <cell r="G535">
            <v>0</v>
          </cell>
        </row>
        <row r="536">
          <cell r="C536">
            <v>1715.1</v>
          </cell>
          <cell r="D536" t="str">
            <v>Galvanized grating cover</v>
          </cell>
          <cell r="E536" t="str">
            <v>Kg</v>
          </cell>
          <cell r="F536" t="str">
            <v>|</v>
          </cell>
          <cell r="G536">
            <v>0</v>
          </cell>
        </row>
        <row r="537">
          <cell r="C537">
            <v>2012.02</v>
          </cell>
          <cell r="D537" t="str">
            <v>Quarry stone for caps, etc.</v>
          </cell>
          <cell r="E537" t="str">
            <v>sqm</v>
          </cell>
          <cell r="F537" t="str">
            <v>|</v>
          </cell>
          <cell r="G537">
            <v>0</v>
          </cell>
        </row>
        <row r="538">
          <cell r="C538">
            <v>2012.03</v>
          </cell>
          <cell r="D538" t="str">
            <v>Quarry stone for special tread</v>
          </cell>
          <cell r="E538" t="str">
            <v>sqm</v>
          </cell>
          <cell r="F538" t="str">
            <v>|</v>
          </cell>
          <cell r="G538">
            <v>0</v>
          </cell>
        </row>
        <row r="539">
          <cell r="F539" t="str">
            <v>|</v>
          </cell>
        </row>
        <row r="540">
          <cell r="D540" t="str">
            <v xml:space="preserve">Total Bldg.S ( Concrete &amp; Masonry Type ) </v>
          </cell>
          <cell r="E540" t="str">
            <v>cum</v>
          </cell>
          <cell r="F540" t="str">
            <v>|</v>
          </cell>
        </row>
        <row r="541">
          <cell r="F541" t="str">
            <v>|</v>
          </cell>
        </row>
        <row r="542">
          <cell r="D542" t="str">
            <v>DEMOLITIONS</v>
          </cell>
          <cell r="F542" t="str">
            <v>|</v>
          </cell>
        </row>
        <row r="543">
          <cell r="F543" t="str">
            <v>|</v>
          </cell>
        </row>
        <row r="544">
          <cell r="C544">
            <v>2199.0500000000002</v>
          </cell>
          <cell r="D544" t="str">
            <v>Existing Pad Tank Demolitions</v>
          </cell>
          <cell r="E544" t="str">
            <v>sqm</v>
          </cell>
          <cell r="F544" t="str">
            <v>|</v>
          </cell>
          <cell r="G544">
            <v>0</v>
          </cell>
        </row>
        <row r="545">
          <cell r="C545">
            <v>2111.3000000000002</v>
          </cell>
          <cell r="D545" t="str">
            <v>Soil sect.exc.by mach.up to 2m</v>
          </cell>
          <cell r="E545" t="str">
            <v>cum</v>
          </cell>
          <cell r="F545" t="str">
            <v>|</v>
          </cell>
          <cell r="G545">
            <v>0</v>
          </cell>
        </row>
        <row r="546">
          <cell r="C546">
            <v>2111.1</v>
          </cell>
          <cell r="D546" t="str">
            <v>Soil sect.exc.by hand up to 2m</v>
          </cell>
          <cell r="E546" t="str">
            <v>cum</v>
          </cell>
          <cell r="F546" t="str">
            <v>|</v>
          </cell>
          <cell r="G546">
            <v>120</v>
          </cell>
        </row>
        <row r="547">
          <cell r="C547">
            <v>2113.0100000000002</v>
          </cell>
          <cell r="D547" t="str">
            <v>Backfill w/ matl from exc.</v>
          </cell>
          <cell r="E547" t="str">
            <v>cum</v>
          </cell>
          <cell r="F547" t="str">
            <v>|</v>
          </cell>
          <cell r="G547">
            <v>180</v>
          </cell>
        </row>
        <row r="548">
          <cell r="C548">
            <v>2114.12</v>
          </cell>
          <cell r="D548" t="str">
            <v>Pipes dia. up to 300mm demol.</v>
          </cell>
          <cell r="E548" t="str">
            <v>lm</v>
          </cell>
          <cell r="F548" t="str">
            <v>|</v>
          </cell>
          <cell r="G548">
            <v>0</v>
          </cell>
        </row>
        <row r="549">
          <cell r="C549">
            <v>2114.0500000000002</v>
          </cell>
          <cell r="D549" t="str">
            <v>Reinforced concrete demol.</v>
          </cell>
          <cell r="E549" t="str">
            <v>cum</v>
          </cell>
          <cell r="F549" t="str">
            <v>|</v>
          </cell>
          <cell r="G549">
            <v>71</v>
          </cell>
        </row>
        <row r="550">
          <cell r="C550">
            <v>2114.15</v>
          </cell>
          <cell r="D550" t="str">
            <v>Sewer pit int.volume &gt; 1,5cum</v>
          </cell>
          <cell r="E550" t="str">
            <v>u</v>
          </cell>
          <cell r="F550" t="str">
            <v>|</v>
          </cell>
          <cell r="G550">
            <v>0</v>
          </cell>
        </row>
        <row r="551">
          <cell r="C551">
            <v>2199.02</v>
          </cell>
          <cell r="D551" t="str">
            <v>Exist. Binder &amp; W.course scarifying</v>
          </cell>
          <cell r="E551" t="str">
            <v>sqm</v>
          </cell>
          <cell r="F551" t="str">
            <v>|</v>
          </cell>
          <cell r="G551">
            <v>0</v>
          </cell>
        </row>
        <row r="552">
          <cell r="C552">
            <v>2114.11</v>
          </cell>
          <cell r="D552" t="str">
            <v>Road paving &amp; foundat. demol.</v>
          </cell>
          <cell r="E552" t="str">
            <v>sqm</v>
          </cell>
          <cell r="F552" t="str">
            <v>|</v>
          </cell>
          <cell r="G552">
            <v>0</v>
          </cell>
        </row>
        <row r="553">
          <cell r="C553">
            <v>2199.06</v>
          </cell>
          <cell r="D553" t="str">
            <v>Existing Earth Dykes Demolitions</v>
          </cell>
          <cell r="E553" t="str">
            <v>cum</v>
          </cell>
          <cell r="F553" t="str">
            <v>|</v>
          </cell>
          <cell r="G553">
            <v>0</v>
          </cell>
        </row>
        <row r="554">
          <cell r="C554">
            <v>2114.0700000000002</v>
          </cell>
          <cell r="D554" t="str">
            <v>Reinf. concrete paving demol.</v>
          </cell>
          <cell r="E554" t="str">
            <v>sqm</v>
          </cell>
          <cell r="F554" t="str">
            <v>|</v>
          </cell>
          <cell r="G554">
            <v>86</v>
          </cell>
        </row>
        <row r="555">
          <cell r="C555">
            <v>2114.0100000000002</v>
          </cell>
          <cell r="D555" t="str">
            <v>Whole building demolition</v>
          </cell>
          <cell r="E555" t="str">
            <v>cum</v>
          </cell>
          <cell r="F555" t="str">
            <v>|</v>
          </cell>
          <cell r="G555">
            <v>0</v>
          </cell>
        </row>
        <row r="556">
          <cell r="C556">
            <v>2114.02</v>
          </cell>
          <cell r="D556" t="str">
            <v>Masonry thk up to 20cm demol.</v>
          </cell>
          <cell r="E556" t="str">
            <v>cum</v>
          </cell>
          <cell r="F556" t="str">
            <v>|</v>
          </cell>
          <cell r="G556">
            <v>0</v>
          </cell>
        </row>
        <row r="557">
          <cell r="C557">
            <v>2114.1999999999998</v>
          </cell>
          <cell r="D557" t="str">
            <v>Exist. C.Room Shelter Azoto</v>
          </cell>
          <cell r="E557" t="str">
            <v>cum</v>
          </cell>
          <cell r="F557" t="str">
            <v>|</v>
          </cell>
          <cell r="G557">
            <v>0</v>
          </cell>
        </row>
        <row r="558">
          <cell r="F558" t="str">
            <v>|</v>
          </cell>
        </row>
        <row r="559">
          <cell r="F559" t="str">
            <v>|</v>
          </cell>
        </row>
        <row r="560">
          <cell r="F560" t="str">
            <v>|</v>
          </cell>
        </row>
        <row r="561">
          <cell r="D561" t="str">
            <v xml:space="preserve"> Total demolitions</v>
          </cell>
          <cell r="E561" t="str">
            <v>Lsp</v>
          </cell>
          <cell r="F561" t="str">
            <v>|</v>
          </cell>
        </row>
        <row r="562">
          <cell r="F562" t="str">
            <v>|</v>
          </cell>
        </row>
        <row r="563">
          <cell r="D563" t="str">
            <v>CONCRETE  OUTFALL CHAMBER</v>
          </cell>
          <cell r="F563" t="str">
            <v>|</v>
          </cell>
        </row>
        <row r="564">
          <cell r="F564" t="str">
            <v>|</v>
          </cell>
        </row>
        <row r="565">
          <cell r="C565">
            <v>2111.3000000000002</v>
          </cell>
          <cell r="D565" t="str">
            <v>Soil sect.exc.by mach.up to 2m</v>
          </cell>
          <cell r="E565" t="str">
            <v>cum</v>
          </cell>
          <cell r="F565" t="str">
            <v>|</v>
          </cell>
          <cell r="G565">
            <v>0</v>
          </cell>
        </row>
        <row r="566">
          <cell r="C566">
            <v>2111.31</v>
          </cell>
          <cell r="D566" t="str">
            <v>Sect.exc.mach.from 2to4m depth</v>
          </cell>
          <cell r="E566" t="str">
            <v>cum</v>
          </cell>
          <cell r="F566" t="str">
            <v>|</v>
          </cell>
          <cell r="G566">
            <v>0</v>
          </cell>
        </row>
        <row r="567">
          <cell r="C567">
            <v>2111.1</v>
          </cell>
          <cell r="D567" t="str">
            <v>Soil sect.exc.by hand up to 2m</v>
          </cell>
          <cell r="E567" t="str">
            <v>cum</v>
          </cell>
          <cell r="F567" t="str">
            <v>|</v>
          </cell>
          <cell r="G567">
            <v>0</v>
          </cell>
        </row>
        <row r="568">
          <cell r="C568">
            <v>2111.11</v>
          </cell>
          <cell r="D568" t="str">
            <v>Sect.exc.hand from 2to4m depth</v>
          </cell>
          <cell r="E568" t="str">
            <v>cum</v>
          </cell>
          <cell r="F568" t="str">
            <v>|</v>
          </cell>
          <cell r="G568">
            <v>0</v>
          </cell>
        </row>
        <row r="569">
          <cell r="C569">
            <v>2199.2399999999998</v>
          </cell>
          <cell r="D569" t="str">
            <v>Soil sect.exc.by mach.up to 2m (Betw. Larssen Piling)</v>
          </cell>
          <cell r="E569" t="str">
            <v>cum</v>
          </cell>
          <cell r="F569" t="str">
            <v>|</v>
          </cell>
          <cell r="G569">
            <v>0</v>
          </cell>
        </row>
        <row r="570">
          <cell r="C570">
            <v>2199.25</v>
          </cell>
          <cell r="D570" t="str">
            <v>Soil sect.exc.by hand up to 2m (Betw. Larssen Piling)</v>
          </cell>
          <cell r="E570" t="str">
            <v>cum</v>
          </cell>
          <cell r="F570" t="str">
            <v>|</v>
          </cell>
          <cell r="G570">
            <v>0</v>
          </cell>
        </row>
        <row r="571">
          <cell r="C571">
            <v>2199.2600000000002</v>
          </cell>
          <cell r="D571" t="str">
            <v>Sect.exc.mach.from 2to4m depth(Betw. Larssen Piling)</v>
          </cell>
          <cell r="E571" t="str">
            <v>cum</v>
          </cell>
          <cell r="F571" t="str">
            <v>|</v>
          </cell>
          <cell r="G571">
            <v>0</v>
          </cell>
        </row>
        <row r="572">
          <cell r="C572">
            <v>2199.27</v>
          </cell>
          <cell r="D572" t="str">
            <v>Sect.exc.hand from 2to4m depth(Betw. Larssen Piling)</v>
          </cell>
          <cell r="E572" t="str">
            <v>cum</v>
          </cell>
          <cell r="F572" t="str">
            <v>|</v>
          </cell>
          <cell r="G572">
            <v>0</v>
          </cell>
        </row>
        <row r="573">
          <cell r="C573">
            <v>2199.2800000000002</v>
          </cell>
          <cell r="D573" t="str">
            <v>Sect.exc.mach.exceed. 4m depth(Betw. Larssen Piling)</v>
          </cell>
          <cell r="E573" t="str">
            <v>cum</v>
          </cell>
          <cell r="F573" t="str">
            <v>|</v>
          </cell>
          <cell r="G573">
            <v>0</v>
          </cell>
        </row>
        <row r="574">
          <cell r="C574">
            <v>2199.29</v>
          </cell>
          <cell r="D574" t="str">
            <v>Sect.exc.hand exceed. 4m depth(Betw. Larssen Piling)</v>
          </cell>
          <cell r="E574" t="str">
            <v>cum</v>
          </cell>
          <cell r="F574" t="str">
            <v>|</v>
          </cell>
          <cell r="G574">
            <v>0</v>
          </cell>
        </row>
        <row r="575">
          <cell r="C575">
            <v>2111.4</v>
          </cell>
          <cell r="D575" t="str">
            <v>Extra price for water table by mach.</v>
          </cell>
          <cell r="E575" t="str">
            <v>cum</v>
          </cell>
          <cell r="F575" t="str">
            <v>|</v>
          </cell>
          <cell r="G575">
            <v>0</v>
          </cell>
        </row>
        <row r="576">
          <cell r="C576">
            <v>2111.1999999999998</v>
          </cell>
          <cell r="D576" t="str">
            <v>Extra price for water table by hand</v>
          </cell>
          <cell r="E576" t="str">
            <v>cum</v>
          </cell>
          <cell r="F576" t="str">
            <v>|</v>
          </cell>
          <cell r="G576">
            <v>0</v>
          </cell>
        </row>
        <row r="577">
          <cell r="C577">
            <v>2112.04</v>
          </cell>
          <cell r="D577" t="str">
            <v>Materials from excav.transport</v>
          </cell>
          <cell r="E577" t="str">
            <v>cum</v>
          </cell>
          <cell r="F577" t="str">
            <v>|</v>
          </cell>
          <cell r="G577">
            <v>0</v>
          </cell>
        </row>
        <row r="578">
          <cell r="C578">
            <v>2112.0500000000002</v>
          </cell>
          <cell r="D578" t="str">
            <v>Materials from demol.transport</v>
          </cell>
          <cell r="E578" t="str">
            <v>cum</v>
          </cell>
          <cell r="F578" t="str">
            <v>|</v>
          </cell>
          <cell r="G578">
            <v>0</v>
          </cell>
        </row>
        <row r="579">
          <cell r="C579">
            <v>2113.0100000000002</v>
          </cell>
          <cell r="D579" t="str">
            <v>Backfill w/ matl from exc.</v>
          </cell>
          <cell r="E579" t="str">
            <v>cum</v>
          </cell>
          <cell r="F579" t="str">
            <v>|</v>
          </cell>
          <cell r="G579">
            <v>0</v>
          </cell>
        </row>
        <row r="580">
          <cell r="C580">
            <v>2199.21</v>
          </cell>
          <cell r="D580" t="str">
            <v>Backfill with desert matl.</v>
          </cell>
          <cell r="E580" t="str">
            <v>cum</v>
          </cell>
          <cell r="F580" t="str">
            <v>|</v>
          </cell>
          <cell r="G580">
            <v>0</v>
          </cell>
        </row>
        <row r="581">
          <cell r="C581">
            <v>2199.13</v>
          </cell>
          <cell r="D581" t="str">
            <v>Soil improv.under found.granular matl.</v>
          </cell>
          <cell r="E581" t="str">
            <v>cum</v>
          </cell>
          <cell r="F581" t="str">
            <v>|</v>
          </cell>
          <cell r="G581">
            <v>0</v>
          </cell>
        </row>
        <row r="582">
          <cell r="C582">
            <v>2114.04</v>
          </cell>
          <cell r="D582" t="str">
            <v>Non reinforced concrete demol.</v>
          </cell>
          <cell r="E582" t="str">
            <v>cum</v>
          </cell>
          <cell r="F582" t="str">
            <v>|</v>
          </cell>
          <cell r="G582">
            <v>0</v>
          </cell>
        </row>
        <row r="583">
          <cell r="C583">
            <v>2114.0500000000002</v>
          </cell>
          <cell r="D583" t="str">
            <v>Reinforced concrete demol.</v>
          </cell>
          <cell r="E583" t="str">
            <v>cum</v>
          </cell>
          <cell r="F583" t="str">
            <v>|</v>
          </cell>
          <cell r="G583">
            <v>0</v>
          </cell>
        </row>
        <row r="584">
          <cell r="C584">
            <v>1711.02</v>
          </cell>
          <cell r="D584" t="str">
            <v>Bitumen coat for foundation</v>
          </cell>
          <cell r="E584" t="str">
            <v>sqm</v>
          </cell>
          <cell r="F584" t="str">
            <v>|</v>
          </cell>
          <cell r="G584">
            <v>0</v>
          </cell>
        </row>
        <row r="585">
          <cell r="C585">
            <v>1799.33</v>
          </cell>
          <cell r="D585" t="str">
            <v>Polyethylene sheet under foundations</v>
          </cell>
          <cell r="E585" t="str">
            <v>sqm</v>
          </cell>
          <cell r="F585" t="str">
            <v>|</v>
          </cell>
          <cell r="G585">
            <v>0</v>
          </cell>
        </row>
        <row r="586">
          <cell r="C586">
            <v>1710.01</v>
          </cell>
          <cell r="D586" t="str">
            <v>Lean concrete 5cm thk.</v>
          </cell>
          <cell r="E586" t="str">
            <v>sqm</v>
          </cell>
          <cell r="F586" t="str">
            <v>|</v>
          </cell>
          <cell r="G586">
            <v>0</v>
          </cell>
        </row>
        <row r="587">
          <cell r="C587">
            <v>1710.02</v>
          </cell>
          <cell r="D587" t="str">
            <v>Lean concrete 10cm thk.</v>
          </cell>
          <cell r="E587" t="str">
            <v>sqm</v>
          </cell>
          <cell r="F587" t="str">
            <v>|</v>
          </cell>
          <cell r="G587">
            <v>0</v>
          </cell>
        </row>
        <row r="588">
          <cell r="C588">
            <v>1711.01</v>
          </cell>
          <cell r="D588" t="str">
            <v>Concrete for foundation</v>
          </cell>
          <cell r="E588" t="str">
            <v>cum</v>
          </cell>
          <cell r="F588" t="str">
            <v>|</v>
          </cell>
          <cell r="G588">
            <v>0</v>
          </cell>
        </row>
        <row r="589">
          <cell r="C589">
            <v>1712.01</v>
          </cell>
          <cell r="D589" t="str">
            <v>Concrete elev. up to 10m</v>
          </cell>
          <cell r="E589" t="str">
            <v>cum</v>
          </cell>
          <cell r="F589" t="str">
            <v>|</v>
          </cell>
          <cell r="G589">
            <v>0</v>
          </cell>
        </row>
        <row r="590">
          <cell r="C590">
            <v>1714.01</v>
          </cell>
          <cell r="D590" t="str">
            <v>Formwork foundation</v>
          </cell>
          <cell r="E590" t="str">
            <v>sqm</v>
          </cell>
          <cell r="F590" t="str">
            <v>|</v>
          </cell>
          <cell r="G590">
            <v>0</v>
          </cell>
        </row>
        <row r="591">
          <cell r="C591">
            <v>1714.02</v>
          </cell>
          <cell r="D591" t="str">
            <v>Formwork elev. up to 10m</v>
          </cell>
          <cell r="E591" t="str">
            <v>sqm</v>
          </cell>
          <cell r="F591" t="str">
            <v>|</v>
          </cell>
          <cell r="G591">
            <v>0</v>
          </cell>
        </row>
        <row r="592">
          <cell r="C592">
            <v>1799.36</v>
          </cell>
          <cell r="D592" t="str">
            <v>Extra price for formworks easement made by fiberglass</v>
          </cell>
          <cell r="E592" t="str">
            <v>sqm</v>
          </cell>
          <cell r="F592" t="str">
            <v>|</v>
          </cell>
          <cell r="G592">
            <v>0</v>
          </cell>
        </row>
        <row r="593">
          <cell r="C593">
            <v>1714.05</v>
          </cell>
          <cell r="D593" t="str">
            <v>Circular formwork el. &lt;10m</v>
          </cell>
          <cell r="E593" t="str">
            <v>sqm</v>
          </cell>
          <cell r="F593" t="str">
            <v>|</v>
          </cell>
          <cell r="G593">
            <v>0</v>
          </cell>
        </row>
        <row r="594">
          <cell r="C594">
            <v>1714.12</v>
          </cell>
          <cell r="D594" t="str">
            <v>Improved bond reinf.steel</v>
          </cell>
          <cell r="E594" t="str">
            <v>Kg</v>
          </cell>
          <cell r="F594" t="str">
            <v>|</v>
          </cell>
          <cell r="G594">
            <v>0</v>
          </cell>
        </row>
        <row r="595">
          <cell r="C595">
            <v>1718.01</v>
          </cell>
          <cell r="D595" t="str">
            <v>Grout 25mm thk.</v>
          </cell>
          <cell r="E595" t="str">
            <v>sqm</v>
          </cell>
          <cell r="F595" t="str">
            <v>|</v>
          </cell>
          <cell r="G595">
            <v>0</v>
          </cell>
        </row>
        <row r="596">
          <cell r="C596">
            <v>1718.03</v>
          </cell>
          <cell r="D596" t="str">
            <v>Grout &gt;50mm thk.</v>
          </cell>
          <cell r="E596" t="str">
            <v>cum</v>
          </cell>
          <cell r="F596" t="str">
            <v>|</v>
          </cell>
          <cell r="G596">
            <v>0</v>
          </cell>
        </row>
        <row r="597">
          <cell r="C597">
            <v>1718.04</v>
          </cell>
          <cell r="D597" t="str">
            <v>Non-shrinking grout 25mm</v>
          </cell>
          <cell r="E597" t="str">
            <v>sqm</v>
          </cell>
          <cell r="F597" t="str">
            <v>|</v>
          </cell>
          <cell r="G597">
            <v>0</v>
          </cell>
        </row>
        <row r="598">
          <cell r="C598">
            <v>1718.05</v>
          </cell>
          <cell r="D598" t="str">
            <v>Non-shrinking grout 50mm</v>
          </cell>
          <cell r="E598" t="str">
            <v>sqm</v>
          </cell>
          <cell r="F598" t="str">
            <v>|</v>
          </cell>
          <cell r="G598">
            <v>0</v>
          </cell>
        </row>
        <row r="599">
          <cell r="C599">
            <v>1718.06</v>
          </cell>
          <cell r="D599" t="str">
            <v>Non-shrinking grout &gt;50mm</v>
          </cell>
          <cell r="E599" t="str">
            <v>cum</v>
          </cell>
          <cell r="F599" t="str">
            <v>|</v>
          </cell>
          <cell r="G599">
            <v>0</v>
          </cell>
        </row>
        <row r="600">
          <cell r="C600">
            <v>2199.23</v>
          </cell>
          <cell r="D600" t="str">
            <v>Formation of anchor bolts pockets</v>
          </cell>
          <cell r="E600" t="str">
            <v>cu.dm</v>
          </cell>
          <cell r="F600" t="str">
            <v>|</v>
          </cell>
          <cell r="G600">
            <v>0</v>
          </cell>
        </row>
        <row r="601">
          <cell r="C601">
            <v>1714.17</v>
          </cell>
          <cell r="D601" t="str">
            <v>Anchor bolts weight up to 20Kg</v>
          </cell>
          <cell r="E601" t="str">
            <v>Kg</v>
          </cell>
          <cell r="F601" t="str">
            <v>|</v>
          </cell>
          <cell r="G601">
            <v>0</v>
          </cell>
        </row>
        <row r="602">
          <cell r="C602">
            <v>1714.25</v>
          </cell>
          <cell r="D602" t="str">
            <v>Steel insert</v>
          </cell>
          <cell r="E602" t="str">
            <v>Kg</v>
          </cell>
          <cell r="F602" t="str">
            <v>|</v>
          </cell>
          <cell r="G602">
            <v>0</v>
          </cell>
        </row>
        <row r="603">
          <cell r="C603">
            <v>1714.26</v>
          </cell>
          <cell r="D603" t="str">
            <v>Steel insert inst. only</v>
          </cell>
          <cell r="E603" t="str">
            <v>Kg</v>
          </cell>
          <cell r="F603" t="str">
            <v>|</v>
          </cell>
          <cell r="G603">
            <v>0</v>
          </cell>
        </row>
        <row r="604">
          <cell r="C604">
            <v>1413.05</v>
          </cell>
          <cell r="D604" t="str">
            <v>PVC piping         dia. 315mm</v>
          </cell>
          <cell r="E604" t="str">
            <v>lm</v>
          </cell>
          <cell r="F604" t="str">
            <v>|</v>
          </cell>
          <cell r="G604">
            <v>0</v>
          </cell>
        </row>
        <row r="605">
          <cell r="C605">
            <v>1499.17</v>
          </cell>
          <cell r="D605" t="str">
            <v>PVC piping         dia. 600mm</v>
          </cell>
          <cell r="E605" t="str">
            <v>lm</v>
          </cell>
          <cell r="F605" t="str">
            <v>|</v>
          </cell>
          <cell r="G605">
            <v>0</v>
          </cell>
        </row>
        <row r="606">
          <cell r="C606">
            <v>1718.12</v>
          </cell>
          <cell r="D606" t="str">
            <v>PVC water-stop: 30cm wide</v>
          </cell>
          <cell r="E606" t="str">
            <v>lm</v>
          </cell>
          <cell r="F606" t="str">
            <v>|</v>
          </cell>
          <cell r="G606">
            <v>0</v>
          </cell>
        </row>
        <row r="607">
          <cell r="C607">
            <v>1799.02</v>
          </cell>
          <cell r="D607" t="str">
            <v>Waterproof cement additive</v>
          </cell>
          <cell r="E607" t="str">
            <v>kg</v>
          </cell>
          <cell r="F607" t="str">
            <v>|</v>
          </cell>
          <cell r="G607">
            <v>0</v>
          </cell>
        </row>
        <row r="608">
          <cell r="C608">
            <v>1715.12</v>
          </cell>
          <cell r="D608" t="str">
            <v>Checkered plate cover</v>
          </cell>
          <cell r="E608" t="str">
            <v>Kg</v>
          </cell>
          <cell r="F608" t="str">
            <v>|</v>
          </cell>
          <cell r="G608">
            <v>0</v>
          </cell>
        </row>
        <row r="609">
          <cell r="C609">
            <v>1715.14</v>
          </cell>
          <cell r="D609" t="str">
            <v>Steel frame</v>
          </cell>
          <cell r="E609" t="str">
            <v>Kg</v>
          </cell>
          <cell r="F609" t="str">
            <v>|</v>
          </cell>
          <cell r="G609">
            <v>0</v>
          </cell>
        </row>
        <row r="610">
          <cell r="C610">
            <v>1714.23</v>
          </cell>
          <cell r="D610" t="str">
            <v>Teflon/neoprene bearing/plate</v>
          </cell>
          <cell r="E610" t="str">
            <v>Kg</v>
          </cell>
          <cell r="F610" t="str">
            <v>|</v>
          </cell>
          <cell r="G610">
            <v>0</v>
          </cell>
        </row>
        <row r="611">
          <cell r="C611">
            <v>2016.5</v>
          </cell>
          <cell r="D611" t="str">
            <v>Steel manufactured material</v>
          </cell>
          <cell r="E611" t="str">
            <v>Kg</v>
          </cell>
          <cell r="F611" t="str">
            <v>|</v>
          </cell>
          <cell r="G611">
            <v>0</v>
          </cell>
        </row>
        <row r="612">
          <cell r="C612">
            <v>2799.05</v>
          </cell>
          <cell r="D612" t="str">
            <v>Supply install./removal C.S.Sheet Piling Type "LARSSEN"</v>
          </cell>
          <cell r="E612" t="str">
            <v>sqm</v>
          </cell>
          <cell r="F612" t="str">
            <v>|</v>
          </cell>
          <cell r="G612">
            <v>0</v>
          </cell>
        </row>
        <row r="613">
          <cell r="C613">
            <v>2799.06</v>
          </cell>
          <cell r="D613" t="str">
            <v>Tie of LARSSEN sh.pil.by tension rod /conc.anchor log</v>
          </cell>
          <cell r="E613" t="str">
            <v>u.</v>
          </cell>
          <cell r="F613" t="str">
            <v>|</v>
          </cell>
          <cell r="G613">
            <v>0</v>
          </cell>
        </row>
        <row r="614">
          <cell r="C614">
            <v>2799.07</v>
          </cell>
          <cell r="D614" t="str">
            <v>Stiffening by steel profile of LARSSEN sheet piling</v>
          </cell>
          <cell r="E614" t="str">
            <v>Kg</v>
          </cell>
          <cell r="F614" t="str">
            <v>|</v>
          </cell>
          <cell r="G614">
            <v>0</v>
          </cell>
        </row>
        <row r="615">
          <cell r="C615">
            <v>1799.31</v>
          </cell>
          <cell r="D615" t="str">
            <v>Supply installat./removal of temporary steel sluice gate</v>
          </cell>
          <cell r="E615" t="str">
            <v>Kg</v>
          </cell>
          <cell r="F615" t="str">
            <v>|</v>
          </cell>
          <cell r="G615">
            <v>0</v>
          </cell>
        </row>
        <row r="616">
          <cell r="C616">
            <v>1799.32</v>
          </cell>
          <cell r="D616" t="str">
            <v>Supply and driving in the soil of steel HEB 220÷240</v>
          </cell>
          <cell r="E616" t="str">
            <v>Kg</v>
          </cell>
          <cell r="F616" t="str">
            <v>|</v>
          </cell>
          <cell r="G616">
            <v>0</v>
          </cell>
        </row>
        <row r="617">
          <cell r="C617">
            <v>1799.39</v>
          </cell>
          <cell r="D617" t="str">
            <v>Tension rod w/screw coupling for HEB head anchoring</v>
          </cell>
          <cell r="E617" t="str">
            <v>u.</v>
          </cell>
          <cell r="F617" t="str">
            <v>|</v>
          </cell>
          <cell r="G617">
            <v>0</v>
          </cell>
        </row>
        <row r="618">
          <cell r="C618">
            <v>1799.4</v>
          </cell>
          <cell r="D618" t="str">
            <v>AISI Steel insert</v>
          </cell>
          <cell r="E618" t="str">
            <v>Kg</v>
          </cell>
          <cell r="F618" t="str">
            <v>|</v>
          </cell>
          <cell r="G618">
            <v>0</v>
          </cell>
        </row>
        <row r="619">
          <cell r="C619">
            <v>1799.41</v>
          </cell>
          <cell r="D619" t="str">
            <v>AISI Anchor bolts weight up to 20Kg</v>
          </cell>
          <cell r="E619" t="str">
            <v>Kg</v>
          </cell>
          <cell r="F619" t="str">
            <v>|</v>
          </cell>
          <cell r="G619">
            <v>0</v>
          </cell>
        </row>
        <row r="620">
          <cell r="C620">
            <v>1715.02</v>
          </cell>
          <cell r="D620" t="str">
            <v>Pit 0,91x0,91 to 1,5x1,5m</v>
          </cell>
          <cell r="E620" t="str">
            <v>cum</v>
          </cell>
          <cell r="F620" t="str">
            <v>|</v>
          </cell>
          <cell r="G620">
            <v>0</v>
          </cell>
        </row>
        <row r="621">
          <cell r="C621">
            <v>1799.37</v>
          </cell>
          <cell r="D621" t="str">
            <v>Precast concrete cover 30 cm thick</v>
          </cell>
          <cell r="E621" t="str">
            <v>sqm</v>
          </cell>
          <cell r="F621" t="str">
            <v>|</v>
          </cell>
          <cell r="G621">
            <v>0</v>
          </cell>
        </row>
        <row r="622">
          <cell r="C622">
            <v>1799.25</v>
          </cell>
          <cell r="D622" t="str">
            <v>Chipping of existing concrete surface</v>
          </cell>
          <cell r="E622" t="str">
            <v>sqm</v>
          </cell>
          <cell r="F622" t="str">
            <v>|</v>
          </cell>
          <cell r="G622">
            <v>0</v>
          </cell>
        </row>
        <row r="623">
          <cell r="C623">
            <v>1799.26</v>
          </cell>
          <cell r="D623" t="str">
            <v>Drilled Holes 2" on reinf. concrete</v>
          </cell>
          <cell r="E623" t="str">
            <v>lm</v>
          </cell>
          <cell r="F623" t="str">
            <v>|</v>
          </cell>
          <cell r="G623">
            <v>0</v>
          </cell>
        </row>
        <row r="624">
          <cell r="C624">
            <v>1799.27</v>
          </cell>
          <cell r="D624" t="str">
            <v>Sticking epoxy resin on concrete surface</v>
          </cell>
          <cell r="E624" t="str">
            <v>sqm</v>
          </cell>
          <cell r="F624" t="str">
            <v>|</v>
          </cell>
          <cell r="G624">
            <v>0</v>
          </cell>
        </row>
        <row r="625">
          <cell r="C625">
            <v>1799.28</v>
          </cell>
          <cell r="D625" t="str">
            <v>Injection of mortar Pagel in holes 2"</v>
          </cell>
          <cell r="E625" t="str">
            <v>cum</v>
          </cell>
          <cell r="F625" t="str">
            <v>|</v>
          </cell>
          <cell r="G625">
            <v>0</v>
          </cell>
        </row>
        <row r="626">
          <cell r="C626">
            <v>1799.38</v>
          </cell>
          <cell r="D626" t="str">
            <v>Protective Waterproof painting on cls surfaces</v>
          </cell>
          <cell r="E626" t="str">
            <v>sqm</v>
          </cell>
          <cell r="F626" t="str">
            <v>|</v>
          </cell>
          <cell r="G626">
            <v>0</v>
          </cell>
        </row>
        <row r="627">
          <cell r="C627">
            <v>1799.03</v>
          </cell>
          <cell r="D627" t="str">
            <v>Precast concrete covers 10 cm thick</v>
          </cell>
          <cell r="E627" t="str">
            <v>sqm</v>
          </cell>
          <cell r="F627" t="str">
            <v>|</v>
          </cell>
          <cell r="G627">
            <v>0</v>
          </cell>
        </row>
        <row r="628">
          <cell r="C628">
            <v>1715.08</v>
          </cell>
          <cell r="D628" t="str">
            <v>Supply of cast iron cover</v>
          </cell>
          <cell r="E628" t="str">
            <v>Kg</v>
          </cell>
          <cell r="F628" t="str">
            <v>|</v>
          </cell>
          <cell r="G628">
            <v>0</v>
          </cell>
        </row>
        <row r="629">
          <cell r="C629">
            <v>1715.09</v>
          </cell>
          <cell r="D629" t="str">
            <v>Laying of cast-iron cover</v>
          </cell>
          <cell r="E629" t="str">
            <v>Kg</v>
          </cell>
          <cell r="F629" t="str">
            <v>|</v>
          </cell>
          <cell r="G629">
            <v>0</v>
          </cell>
        </row>
        <row r="630">
          <cell r="C630">
            <v>2199.3000000000002</v>
          </cell>
          <cell r="D630" t="str">
            <v>Dewatering pumps diam. 100 mm w/ power &amp; check</v>
          </cell>
          <cell r="E630" t="str">
            <v>hour</v>
          </cell>
          <cell r="F630" t="str">
            <v>|</v>
          </cell>
          <cell r="G630">
            <v>0</v>
          </cell>
        </row>
        <row r="631">
          <cell r="C631">
            <v>2199.31</v>
          </cell>
          <cell r="D631" t="str">
            <v>Formation of granular base course for dewatering works</v>
          </cell>
          <cell r="E631" t="str">
            <v>cum</v>
          </cell>
          <cell r="F631" t="str">
            <v>|</v>
          </cell>
          <cell r="G631">
            <v>0</v>
          </cell>
        </row>
        <row r="632">
          <cell r="C632">
            <v>2199.3200000000002</v>
          </cell>
          <cell r="D632" t="str">
            <v>High Pressure water injection for cleaning slide guide</v>
          </cell>
          <cell r="E632" t="str">
            <v>lm</v>
          </cell>
          <cell r="F632" t="str">
            <v>|</v>
          </cell>
          <cell r="G632">
            <v>0</v>
          </cell>
        </row>
        <row r="633">
          <cell r="F633" t="str">
            <v>|</v>
          </cell>
        </row>
        <row r="634">
          <cell r="D634" t="str">
            <v>Total Concrete Outfall Chamber</v>
          </cell>
          <cell r="E634" t="str">
            <v>cum</v>
          </cell>
          <cell r="F634" t="str">
            <v>|</v>
          </cell>
        </row>
        <row r="635">
          <cell r="F635" t="str">
            <v>|</v>
          </cell>
        </row>
        <row r="636">
          <cell r="D636" t="str">
            <v>SEA WATER INTAKE CONCRETE BASIN &amp; CULVERTS</v>
          </cell>
          <cell r="F636" t="str">
            <v>|</v>
          </cell>
        </row>
        <row r="637">
          <cell r="F637" t="str">
            <v>|</v>
          </cell>
        </row>
        <row r="638">
          <cell r="C638">
            <v>2111.3000000000002</v>
          </cell>
          <cell r="D638" t="str">
            <v>Soil sect.exc.by mach.up to 2m</v>
          </cell>
          <cell r="E638" t="str">
            <v>cum</v>
          </cell>
          <cell r="F638" t="str">
            <v>|</v>
          </cell>
          <cell r="G638">
            <v>0</v>
          </cell>
        </row>
        <row r="639">
          <cell r="C639">
            <v>2111.31</v>
          </cell>
          <cell r="D639" t="str">
            <v>Sect.exc.mach.from 2to4m depth</v>
          </cell>
          <cell r="E639" t="str">
            <v>cum</v>
          </cell>
          <cell r="F639" t="str">
            <v>|</v>
          </cell>
          <cell r="G639">
            <v>0</v>
          </cell>
        </row>
        <row r="640">
          <cell r="C640">
            <v>2111.1</v>
          </cell>
          <cell r="D640" t="str">
            <v>Soil sect.exc.by hand up to 2m</v>
          </cell>
          <cell r="E640" t="str">
            <v>cum</v>
          </cell>
          <cell r="F640" t="str">
            <v>|</v>
          </cell>
          <cell r="G640">
            <v>0</v>
          </cell>
        </row>
        <row r="641">
          <cell r="C641">
            <v>2111.11</v>
          </cell>
          <cell r="D641" t="str">
            <v>Sect.exc.hand from 2to4m depth</v>
          </cell>
          <cell r="E641" t="str">
            <v>cum</v>
          </cell>
          <cell r="F641" t="str">
            <v>|</v>
          </cell>
          <cell r="G641">
            <v>0</v>
          </cell>
        </row>
        <row r="642">
          <cell r="C642">
            <v>2199.2399999999998</v>
          </cell>
          <cell r="D642" t="str">
            <v>Soil sect.exc.by mach.up to 2m (Betw. Larssen Piling)</v>
          </cell>
          <cell r="E642" t="str">
            <v>cum</v>
          </cell>
          <cell r="F642" t="str">
            <v>|</v>
          </cell>
          <cell r="G642">
            <v>0</v>
          </cell>
        </row>
        <row r="643">
          <cell r="C643">
            <v>2199.25</v>
          </cell>
          <cell r="D643" t="str">
            <v>Soil sect.exc.by hand up to 2m (Betw. Larssen Piling)</v>
          </cell>
          <cell r="E643" t="str">
            <v>cum</v>
          </cell>
          <cell r="F643" t="str">
            <v>|</v>
          </cell>
          <cell r="G643">
            <v>0</v>
          </cell>
        </row>
        <row r="644">
          <cell r="C644">
            <v>2199.2600000000002</v>
          </cell>
          <cell r="D644" t="str">
            <v>Sect.exc.mach.from 2to4m depth(Betw. Larssen Piling)</v>
          </cell>
          <cell r="E644" t="str">
            <v>cum</v>
          </cell>
          <cell r="F644" t="str">
            <v>|</v>
          </cell>
          <cell r="G644">
            <v>0</v>
          </cell>
        </row>
        <row r="645">
          <cell r="C645">
            <v>2199.27</v>
          </cell>
          <cell r="D645" t="str">
            <v>Sect.exc.hand from 2to4m depth(Betw. Larssen Piling)</v>
          </cell>
          <cell r="E645" t="str">
            <v>cum</v>
          </cell>
          <cell r="F645" t="str">
            <v>|</v>
          </cell>
          <cell r="G645">
            <v>0</v>
          </cell>
        </row>
        <row r="646">
          <cell r="C646">
            <v>2199.2800000000002</v>
          </cell>
          <cell r="D646" t="str">
            <v>Sect.exc.mach.exceed. 4m depth(Betw. Larssen Piling)</v>
          </cell>
          <cell r="E646" t="str">
            <v>cum</v>
          </cell>
          <cell r="F646" t="str">
            <v>|</v>
          </cell>
          <cell r="G646">
            <v>0</v>
          </cell>
        </row>
        <row r="647">
          <cell r="C647">
            <v>2199.29</v>
          </cell>
          <cell r="D647" t="str">
            <v>Sect.exc.hand exceed. 4m depth(Betw. Larssen Piling)</v>
          </cell>
          <cell r="E647" t="str">
            <v>cum</v>
          </cell>
          <cell r="F647" t="str">
            <v>|</v>
          </cell>
          <cell r="G647">
            <v>0</v>
          </cell>
        </row>
        <row r="648">
          <cell r="C648">
            <v>2111.4</v>
          </cell>
          <cell r="D648" t="str">
            <v>Extra price for water table by mach.</v>
          </cell>
          <cell r="E648" t="str">
            <v>cum</v>
          </cell>
          <cell r="F648" t="str">
            <v>|</v>
          </cell>
          <cell r="G648">
            <v>0</v>
          </cell>
        </row>
        <row r="649">
          <cell r="C649">
            <v>2111.1999999999998</v>
          </cell>
          <cell r="D649" t="str">
            <v>Extra price for water table by hand</v>
          </cell>
          <cell r="E649" t="str">
            <v>cum</v>
          </cell>
          <cell r="F649" t="str">
            <v>|</v>
          </cell>
          <cell r="G649">
            <v>0</v>
          </cell>
        </row>
        <row r="650">
          <cell r="C650">
            <v>2112.04</v>
          </cell>
          <cell r="D650" t="str">
            <v>Materials from excav.transport</v>
          </cell>
          <cell r="E650" t="str">
            <v>cum</v>
          </cell>
          <cell r="F650" t="str">
            <v>|</v>
          </cell>
          <cell r="G650">
            <v>0</v>
          </cell>
        </row>
        <row r="651">
          <cell r="C651">
            <v>2112.0500000000002</v>
          </cell>
          <cell r="D651" t="str">
            <v>Materials from demol.transport</v>
          </cell>
          <cell r="E651" t="str">
            <v>cum</v>
          </cell>
          <cell r="F651" t="str">
            <v>|</v>
          </cell>
          <cell r="G651">
            <v>0</v>
          </cell>
        </row>
        <row r="652">
          <cell r="C652">
            <v>2113.0100000000002</v>
          </cell>
          <cell r="D652" t="str">
            <v>Backfill w/ matl from exc.</v>
          </cell>
          <cell r="E652" t="str">
            <v>cum</v>
          </cell>
          <cell r="F652" t="str">
            <v>|</v>
          </cell>
          <cell r="G652">
            <v>0</v>
          </cell>
        </row>
        <row r="653">
          <cell r="C653">
            <v>2199.21</v>
          </cell>
          <cell r="D653" t="str">
            <v>Backfill with desert matl.</v>
          </cell>
          <cell r="E653" t="str">
            <v>cum</v>
          </cell>
          <cell r="F653" t="str">
            <v>|</v>
          </cell>
          <cell r="G653">
            <v>0</v>
          </cell>
        </row>
        <row r="654">
          <cell r="C654">
            <v>2199.13</v>
          </cell>
          <cell r="D654" t="str">
            <v>Soil improv.under found.granular matl.</v>
          </cell>
          <cell r="E654" t="str">
            <v>cum</v>
          </cell>
          <cell r="F654" t="str">
            <v>|</v>
          </cell>
          <cell r="G654">
            <v>0</v>
          </cell>
        </row>
        <row r="655">
          <cell r="C655">
            <v>2114.04</v>
          </cell>
          <cell r="D655" t="str">
            <v>Non reinforced concrete demol.</v>
          </cell>
          <cell r="E655" t="str">
            <v>cum</v>
          </cell>
          <cell r="F655" t="str">
            <v>|</v>
          </cell>
          <cell r="G655">
            <v>0</v>
          </cell>
        </row>
        <row r="656">
          <cell r="C656">
            <v>2114.0500000000002</v>
          </cell>
          <cell r="D656" t="str">
            <v>Reinforced concrete demol.</v>
          </cell>
          <cell r="E656" t="str">
            <v>cum</v>
          </cell>
          <cell r="F656" t="str">
            <v>|</v>
          </cell>
          <cell r="G656">
            <v>0</v>
          </cell>
        </row>
        <row r="657">
          <cell r="C657">
            <v>1711.02</v>
          </cell>
          <cell r="D657" t="str">
            <v>Bitumen coat for foundation</v>
          </cell>
          <cell r="E657" t="str">
            <v>sqm</v>
          </cell>
          <cell r="F657" t="str">
            <v>|</v>
          </cell>
          <cell r="G657">
            <v>0</v>
          </cell>
        </row>
        <row r="658">
          <cell r="C658">
            <v>1799.33</v>
          </cell>
          <cell r="D658" t="str">
            <v>Polyethylene sheet under foundations</v>
          </cell>
          <cell r="E658" t="str">
            <v>sqm</v>
          </cell>
          <cell r="F658" t="str">
            <v>|</v>
          </cell>
          <cell r="G658">
            <v>0</v>
          </cell>
        </row>
        <row r="659">
          <cell r="C659">
            <v>1710.01</v>
          </cell>
          <cell r="D659" t="str">
            <v>Lean concrete 5cm thk.</v>
          </cell>
          <cell r="E659" t="str">
            <v>sqm</v>
          </cell>
          <cell r="F659" t="str">
            <v>|</v>
          </cell>
          <cell r="G659">
            <v>0</v>
          </cell>
        </row>
        <row r="660">
          <cell r="C660">
            <v>1710.02</v>
          </cell>
          <cell r="D660" t="str">
            <v>Lean concrete 10cm thk.</v>
          </cell>
          <cell r="E660" t="str">
            <v>sqm</v>
          </cell>
          <cell r="F660" t="str">
            <v>|</v>
          </cell>
          <cell r="G660">
            <v>0</v>
          </cell>
        </row>
        <row r="661">
          <cell r="C661">
            <v>1711.01</v>
          </cell>
          <cell r="D661" t="str">
            <v>Concrete for foundation</v>
          </cell>
          <cell r="E661" t="str">
            <v>cum</v>
          </cell>
          <cell r="F661" t="str">
            <v>|</v>
          </cell>
          <cell r="G661">
            <v>0</v>
          </cell>
        </row>
        <row r="662">
          <cell r="C662">
            <v>1712.01</v>
          </cell>
          <cell r="D662" t="str">
            <v>Concrete elev. up to 10m</v>
          </cell>
          <cell r="E662" t="str">
            <v>cum</v>
          </cell>
          <cell r="F662" t="str">
            <v>|</v>
          </cell>
          <cell r="G662">
            <v>0</v>
          </cell>
        </row>
        <row r="663">
          <cell r="C663">
            <v>1714.01</v>
          </cell>
          <cell r="D663" t="str">
            <v>Formwork foundation</v>
          </cell>
          <cell r="E663" t="str">
            <v>sqm</v>
          </cell>
          <cell r="F663" t="str">
            <v>|</v>
          </cell>
          <cell r="G663">
            <v>0</v>
          </cell>
        </row>
        <row r="664">
          <cell r="C664">
            <v>1714.02</v>
          </cell>
          <cell r="D664" t="str">
            <v>Formwork elev. up to 10m</v>
          </cell>
          <cell r="E664" t="str">
            <v>sqm</v>
          </cell>
          <cell r="F664" t="str">
            <v>|</v>
          </cell>
          <cell r="G664">
            <v>0</v>
          </cell>
        </row>
        <row r="665">
          <cell r="C665">
            <v>1799.36</v>
          </cell>
          <cell r="D665" t="str">
            <v>Extra price for formworks easement made by fiberglass</v>
          </cell>
          <cell r="E665" t="str">
            <v>sqm</v>
          </cell>
          <cell r="F665" t="str">
            <v>|</v>
          </cell>
          <cell r="G665">
            <v>0</v>
          </cell>
        </row>
        <row r="666">
          <cell r="C666">
            <v>1714.05</v>
          </cell>
          <cell r="D666" t="str">
            <v>Circular formwork el. &lt;10m</v>
          </cell>
          <cell r="E666" t="str">
            <v>sqm</v>
          </cell>
          <cell r="F666" t="str">
            <v>|</v>
          </cell>
          <cell r="G666">
            <v>0</v>
          </cell>
        </row>
        <row r="667">
          <cell r="C667">
            <v>1714.12</v>
          </cell>
          <cell r="D667" t="str">
            <v>Improved bond reinf.steel</v>
          </cell>
          <cell r="E667" t="str">
            <v>Kg</v>
          </cell>
          <cell r="F667" t="str">
            <v>|</v>
          </cell>
          <cell r="G667">
            <v>0</v>
          </cell>
        </row>
        <row r="668">
          <cell r="C668">
            <v>1718.01</v>
          </cell>
          <cell r="D668" t="str">
            <v>Grout 25mm thk.</v>
          </cell>
          <cell r="E668" t="str">
            <v>sqm</v>
          </cell>
          <cell r="F668" t="str">
            <v>|</v>
          </cell>
          <cell r="G668">
            <v>0</v>
          </cell>
        </row>
        <row r="669">
          <cell r="C669">
            <v>1718.03</v>
          </cell>
          <cell r="D669" t="str">
            <v>Grout &gt;50mm thk.</v>
          </cell>
          <cell r="E669" t="str">
            <v>cum</v>
          </cell>
          <cell r="F669" t="str">
            <v>|</v>
          </cell>
          <cell r="G669">
            <v>0</v>
          </cell>
        </row>
        <row r="670">
          <cell r="C670">
            <v>1718.04</v>
          </cell>
          <cell r="D670" t="str">
            <v>Non-shrinking grout 25mm</v>
          </cell>
          <cell r="E670" t="str">
            <v>sqm</v>
          </cell>
          <cell r="F670" t="str">
            <v>|</v>
          </cell>
          <cell r="G670">
            <v>0</v>
          </cell>
        </row>
        <row r="671">
          <cell r="C671">
            <v>1718.05</v>
          </cell>
          <cell r="D671" t="str">
            <v>Non-shrinking grout 50mm</v>
          </cell>
          <cell r="E671" t="str">
            <v>sqm</v>
          </cell>
          <cell r="F671" t="str">
            <v>|</v>
          </cell>
          <cell r="G671">
            <v>0</v>
          </cell>
        </row>
        <row r="672">
          <cell r="C672">
            <v>1718.06</v>
          </cell>
          <cell r="D672" t="str">
            <v>Non-shrinking grout &gt;50mm</v>
          </cell>
          <cell r="E672" t="str">
            <v>cum</v>
          </cell>
          <cell r="F672" t="str">
            <v>|</v>
          </cell>
          <cell r="G672">
            <v>0</v>
          </cell>
        </row>
        <row r="673">
          <cell r="C673">
            <v>2199.23</v>
          </cell>
          <cell r="D673" t="str">
            <v>Formation of anchor bolts pockets</v>
          </cell>
          <cell r="E673" t="str">
            <v>cu.dm</v>
          </cell>
          <cell r="F673" t="str">
            <v>|</v>
          </cell>
          <cell r="G673">
            <v>0</v>
          </cell>
        </row>
        <row r="674">
          <cell r="C674">
            <v>1714.17</v>
          </cell>
          <cell r="D674" t="str">
            <v>Anchor bolts weight up to 20Kg</v>
          </cell>
          <cell r="E674" t="str">
            <v>Kg</v>
          </cell>
          <cell r="F674" t="str">
            <v>|</v>
          </cell>
          <cell r="G674">
            <v>0</v>
          </cell>
        </row>
        <row r="675">
          <cell r="C675">
            <v>1714.25</v>
          </cell>
          <cell r="D675" t="str">
            <v>Steel insert</v>
          </cell>
          <cell r="E675" t="str">
            <v>Kg</v>
          </cell>
          <cell r="F675" t="str">
            <v>|</v>
          </cell>
          <cell r="G675">
            <v>0</v>
          </cell>
        </row>
        <row r="676">
          <cell r="C676">
            <v>1714.26</v>
          </cell>
          <cell r="D676" t="str">
            <v>Steel insert inst. only</v>
          </cell>
          <cell r="E676" t="str">
            <v>Kg</v>
          </cell>
          <cell r="F676" t="str">
            <v>|</v>
          </cell>
          <cell r="G676">
            <v>0</v>
          </cell>
        </row>
        <row r="677">
          <cell r="C677">
            <v>1413.05</v>
          </cell>
          <cell r="D677" t="str">
            <v>PVC piping         dia. 315mm</v>
          </cell>
          <cell r="E677" t="str">
            <v>lm</v>
          </cell>
          <cell r="F677" t="str">
            <v>|</v>
          </cell>
          <cell r="G677">
            <v>0</v>
          </cell>
        </row>
        <row r="678">
          <cell r="C678">
            <v>1499.17</v>
          </cell>
          <cell r="D678" t="str">
            <v>PVC piping         dia. 600mm</v>
          </cell>
          <cell r="E678" t="str">
            <v>lm</v>
          </cell>
          <cell r="F678" t="str">
            <v>|</v>
          </cell>
          <cell r="G678">
            <v>0</v>
          </cell>
        </row>
        <row r="679">
          <cell r="C679">
            <v>1718.12</v>
          </cell>
          <cell r="D679" t="str">
            <v>PVC water-stop: 30cm wide</v>
          </cell>
          <cell r="E679" t="str">
            <v>lm</v>
          </cell>
          <cell r="F679" t="str">
            <v>|</v>
          </cell>
          <cell r="G679">
            <v>0</v>
          </cell>
        </row>
        <row r="680">
          <cell r="C680">
            <v>1799.02</v>
          </cell>
          <cell r="D680" t="str">
            <v>Waterproof cement additive</v>
          </cell>
          <cell r="E680" t="str">
            <v>kg</v>
          </cell>
          <cell r="F680" t="str">
            <v>|</v>
          </cell>
          <cell r="G680">
            <v>0</v>
          </cell>
        </row>
        <row r="681">
          <cell r="C681">
            <v>1715.12</v>
          </cell>
          <cell r="D681" t="str">
            <v>Checkered plate cover</v>
          </cell>
          <cell r="E681" t="str">
            <v>Kg</v>
          </cell>
          <cell r="F681" t="str">
            <v>|</v>
          </cell>
          <cell r="G681">
            <v>0</v>
          </cell>
        </row>
        <row r="682">
          <cell r="C682">
            <v>1715.14</v>
          </cell>
          <cell r="D682" t="str">
            <v>Steel frame</v>
          </cell>
          <cell r="E682" t="str">
            <v>Kg</v>
          </cell>
          <cell r="F682" t="str">
            <v>|</v>
          </cell>
          <cell r="G682">
            <v>0</v>
          </cell>
        </row>
        <row r="683">
          <cell r="C683">
            <v>1714.23</v>
          </cell>
          <cell r="D683" t="str">
            <v>Teflon/neoprene bearing/plate</v>
          </cell>
          <cell r="E683" t="str">
            <v>Kg</v>
          </cell>
          <cell r="F683" t="str">
            <v>|</v>
          </cell>
          <cell r="G683">
            <v>0</v>
          </cell>
        </row>
        <row r="684">
          <cell r="C684">
            <v>2016.5</v>
          </cell>
          <cell r="D684" t="str">
            <v>Steel manufactured material</v>
          </cell>
          <cell r="E684" t="str">
            <v>Kg</v>
          </cell>
          <cell r="F684" t="str">
            <v>|</v>
          </cell>
          <cell r="G684">
            <v>0</v>
          </cell>
        </row>
        <row r="685">
          <cell r="C685">
            <v>2799.05</v>
          </cell>
          <cell r="D685" t="str">
            <v>Supply install./removal C.S.Sheet Piling Type "LARSSEN"</v>
          </cell>
          <cell r="E685" t="str">
            <v>sqm</v>
          </cell>
          <cell r="F685" t="str">
            <v>|</v>
          </cell>
          <cell r="G685">
            <v>0</v>
          </cell>
        </row>
        <row r="686">
          <cell r="C686">
            <v>2799.06</v>
          </cell>
          <cell r="D686" t="str">
            <v>Tie of LARSSEN sh.pil.by tension rod /conc.anchor log</v>
          </cell>
          <cell r="E686" t="str">
            <v>u.</v>
          </cell>
          <cell r="F686" t="str">
            <v>|</v>
          </cell>
          <cell r="G686">
            <v>0</v>
          </cell>
        </row>
        <row r="687">
          <cell r="C687">
            <v>2799.07</v>
          </cell>
          <cell r="D687" t="str">
            <v>Stiffening by steel profile of LARSSEN sheet piling</v>
          </cell>
          <cell r="E687" t="str">
            <v>Kg</v>
          </cell>
          <cell r="F687" t="str">
            <v>|</v>
          </cell>
          <cell r="G687">
            <v>0</v>
          </cell>
        </row>
        <row r="688">
          <cell r="C688">
            <v>1799.31</v>
          </cell>
          <cell r="D688" t="str">
            <v>Supply installat./removal of temporary steel sluice gate</v>
          </cell>
          <cell r="E688" t="str">
            <v>Kg</v>
          </cell>
          <cell r="F688" t="str">
            <v>|</v>
          </cell>
          <cell r="G688">
            <v>0</v>
          </cell>
        </row>
        <row r="689">
          <cell r="C689">
            <v>1799.32</v>
          </cell>
          <cell r="D689" t="str">
            <v>Supply and driving in the soil of steel HEB 220÷240</v>
          </cell>
          <cell r="E689" t="str">
            <v>Kg</v>
          </cell>
          <cell r="F689" t="str">
            <v>|</v>
          </cell>
          <cell r="G689">
            <v>0</v>
          </cell>
        </row>
        <row r="690">
          <cell r="C690">
            <v>1799.39</v>
          </cell>
          <cell r="D690" t="str">
            <v>Tension rod w/screw coupling for HEB head anchoring</v>
          </cell>
          <cell r="E690" t="str">
            <v>u.</v>
          </cell>
          <cell r="F690" t="str">
            <v>|</v>
          </cell>
          <cell r="G690">
            <v>0</v>
          </cell>
        </row>
        <row r="691">
          <cell r="C691">
            <v>1799.4</v>
          </cell>
          <cell r="D691" t="str">
            <v>AISI Steel insert</v>
          </cell>
          <cell r="E691" t="str">
            <v>Kg</v>
          </cell>
          <cell r="F691" t="str">
            <v>|</v>
          </cell>
          <cell r="G691">
            <v>0</v>
          </cell>
        </row>
        <row r="692">
          <cell r="C692">
            <v>1799.41</v>
          </cell>
          <cell r="D692" t="str">
            <v>AISI Anchor bolts weight up to 20Kg</v>
          </cell>
          <cell r="E692" t="str">
            <v>Kg</v>
          </cell>
          <cell r="F692" t="str">
            <v>|</v>
          </cell>
          <cell r="G692">
            <v>0</v>
          </cell>
        </row>
        <row r="693">
          <cell r="C693">
            <v>1715.02</v>
          </cell>
          <cell r="D693" t="str">
            <v>Pit 0,91x0,91 to 1,5x1,5m</v>
          </cell>
          <cell r="E693" t="str">
            <v>cum</v>
          </cell>
          <cell r="F693" t="str">
            <v>|</v>
          </cell>
          <cell r="G693">
            <v>0</v>
          </cell>
        </row>
        <row r="694">
          <cell r="C694">
            <v>1799.37</v>
          </cell>
          <cell r="D694" t="str">
            <v>Precast concrete cover 30 cm thick</v>
          </cell>
          <cell r="E694" t="str">
            <v>sqm</v>
          </cell>
          <cell r="F694" t="str">
            <v>|</v>
          </cell>
          <cell r="G694">
            <v>0</v>
          </cell>
        </row>
        <row r="695">
          <cell r="C695">
            <v>1799.25</v>
          </cell>
          <cell r="D695" t="str">
            <v>Chipping of existing concrete surface</v>
          </cell>
          <cell r="E695" t="str">
            <v>sqm</v>
          </cell>
          <cell r="F695" t="str">
            <v>|</v>
          </cell>
          <cell r="G695">
            <v>0</v>
          </cell>
        </row>
        <row r="696">
          <cell r="C696">
            <v>1799.26</v>
          </cell>
          <cell r="D696" t="str">
            <v>Drilled Holes 2" on reinf. concrete</v>
          </cell>
          <cell r="E696" t="str">
            <v>lm</v>
          </cell>
          <cell r="F696" t="str">
            <v>|</v>
          </cell>
          <cell r="G696">
            <v>0</v>
          </cell>
        </row>
        <row r="697">
          <cell r="C697">
            <v>1799.27</v>
          </cell>
          <cell r="D697" t="str">
            <v>Sticking epoxy resin on concrete surface</v>
          </cell>
          <cell r="E697" t="str">
            <v>sqm</v>
          </cell>
          <cell r="F697" t="str">
            <v>|</v>
          </cell>
          <cell r="G697">
            <v>0</v>
          </cell>
        </row>
        <row r="698">
          <cell r="C698">
            <v>1799.28</v>
          </cell>
          <cell r="D698" t="str">
            <v>Injection of mortar Pagel in holes 2"</v>
          </cell>
          <cell r="E698" t="str">
            <v>cum</v>
          </cell>
          <cell r="F698" t="str">
            <v>|</v>
          </cell>
          <cell r="G698">
            <v>0</v>
          </cell>
        </row>
        <row r="699">
          <cell r="C699">
            <v>1799.38</v>
          </cell>
          <cell r="D699" t="str">
            <v>Protective Waterproof painting on cls surfaces</v>
          </cell>
          <cell r="E699" t="str">
            <v>sqm</v>
          </cell>
          <cell r="F699" t="str">
            <v>|</v>
          </cell>
          <cell r="G699">
            <v>0</v>
          </cell>
        </row>
        <row r="700">
          <cell r="C700">
            <v>1799.03</v>
          </cell>
          <cell r="D700" t="str">
            <v>Precast concrete covers 10 cm thick</v>
          </cell>
          <cell r="E700" t="str">
            <v>sqm</v>
          </cell>
          <cell r="F700" t="str">
            <v>|</v>
          </cell>
          <cell r="G700">
            <v>0</v>
          </cell>
        </row>
        <row r="701">
          <cell r="C701">
            <v>1715.08</v>
          </cell>
          <cell r="D701" t="str">
            <v>Supply of cast iron cover</v>
          </cell>
          <cell r="E701" t="str">
            <v>Kg</v>
          </cell>
          <cell r="F701" t="str">
            <v>|</v>
          </cell>
          <cell r="G701">
            <v>0</v>
          </cell>
        </row>
        <row r="702">
          <cell r="C702">
            <v>1715.09</v>
          </cell>
          <cell r="D702" t="str">
            <v>Laying of cast-iron cover</v>
          </cell>
          <cell r="E702" t="str">
            <v>Kg</v>
          </cell>
          <cell r="F702" t="str">
            <v>|</v>
          </cell>
          <cell r="G702">
            <v>0</v>
          </cell>
        </row>
        <row r="703">
          <cell r="C703">
            <v>2199.3000000000002</v>
          </cell>
          <cell r="D703" t="str">
            <v>Dewatering pumps diam. 100 mm w/ power &amp; check</v>
          </cell>
          <cell r="E703" t="str">
            <v>hour</v>
          </cell>
          <cell r="F703" t="str">
            <v>|</v>
          </cell>
          <cell r="G703">
            <v>0</v>
          </cell>
        </row>
        <row r="704">
          <cell r="C704">
            <v>2199.31</v>
          </cell>
          <cell r="D704" t="str">
            <v>Formation of granular base course for dewatering works</v>
          </cell>
          <cell r="E704" t="str">
            <v>cum</v>
          </cell>
          <cell r="F704" t="str">
            <v>|</v>
          </cell>
          <cell r="G704">
            <v>0</v>
          </cell>
        </row>
        <row r="705">
          <cell r="C705">
            <v>2199.3200000000002</v>
          </cell>
          <cell r="D705" t="str">
            <v>High Pressure water injection for cleaning slide guide</v>
          </cell>
          <cell r="E705" t="str">
            <v>lm</v>
          </cell>
          <cell r="F705" t="str">
            <v>|</v>
          </cell>
          <cell r="G705">
            <v>0</v>
          </cell>
        </row>
        <row r="706">
          <cell r="F706" t="str">
            <v>|</v>
          </cell>
        </row>
        <row r="707">
          <cell r="D707" t="str">
            <v>Total Sea Water Intake Concrete Basin &amp; Culverts</v>
          </cell>
          <cell r="E707" t="str">
            <v>cum</v>
          </cell>
          <cell r="F707" t="str">
            <v>|</v>
          </cell>
        </row>
        <row r="708">
          <cell r="F708" t="str">
            <v>|</v>
          </cell>
        </row>
        <row r="709">
          <cell r="D709" t="str">
            <v>INTERCEPTOR  CONCRETE BASIN</v>
          </cell>
          <cell r="F709" t="str">
            <v>|</v>
          </cell>
        </row>
        <row r="710">
          <cell r="F710" t="str">
            <v>|</v>
          </cell>
        </row>
        <row r="711">
          <cell r="C711">
            <v>2111.3000000000002</v>
          </cell>
          <cell r="D711" t="str">
            <v>Soil sect.exc.by mach.up to 2m</v>
          </cell>
          <cell r="E711" t="str">
            <v>cum</v>
          </cell>
          <cell r="F711" t="str">
            <v>|</v>
          </cell>
          <cell r="G711">
            <v>0</v>
          </cell>
        </row>
        <row r="712">
          <cell r="C712">
            <v>2111.31</v>
          </cell>
          <cell r="D712" t="str">
            <v>Sect.exc.mach.from 2to4m depth</v>
          </cell>
          <cell r="E712" t="str">
            <v>cum</v>
          </cell>
          <cell r="F712" t="str">
            <v>|</v>
          </cell>
          <cell r="G712">
            <v>0</v>
          </cell>
        </row>
        <row r="713">
          <cell r="C713">
            <v>2111.1</v>
          </cell>
          <cell r="D713" t="str">
            <v>Soil sect.exc.by hand up to 2m</v>
          </cell>
          <cell r="E713" t="str">
            <v>cum</v>
          </cell>
          <cell r="F713" t="str">
            <v>|</v>
          </cell>
          <cell r="G713">
            <v>0</v>
          </cell>
        </row>
        <row r="714">
          <cell r="C714">
            <v>2111.11</v>
          </cell>
          <cell r="D714" t="str">
            <v>Sect.exc.hand from 2to4m depth</v>
          </cell>
          <cell r="E714" t="str">
            <v>cum</v>
          </cell>
          <cell r="F714" t="str">
            <v>|</v>
          </cell>
          <cell r="G714">
            <v>0</v>
          </cell>
        </row>
        <row r="715">
          <cell r="C715">
            <v>2199.2399999999998</v>
          </cell>
          <cell r="D715" t="str">
            <v>Soil sect.exc.by mach.up to 2m (Betw. Larssen Piling)</v>
          </cell>
          <cell r="E715" t="str">
            <v>cum</v>
          </cell>
          <cell r="F715" t="str">
            <v>|</v>
          </cell>
          <cell r="G715">
            <v>0</v>
          </cell>
        </row>
        <row r="716">
          <cell r="C716">
            <v>2199.25</v>
          </cell>
          <cell r="D716" t="str">
            <v>Soil sect.exc.by hand up to 2m (Betw. Larssen Piling)</v>
          </cell>
          <cell r="E716" t="str">
            <v>cum</v>
          </cell>
          <cell r="F716" t="str">
            <v>|</v>
          </cell>
          <cell r="G716">
            <v>0</v>
          </cell>
        </row>
        <row r="717">
          <cell r="C717">
            <v>2199.2600000000002</v>
          </cell>
          <cell r="D717" t="str">
            <v>Sect.exc.mach.from 2to4m depth(Betw. Larssen Piling)</v>
          </cell>
          <cell r="E717" t="str">
            <v>cum</v>
          </cell>
          <cell r="F717" t="str">
            <v>|</v>
          </cell>
          <cell r="G717">
            <v>0</v>
          </cell>
        </row>
        <row r="718">
          <cell r="C718">
            <v>2199.27</v>
          </cell>
          <cell r="D718" t="str">
            <v>Sect.exc.hand from 2to4m depth(Betw. Larssen Piling)</v>
          </cell>
          <cell r="E718" t="str">
            <v>cum</v>
          </cell>
          <cell r="F718" t="str">
            <v>|</v>
          </cell>
          <cell r="G718">
            <v>0</v>
          </cell>
        </row>
        <row r="719">
          <cell r="C719">
            <v>2199.2800000000002</v>
          </cell>
          <cell r="D719" t="str">
            <v>Sect.exc.mach.exceed. 4m depth(Betw. Larssen Piling)</v>
          </cell>
          <cell r="E719" t="str">
            <v>cum</v>
          </cell>
          <cell r="F719" t="str">
            <v>|</v>
          </cell>
          <cell r="G719">
            <v>0</v>
          </cell>
        </row>
        <row r="720">
          <cell r="C720">
            <v>2199.29</v>
          </cell>
          <cell r="D720" t="str">
            <v>Sect.exc.hand exceed. 4m depth(Betw. Larssen Piling)</v>
          </cell>
          <cell r="E720" t="str">
            <v>cum</v>
          </cell>
          <cell r="F720" t="str">
            <v>|</v>
          </cell>
          <cell r="G720">
            <v>0</v>
          </cell>
        </row>
        <row r="721">
          <cell r="C721">
            <v>2111.4</v>
          </cell>
          <cell r="D721" t="str">
            <v>Extra price for water table by mach.</v>
          </cell>
          <cell r="E721" t="str">
            <v>cum</v>
          </cell>
          <cell r="F721" t="str">
            <v>|</v>
          </cell>
          <cell r="G721">
            <v>0</v>
          </cell>
        </row>
        <row r="722">
          <cell r="C722">
            <v>2111.1999999999998</v>
          </cell>
          <cell r="D722" t="str">
            <v>Extra price for water table by hand</v>
          </cell>
          <cell r="E722" t="str">
            <v>cum</v>
          </cell>
          <cell r="F722" t="str">
            <v>|</v>
          </cell>
          <cell r="G722">
            <v>0</v>
          </cell>
        </row>
        <row r="723">
          <cell r="C723">
            <v>2112.04</v>
          </cell>
          <cell r="D723" t="str">
            <v>Materials from excav.transport</v>
          </cell>
          <cell r="E723" t="str">
            <v>cum</v>
          </cell>
          <cell r="F723" t="str">
            <v>|</v>
          </cell>
          <cell r="G723">
            <v>0</v>
          </cell>
        </row>
        <row r="724">
          <cell r="C724">
            <v>2112.0500000000002</v>
          </cell>
          <cell r="D724" t="str">
            <v>Materials from demol.transport</v>
          </cell>
          <cell r="E724" t="str">
            <v>cum</v>
          </cell>
          <cell r="F724" t="str">
            <v>|</v>
          </cell>
          <cell r="G724">
            <v>0</v>
          </cell>
        </row>
        <row r="725">
          <cell r="C725">
            <v>2113.0100000000002</v>
          </cell>
          <cell r="D725" t="str">
            <v>Backfill w/ matl from exc.</v>
          </cell>
          <cell r="E725" t="str">
            <v>cum</v>
          </cell>
          <cell r="F725" t="str">
            <v>|</v>
          </cell>
          <cell r="G725">
            <v>0</v>
          </cell>
        </row>
        <row r="726">
          <cell r="C726">
            <v>2199.21</v>
          </cell>
          <cell r="D726" t="str">
            <v>Backfill with desert matl.</v>
          </cell>
          <cell r="E726" t="str">
            <v>cum</v>
          </cell>
          <cell r="F726" t="str">
            <v>|</v>
          </cell>
          <cell r="G726">
            <v>0</v>
          </cell>
        </row>
        <row r="727">
          <cell r="C727">
            <v>2199.13</v>
          </cell>
          <cell r="D727" t="str">
            <v>Soil improv.under found.granular matl.</v>
          </cell>
          <cell r="E727" t="str">
            <v>cum</v>
          </cell>
          <cell r="F727" t="str">
            <v>|</v>
          </cell>
          <cell r="G727">
            <v>0</v>
          </cell>
        </row>
        <row r="728">
          <cell r="C728">
            <v>2114.04</v>
          </cell>
          <cell r="D728" t="str">
            <v>Non reinforced concrete demol.</v>
          </cell>
          <cell r="E728" t="str">
            <v>cum</v>
          </cell>
          <cell r="F728" t="str">
            <v>|</v>
          </cell>
          <cell r="G728">
            <v>0</v>
          </cell>
        </row>
        <row r="729">
          <cell r="C729">
            <v>2114.0500000000002</v>
          </cell>
          <cell r="D729" t="str">
            <v>Reinforced concrete demol.</v>
          </cell>
          <cell r="E729" t="str">
            <v>cum</v>
          </cell>
          <cell r="F729" t="str">
            <v>|</v>
          </cell>
          <cell r="G729">
            <v>0</v>
          </cell>
        </row>
        <row r="730">
          <cell r="C730">
            <v>1711.02</v>
          </cell>
          <cell r="D730" t="str">
            <v>Bitumen coat for foundation</v>
          </cell>
          <cell r="E730" t="str">
            <v>sqm</v>
          </cell>
          <cell r="F730" t="str">
            <v>|</v>
          </cell>
          <cell r="G730">
            <v>0</v>
          </cell>
        </row>
        <row r="731">
          <cell r="C731">
            <v>1799.33</v>
          </cell>
          <cell r="D731" t="str">
            <v>Polyethylene sheet under foundations</v>
          </cell>
          <cell r="E731" t="str">
            <v>sqm</v>
          </cell>
          <cell r="F731" t="str">
            <v>|</v>
          </cell>
          <cell r="G731">
            <v>0</v>
          </cell>
        </row>
        <row r="732">
          <cell r="C732">
            <v>1710.01</v>
          </cell>
          <cell r="D732" t="str">
            <v>Lean concrete 5cm thk.</v>
          </cell>
          <cell r="E732" t="str">
            <v>sqm</v>
          </cell>
          <cell r="F732" t="str">
            <v>|</v>
          </cell>
          <cell r="G732">
            <v>0</v>
          </cell>
        </row>
        <row r="733">
          <cell r="C733">
            <v>1710.02</v>
          </cell>
          <cell r="D733" t="str">
            <v>Lean concrete 10cm thk.</v>
          </cell>
          <cell r="E733" t="str">
            <v>sqm</v>
          </cell>
          <cell r="F733" t="str">
            <v>|</v>
          </cell>
          <cell r="G733">
            <v>0</v>
          </cell>
        </row>
        <row r="734">
          <cell r="C734">
            <v>1711.01</v>
          </cell>
          <cell r="D734" t="str">
            <v>Concrete for foundation</v>
          </cell>
          <cell r="E734" t="str">
            <v>cum</v>
          </cell>
          <cell r="F734" t="str">
            <v>|</v>
          </cell>
          <cell r="G734">
            <v>0</v>
          </cell>
        </row>
        <row r="735">
          <cell r="C735">
            <v>1712.01</v>
          </cell>
          <cell r="D735" t="str">
            <v>Concrete elev. up to 10m</v>
          </cell>
          <cell r="E735" t="str">
            <v>cum</v>
          </cell>
          <cell r="F735" t="str">
            <v>|</v>
          </cell>
          <cell r="G735">
            <v>0</v>
          </cell>
        </row>
        <row r="736">
          <cell r="C736">
            <v>1714.01</v>
          </cell>
          <cell r="D736" t="str">
            <v>Formwork foundation</v>
          </cell>
          <cell r="E736" t="str">
            <v>sqm</v>
          </cell>
          <cell r="F736" t="str">
            <v>|</v>
          </cell>
          <cell r="G736">
            <v>0</v>
          </cell>
        </row>
        <row r="737">
          <cell r="C737">
            <v>1714.02</v>
          </cell>
          <cell r="D737" t="str">
            <v>Formwork elev. up to 10m</v>
          </cell>
          <cell r="E737" t="str">
            <v>sqm</v>
          </cell>
          <cell r="F737" t="str">
            <v>|</v>
          </cell>
          <cell r="G737">
            <v>0</v>
          </cell>
        </row>
        <row r="738">
          <cell r="C738">
            <v>1799.36</v>
          </cell>
          <cell r="D738" t="str">
            <v>Extra price for formworks easement made by fiberglass</v>
          </cell>
          <cell r="E738" t="str">
            <v>sqm</v>
          </cell>
          <cell r="F738" t="str">
            <v>|</v>
          </cell>
          <cell r="G738">
            <v>0</v>
          </cell>
        </row>
        <row r="739">
          <cell r="C739">
            <v>1714.05</v>
          </cell>
          <cell r="D739" t="str">
            <v>Circular formwork el. &lt;10m</v>
          </cell>
          <cell r="E739" t="str">
            <v>sqm</v>
          </cell>
          <cell r="F739" t="str">
            <v>|</v>
          </cell>
          <cell r="G739">
            <v>0</v>
          </cell>
        </row>
        <row r="740">
          <cell r="C740">
            <v>1714.12</v>
          </cell>
          <cell r="D740" t="str">
            <v>Improved bond reinf.steel</v>
          </cell>
          <cell r="E740" t="str">
            <v>Kg</v>
          </cell>
          <cell r="F740" t="str">
            <v>|</v>
          </cell>
          <cell r="G740">
            <v>0</v>
          </cell>
        </row>
        <row r="741">
          <cell r="C741">
            <v>1718.01</v>
          </cell>
          <cell r="D741" t="str">
            <v>Grout 25mm thk.</v>
          </cell>
          <cell r="E741" t="str">
            <v>sqm</v>
          </cell>
          <cell r="F741" t="str">
            <v>|</v>
          </cell>
          <cell r="G741">
            <v>0</v>
          </cell>
        </row>
        <row r="742">
          <cell r="C742">
            <v>1718.03</v>
          </cell>
          <cell r="D742" t="str">
            <v>Grout &gt;50mm thk.</v>
          </cell>
          <cell r="E742" t="str">
            <v>cum</v>
          </cell>
          <cell r="F742" t="str">
            <v>|</v>
          </cell>
          <cell r="G742">
            <v>0</v>
          </cell>
        </row>
        <row r="743">
          <cell r="C743">
            <v>1718.04</v>
          </cell>
          <cell r="D743" t="str">
            <v>Non-shrinking grout 25mm</v>
          </cell>
          <cell r="E743" t="str">
            <v>sqm</v>
          </cell>
          <cell r="F743" t="str">
            <v>|</v>
          </cell>
          <cell r="G743">
            <v>0</v>
          </cell>
        </row>
        <row r="744">
          <cell r="C744">
            <v>1718.05</v>
          </cell>
          <cell r="D744" t="str">
            <v>Non-shrinking grout 50mm</v>
          </cell>
          <cell r="E744" t="str">
            <v>sqm</v>
          </cell>
          <cell r="F744" t="str">
            <v>|</v>
          </cell>
          <cell r="G744">
            <v>0</v>
          </cell>
        </row>
        <row r="745">
          <cell r="C745">
            <v>1718.06</v>
          </cell>
          <cell r="D745" t="str">
            <v>Non-shrinking grout &gt;50mm</v>
          </cell>
          <cell r="E745" t="str">
            <v>cum</v>
          </cell>
          <cell r="F745" t="str">
            <v>|</v>
          </cell>
          <cell r="G745">
            <v>0</v>
          </cell>
        </row>
        <row r="746">
          <cell r="C746">
            <v>2199.23</v>
          </cell>
          <cell r="D746" t="str">
            <v>Formation of anchor bolts pockets</v>
          </cell>
          <cell r="E746" t="str">
            <v>cu.dm</v>
          </cell>
          <cell r="F746" t="str">
            <v>|</v>
          </cell>
          <cell r="G746">
            <v>0</v>
          </cell>
        </row>
        <row r="747">
          <cell r="C747">
            <v>1714.17</v>
          </cell>
          <cell r="D747" t="str">
            <v>Anchor bolts weight up to 20Kg</v>
          </cell>
          <cell r="E747" t="str">
            <v>Kg</v>
          </cell>
          <cell r="F747" t="str">
            <v>|</v>
          </cell>
          <cell r="G747">
            <v>0</v>
          </cell>
        </row>
        <row r="748">
          <cell r="C748">
            <v>1714.25</v>
          </cell>
          <cell r="D748" t="str">
            <v>Steel insert</v>
          </cell>
          <cell r="E748" t="str">
            <v>Kg</v>
          </cell>
          <cell r="F748" t="str">
            <v>|</v>
          </cell>
          <cell r="G748">
            <v>0</v>
          </cell>
        </row>
        <row r="749">
          <cell r="C749">
            <v>1714.26</v>
          </cell>
          <cell r="D749" t="str">
            <v>Steel insert inst. only</v>
          </cell>
          <cell r="E749" t="str">
            <v>Kg</v>
          </cell>
          <cell r="F749" t="str">
            <v>|</v>
          </cell>
          <cell r="G749">
            <v>0</v>
          </cell>
        </row>
        <row r="750">
          <cell r="C750">
            <v>1413.05</v>
          </cell>
          <cell r="D750" t="str">
            <v>PVC piping         dia. 315mm</v>
          </cell>
          <cell r="E750" t="str">
            <v>lm</v>
          </cell>
          <cell r="F750" t="str">
            <v>|</v>
          </cell>
          <cell r="G750">
            <v>0</v>
          </cell>
        </row>
        <row r="751">
          <cell r="C751">
            <v>1499.17</v>
          </cell>
          <cell r="D751" t="str">
            <v>PVC piping         dia. 600mm</v>
          </cell>
          <cell r="E751" t="str">
            <v>lm</v>
          </cell>
          <cell r="F751" t="str">
            <v>|</v>
          </cell>
          <cell r="G751">
            <v>0</v>
          </cell>
        </row>
        <row r="752">
          <cell r="C752">
            <v>1718.12</v>
          </cell>
          <cell r="D752" t="str">
            <v>PVC water-stop: 30cm wide</v>
          </cell>
          <cell r="E752" t="str">
            <v>lm</v>
          </cell>
          <cell r="F752" t="str">
            <v>|</v>
          </cell>
          <cell r="G752">
            <v>0</v>
          </cell>
        </row>
        <row r="753">
          <cell r="C753">
            <v>1799.02</v>
          </cell>
          <cell r="D753" t="str">
            <v>Waterproof cement additive</v>
          </cell>
          <cell r="E753" t="str">
            <v>kg</v>
          </cell>
          <cell r="F753" t="str">
            <v>|</v>
          </cell>
          <cell r="G753">
            <v>0</v>
          </cell>
        </row>
        <row r="754">
          <cell r="C754">
            <v>1715.12</v>
          </cell>
          <cell r="D754" t="str">
            <v>Checkered plate cover</v>
          </cell>
          <cell r="E754" t="str">
            <v>Kg</v>
          </cell>
          <cell r="F754" t="str">
            <v>|</v>
          </cell>
          <cell r="G754">
            <v>0</v>
          </cell>
        </row>
        <row r="755">
          <cell r="C755">
            <v>1715.14</v>
          </cell>
          <cell r="D755" t="str">
            <v>Steel frame</v>
          </cell>
          <cell r="E755" t="str">
            <v>Kg</v>
          </cell>
          <cell r="F755" t="str">
            <v>|</v>
          </cell>
          <cell r="G755">
            <v>0</v>
          </cell>
        </row>
        <row r="756">
          <cell r="C756">
            <v>1714.23</v>
          </cell>
          <cell r="D756" t="str">
            <v>Teflon/neoprene bearing/plate</v>
          </cell>
          <cell r="E756" t="str">
            <v>Kg</v>
          </cell>
          <cell r="F756" t="str">
            <v>|</v>
          </cell>
          <cell r="G756">
            <v>0</v>
          </cell>
        </row>
        <row r="757">
          <cell r="C757">
            <v>2016.5</v>
          </cell>
          <cell r="D757" t="str">
            <v>Steel manufactured material</v>
          </cell>
          <cell r="E757" t="str">
            <v>Kg</v>
          </cell>
          <cell r="F757" t="str">
            <v>|</v>
          </cell>
          <cell r="G757">
            <v>0</v>
          </cell>
        </row>
        <row r="758">
          <cell r="C758">
            <v>2799.05</v>
          </cell>
          <cell r="D758" t="str">
            <v>Supply install./removal C.S.Sheet Piling Type "LARSSEN"</v>
          </cell>
          <cell r="E758" t="str">
            <v>sqm</v>
          </cell>
          <cell r="F758" t="str">
            <v>|</v>
          </cell>
          <cell r="G758">
            <v>0</v>
          </cell>
        </row>
        <row r="759">
          <cell r="C759">
            <v>2799.06</v>
          </cell>
          <cell r="D759" t="str">
            <v>Tie of LARSSEN sh.pil.by tension rod /conc.anchor log</v>
          </cell>
          <cell r="E759" t="str">
            <v>u.</v>
          </cell>
          <cell r="F759" t="str">
            <v>|</v>
          </cell>
          <cell r="G759">
            <v>0</v>
          </cell>
        </row>
        <row r="760">
          <cell r="C760">
            <v>2799.07</v>
          </cell>
          <cell r="D760" t="str">
            <v>Stiffening by steel profile of LARSSEN sheet piling</v>
          </cell>
          <cell r="E760" t="str">
            <v>Kg</v>
          </cell>
          <cell r="F760" t="str">
            <v>|</v>
          </cell>
          <cell r="G760">
            <v>0</v>
          </cell>
        </row>
        <row r="761">
          <cell r="C761">
            <v>1799.31</v>
          </cell>
          <cell r="D761" t="str">
            <v>Supply installat./removal of temporary steel sluice gate</v>
          </cell>
          <cell r="E761" t="str">
            <v>Kg</v>
          </cell>
          <cell r="F761" t="str">
            <v>|</v>
          </cell>
          <cell r="G761">
            <v>0</v>
          </cell>
        </row>
        <row r="762">
          <cell r="C762">
            <v>1799.32</v>
          </cell>
          <cell r="D762" t="str">
            <v>Supply and driving in the soil of steel HEB 220÷240</v>
          </cell>
          <cell r="E762" t="str">
            <v>Kg</v>
          </cell>
          <cell r="F762" t="str">
            <v>|</v>
          </cell>
          <cell r="G762">
            <v>0</v>
          </cell>
        </row>
        <row r="763">
          <cell r="C763">
            <v>1799.39</v>
          </cell>
          <cell r="D763" t="str">
            <v>Tension rod w/screw coupling for HEB head anchoring</v>
          </cell>
          <cell r="E763" t="str">
            <v>u.</v>
          </cell>
          <cell r="F763" t="str">
            <v>|</v>
          </cell>
          <cell r="G763">
            <v>0</v>
          </cell>
        </row>
        <row r="764">
          <cell r="C764">
            <v>1799.4</v>
          </cell>
          <cell r="D764" t="str">
            <v>AISI Steel insert</v>
          </cell>
          <cell r="E764" t="str">
            <v>Kg</v>
          </cell>
          <cell r="F764" t="str">
            <v>|</v>
          </cell>
          <cell r="G764">
            <v>0</v>
          </cell>
        </row>
        <row r="765">
          <cell r="C765">
            <v>1799.41</v>
          </cell>
          <cell r="D765" t="str">
            <v>AISI Anchor bolts weight up to 20Kg</v>
          </cell>
          <cell r="E765" t="str">
            <v>Kg</v>
          </cell>
          <cell r="F765" t="str">
            <v>|</v>
          </cell>
          <cell r="G765">
            <v>0</v>
          </cell>
        </row>
        <row r="766">
          <cell r="C766">
            <v>1715.02</v>
          </cell>
          <cell r="D766" t="str">
            <v>Pit 0,91x0,91 to 1,5x1,5m</v>
          </cell>
          <cell r="E766" t="str">
            <v>cum</v>
          </cell>
          <cell r="F766" t="str">
            <v>|</v>
          </cell>
          <cell r="G766">
            <v>0</v>
          </cell>
        </row>
        <row r="767">
          <cell r="C767">
            <v>1799.37</v>
          </cell>
          <cell r="D767" t="str">
            <v>Precast concrete cover 30 cm thick</v>
          </cell>
          <cell r="E767" t="str">
            <v>sqm</v>
          </cell>
          <cell r="F767" t="str">
            <v>|</v>
          </cell>
          <cell r="G767">
            <v>0</v>
          </cell>
        </row>
        <row r="768">
          <cell r="C768">
            <v>1799.25</v>
          </cell>
          <cell r="D768" t="str">
            <v>Chipping of existing concrete surface</v>
          </cell>
          <cell r="E768" t="str">
            <v>sqm</v>
          </cell>
          <cell r="F768" t="str">
            <v>|</v>
          </cell>
          <cell r="G768">
            <v>0</v>
          </cell>
        </row>
        <row r="769">
          <cell r="C769">
            <v>1799.26</v>
          </cell>
          <cell r="D769" t="str">
            <v>Drilled Holes 2" on reinf. concrete</v>
          </cell>
          <cell r="E769" t="str">
            <v>lm</v>
          </cell>
          <cell r="F769" t="str">
            <v>|</v>
          </cell>
          <cell r="G769">
            <v>0</v>
          </cell>
        </row>
        <row r="770">
          <cell r="C770">
            <v>1799.27</v>
          </cell>
          <cell r="D770" t="str">
            <v>Sticking epoxy resin on concrete surface</v>
          </cell>
          <cell r="E770" t="str">
            <v>sqm</v>
          </cell>
          <cell r="F770" t="str">
            <v>|</v>
          </cell>
          <cell r="G770">
            <v>0</v>
          </cell>
        </row>
        <row r="771">
          <cell r="C771">
            <v>1799.28</v>
          </cell>
          <cell r="D771" t="str">
            <v>Injection of mortar Pagel in holes 2"</v>
          </cell>
          <cell r="E771" t="str">
            <v>cum</v>
          </cell>
          <cell r="F771" t="str">
            <v>|</v>
          </cell>
          <cell r="G771">
            <v>0</v>
          </cell>
        </row>
        <row r="772">
          <cell r="C772">
            <v>1799.38</v>
          </cell>
          <cell r="D772" t="str">
            <v>Protective Waterproof painting on cls surfaces</v>
          </cell>
          <cell r="E772" t="str">
            <v>sqm</v>
          </cell>
          <cell r="F772" t="str">
            <v>|</v>
          </cell>
          <cell r="G772">
            <v>0</v>
          </cell>
        </row>
        <row r="773">
          <cell r="C773">
            <v>1799.03</v>
          </cell>
          <cell r="D773" t="str">
            <v>Precast concrete covers 10 cm thick</v>
          </cell>
          <cell r="E773" t="str">
            <v>sqm</v>
          </cell>
          <cell r="F773" t="str">
            <v>|</v>
          </cell>
          <cell r="G773">
            <v>0</v>
          </cell>
        </row>
        <row r="774">
          <cell r="C774">
            <v>1715.08</v>
          </cell>
          <cell r="D774" t="str">
            <v>Supply of cast iron cover</v>
          </cell>
          <cell r="E774" t="str">
            <v>Kg</v>
          </cell>
          <cell r="F774" t="str">
            <v>|</v>
          </cell>
          <cell r="G774">
            <v>0</v>
          </cell>
        </row>
        <row r="775">
          <cell r="C775">
            <v>1715.09</v>
          </cell>
          <cell r="D775" t="str">
            <v>Laying of cast-iron cover</v>
          </cell>
          <cell r="E775" t="str">
            <v>Kg</v>
          </cell>
          <cell r="F775" t="str">
            <v>|</v>
          </cell>
          <cell r="G775">
            <v>0</v>
          </cell>
        </row>
        <row r="776">
          <cell r="C776">
            <v>2199.3000000000002</v>
          </cell>
          <cell r="D776" t="str">
            <v>Dewatering pumps diam. 100 mm w/ power &amp; check</v>
          </cell>
          <cell r="E776" t="str">
            <v>hour</v>
          </cell>
          <cell r="F776" t="str">
            <v>|</v>
          </cell>
          <cell r="G776">
            <v>0</v>
          </cell>
        </row>
        <row r="777">
          <cell r="C777">
            <v>2199.31</v>
          </cell>
          <cell r="D777" t="str">
            <v>Formation of granular base course for dewatering works</v>
          </cell>
          <cell r="E777" t="str">
            <v>cum</v>
          </cell>
          <cell r="F777" t="str">
            <v>|</v>
          </cell>
          <cell r="G777">
            <v>0</v>
          </cell>
        </row>
        <row r="778">
          <cell r="C778">
            <v>2199.3200000000002</v>
          </cell>
          <cell r="D778" t="str">
            <v>High Pressure water injection for cleaning slide guide</v>
          </cell>
          <cell r="E778" t="str">
            <v>lm</v>
          </cell>
          <cell r="F778" t="str">
            <v>|</v>
          </cell>
          <cell r="G778">
            <v>0</v>
          </cell>
        </row>
        <row r="779">
          <cell r="F779" t="str">
            <v>|</v>
          </cell>
        </row>
        <row r="780">
          <cell r="D780" t="str">
            <v>Total Interceptor Concrete Basin</v>
          </cell>
          <cell r="E780" t="str">
            <v>cum</v>
          </cell>
          <cell r="F780" t="str">
            <v>|</v>
          </cell>
        </row>
        <row r="781">
          <cell r="F781" t="str">
            <v>|</v>
          </cell>
        </row>
        <row r="782">
          <cell r="F782" t="str">
            <v>|</v>
          </cell>
        </row>
        <row r="783">
          <cell r="F783" t="str">
            <v>|</v>
          </cell>
        </row>
        <row r="784">
          <cell r="F784" t="str">
            <v>|</v>
          </cell>
        </row>
        <row r="785">
          <cell r="F785" t="str">
            <v>|</v>
          </cell>
        </row>
        <row r="786">
          <cell r="F786" t="str">
            <v>|</v>
          </cell>
        </row>
        <row r="787">
          <cell r="F787" t="str">
            <v>|</v>
          </cell>
        </row>
        <row r="788">
          <cell r="D788" t="str">
            <v>Total 25</v>
          </cell>
          <cell r="F788" t="str">
            <v>|</v>
          </cell>
        </row>
        <row r="789">
          <cell r="F789" t="str">
            <v>|</v>
          </cell>
        </row>
        <row r="790">
          <cell r="D790" t="str">
            <v xml:space="preserve">BUILDINGS ( CONCRETE BLAST PROOF TYPE - LSP) </v>
          </cell>
          <cell r="F790" t="str">
            <v>|</v>
          </cell>
        </row>
        <row r="791">
          <cell r="F791" t="str">
            <v>|</v>
          </cell>
        </row>
        <row r="792">
          <cell r="C792">
            <v>2099.19</v>
          </cell>
          <cell r="D792" t="str">
            <v>Control Room Blast Resistant type</v>
          </cell>
          <cell r="E792" t="str">
            <v>cum</v>
          </cell>
          <cell r="F792" t="str">
            <v>|</v>
          </cell>
          <cell r="G792">
            <v>0</v>
          </cell>
        </row>
        <row r="793">
          <cell r="F793" t="str">
            <v>|</v>
          </cell>
        </row>
        <row r="794">
          <cell r="F794" t="str">
            <v>|</v>
          </cell>
        </row>
        <row r="795">
          <cell r="F795" t="str">
            <v>|</v>
          </cell>
        </row>
        <row r="796">
          <cell r="F796" t="str">
            <v>|</v>
          </cell>
        </row>
        <row r="797">
          <cell r="D797" t="str">
            <v>Total Buildings (Conc. Blast Proof Type)</v>
          </cell>
          <cell r="E797" t="str">
            <v>cum</v>
          </cell>
          <cell r="F797" t="str">
            <v>|</v>
          </cell>
        </row>
        <row r="798">
          <cell r="F798" t="str">
            <v>|</v>
          </cell>
        </row>
        <row r="799">
          <cell r="C799" t="str">
            <v>_</v>
          </cell>
          <cell r="D799" t="str">
            <v>_</v>
          </cell>
          <cell r="E799" t="str">
            <v>_</v>
          </cell>
          <cell r="F799" t="str">
            <v>|</v>
          </cell>
          <cell r="G799" t="str">
            <v>_</v>
          </cell>
        </row>
        <row r="803">
          <cell r="C803" t="str">
            <v>ITEM</v>
          </cell>
        </row>
        <row r="804">
          <cell r="C804">
            <v>1799.36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"/>
      <sheetName val="SOLICITUD N"/>
      <sheetName val=" NIVEL DE CRITICIDAD"/>
      <sheetName val="REQUISITOS MINIMOS"/>
      <sheetName val=" FACTORES DE EVALUACION"/>
      <sheetName val="ANALISIS TIPO DE RIESGO"/>
      <sheetName val="MATRIZ RIESGO Y EXPOSICION"/>
    </sheetNames>
    <sheetDataSet>
      <sheetData sheetId="0">
        <row r="1">
          <cell r="A1" t="str">
            <v>Despreciable N</v>
          </cell>
          <cell r="B1" t="str">
            <v>ECP - PRESIDENCIA</v>
          </cell>
        </row>
        <row r="2">
          <cell r="A2" t="str">
            <v>Bajo L</v>
          </cell>
          <cell r="B2" t="str">
            <v>OCI - OFICINA DE CONTROL INTERNO</v>
          </cell>
        </row>
        <row r="3">
          <cell r="A3" t="str">
            <v>Medio M</v>
          </cell>
          <cell r="B3" t="str">
            <v>OCI - CPN - COORDINACIÓN PROCESOS NEGOCIO</v>
          </cell>
        </row>
        <row r="4">
          <cell r="A4" t="str">
            <v>Alto H</v>
          </cell>
          <cell r="B4" t="str">
            <v>OCI - CPS - COORDINACIÓN PROCESOS SOPORTE</v>
          </cell>
        </row>
        <row r="5">
          <cell r="A5" t="str">
            <v>Muy Alto VH</v>
          </cell>
          <cell r="B5" t="str">
            <v>OCI - CMS - COORDINACIÓN MANEJO ENTES EXTERNOS Y SOPORTE ADMINISTRATIVO</v>
          </cell>
        </row>
        <row r="6">
          <cell r="B6" t="str">
            <v>OCD - OFICINA DE CONTROL INTERNO DISCIPLINARIO</v>
          </cell>
        </row>
        <row r="7">
          <cell r="B7" t="str">
            <v>DSP - DIRECCIÓN DE SOPORTE A PRESIDENCIA Y JUNTA DIRECTIVA</v>
          </cell>
        </row>
        <row r="8">
          <cell r="B8" t="str">
            <v>DSP - DSP-1 - COORDINACIÓN COMUNICACIONES EXTERNAS</v>
          </cell>
        </row>
        <row r="9">
          <cell r="B9" t="str">
            <v>DSP - OPC - OFICINA DE PARTICIPACIÓN CIUDADANA</v>
          </cell>
        </row>
        <row r="10">
          <cell r="B10" t="str">
            <v>DSP - GIA - GRUPO INTERNO ANTI - TRÁMITES</v>
          </cell>
        </row>
        <row r="11">
          <cell r="B11" t="str">
            <v>DIJ - DIRECCIÓN JURÍDICA</v>
          </cell>
        </row>
        <row r="12">
          <cell r="B12" t="str">
            <v>DIJ - GJE - GRUPO ASESOR JURÍDICO VICEPRESIDENCIA DE EXPLORACIÓN</v>
          </cell>
        </row>
        <row r="13">
          <cell r="B13" t="str">
            <v>DIJ - GJP - GRUPO ASESOR JURÍDICO VICEPRESIDENCIA DE PRODUCCIÓN</v>
          </cell>
        </row>
        <row r="14">
          <cell r="B14" t="str">
            <v>DIJ - GJR - GRUPO ASESOR JURÍDICO VICEPRESIDENCIA DE REFINACIÓN Y PETROQUÍMICA</v>
          </cell>
        </row>
        <row r="15">
          <cell r="B15" t="str">
            <v>DIJ - GJT - GRUPO ASESOR JURÍDICO VICEPRESIDENCIA DE TRANSPORTE</v>
          </cell>
        </row>
        <row r="16">
          <cell r="B16" t="str">
            <v>DIJ - GJS - GRUPO ASESOR JURÍDICO VICEPRESIDENCIA DE SUMINISTRO Y MERCADEO</v>
          </cell>
        </row>
        <row r="17">
          <cell r="B17" t="str">
            <v>DIJ - RJM - REGIONAL JURÍDICA MAGDALENA MEDIO</v>
          </cell>
        </row>
        <row r="18">
          <cell r="B18" t="str">
            <v>DIJ - RJN - REGIONAL JURÍDICA NORTE</v>
          </cell>
        </row>
        <row r="19">
          <cell r="B19" t="str">
            <v>DIJ - UJE - UNIDAD JUDICIAL Y EXTRAJUDICIAL</v>
          </cell>
        </row>
        <row r="20">
          <cell r="B20" t="str">
            <v>DIJ - UCT - UNIDAD DE CONTRATACIÓN</v>
          </cell>
        </row>
        <row r="21">
          <cell r="B21" t="str">
            <v>DIJ - UDE - UNIDAD DE DERECHO ECONÓMICO Y ADMINISTRATIVO</v>
          </cell>
        </row>
        <row r="22">
          <cell r="B22" t="str">
            <v>DIJ - ULL - UNIDAD DE LITIGIO LABORAL</v>
          </cell>
        </row>
        <row r="23">
          <cell r="B23" t="str">
            <v>DLD - DIRECCIÓN DE RELACIONES LABORALES Y DESARROLLO</v>
          </cell>
        </row>
        <row r="24">
          <cell r="B24" t="str">
            <v>DLD - CCO - COORDINACIÓN COMUNICACIONES ORGANIZACIONALES</v>
          </cell>
        </row>
        <row r="25">
          <cell r="B25" t="str">
            <v>DLD - USS - UNIDAD DE SERVICIOS DE SALUD</v>
          </cell>
        </row>
        <row r="26">
          <cell r="B26" t="str">
            <v>DLD - RSM - REGIONAL SALUD MAGDALENA MEDIO</v>
          </cell>
        </row>
        <row r="27">
          <cell r="B27" t="str">
            <v>DLD - RSM-2 - COORDINACIÓN HOSPITAL BARRACABERMEJA</v>
          </cell>
        </row>
        <row r="28">
          <cell r="B28" t="str">
            <v>DLD - RSM-1 - COORDINACIÓN SERVICIOS AMBULATORIOS</v>
          </cell>
        </row>
        <row r="29">
          <cell r="B29" t="str">
            <v>DLD - RSC - REGIONAL SALUD CENTRAL</v>
          </cell>
        </row>
        <row r="30">
          <cell r="B30" t="str">
            <v>DLD - RSN - REGIONAL SALUD NORTE</v>
          </cell>
        </row>
        <row r="31">
          <cell r="B31" t="str">
            <v>DLD - RSR - REGIONAL SALUD ORIENTE</v>
          </cell>
        </row>
        <row r="32">
          <cell r="B32" t="str">
            <v>DLD - RSS - REGIONAL SALUD SUR OCCIDENTE</v>
          </cell>
        </row>
        <row r="33">
          <cell r="B33" t="str">
            <v>DLD - UGL - UNIDAD DE GESTIÓN LABORAL</v>
          </cell>
        </row>
        <row r="34">
          <cell r="B34" t="str">
            <v>DLD - CAL - COORDINACIÓN ASESORÍA Y AUDITORÍA LABORAL</v>
          </cell>
        </row>
        <row r="35">
          <cell r="B35" t="str">
            <v>DLD - CRS - COORDINACIÓN DE NEGOCIACIÓN Y RELACIONES SINDICALES</v>
          </cell>
        </row>
        <row r="36">
          <cell r="B36" t="str">
            <v>DLD - UGP - UNIDAD DE GESTIÓN DE PERSONAL</v>
          </cell>
        </row>
        <row r="37">
          <cell r="B37" t="str">
            <v>DLD - RPM - REGIONAL DE GESTIÓN Y DESARROLLO DE PERSONAL MAGDALENA MEDIO</v>
          </cell>
        </row>
        <row r="38">
          <cell r="B38" t="str">
            <v>DLD - RPM-1 - COORDINACIÓN SERVICIOS AL PERSONAL BARRANCABERMEJA</v>
          </cell>
        </row>
        <row r="39">
          <cell r="B39" t="str">
            <v>DLD - RPM-2 - COORDINACIÓN DESARROLLO HUMANO Y ORGANIZACIONAL BARRANCABERMEJA</v>
          </cell>
        </row>
        <row r="40">
          <cell r="B40" t="str">
            <v>DLD - RPC - REGIONAL DE GESTIÓN Y DESARROLLO DE PRESONAL CENTRAL</v>
          </cell>
        </row>
        <row r="41">
          <cell r="B41" t="str">
            <v>DLD - CPB - COORDINACIÓN SERVICIOS AL PERSONAL BOGOTÁ</v>
          </cell>
        </row>
        <row r="42">
          <cell r="B42" t="str">
            <v>DLD - RPN - REGIONAL DE GESTIÓN Y DESARROLLO DE PERSONAL NORTE</v>
          </cell>
        </row>
        <row r="43">
          <cell r="B43" t="str">
            <v>DLD - CDC - COORDINACIÓN DESARROLLO HUMANO Y ORGANIZACIONAL CARTAGENA</v>
          </cell>
        </row>
        <row r="44">
          <cell r="B44" t="str">
            <v>DLD - RPO - REGIONAL DE GESTIÓN Y DESARROLLO DE PERSONAL ORIENTE</v>
          </cell>
        </row>
        <row r="45">
          <cell r="B45" t="str">
            <v>DLD - UDH - UNIDAD DE DESARROLLO HUMANO</v>
          </cell>
        </row>
        <row r="46">
          <cell r="B46" t="str">
            <v>DLD - UDO - UNIDAD DE DESARROLLO ORGANIZACIONAL</v>
          </cell>
        </row>
        <row r="47">
          <cell r="B47" t="str">
            <v>DGP - DIRECCIÓN GENERAL DE PLANEACIÓN</v>
          </cell>
        </row>
        <row r="48">
          <cell r="B48" t="str">
            <v>DGP - UPF - UNIDAD DE PLANEACIÓN FINANCIERA</v>
          </cell>
        </row>
        <row r="49">
          <cell r="B49" t="str">
            <v>DGP - UPF-1 - COORDINACIÓN ANÁLISIS DE GESTIÓN FINANCIERA</v>
          </cell>
        </row>
        <row r="50">
          <cell r="B50" t="str">
            <v>DGP - UPF-2 - COORDINACIÓN DE COSTOS</v>
          </cell>
        </row>
        <row r="51">
          <cell r="B51" t="str">
            <v>DGP - UPF-3 - COORDINACIÓN DE PRESUPUESTO</v>
          </cell>
        </row>
        <row r="52">
          <cell r="B52" t="str">
            <v>DGP - UPE - UNIDAD DE PLANEACIÓN EMPRESARIAL</v>
          </cell>
        </row>
        <row r="53">
          <cell r="B53" t="str">
            <v>DGP - UGE - UNIDAD DE GESTIÓN EMPRESARIAL</v>
          </cell>
        </row>
        <row r="54">
          <cell r="B54" t="str">
            <v>VIF - VICEPRESIDENCIA FINANCIERA</v>
          </cell>
        </row>
        <row r="55">
          <cell r="B55" t="str">
            <v>VIF - GFI - GERENCIA FINANCIERA</v>
          </cell>
        </row>
        <row r="56">
          <cell r="B56" t="str">
            <v>VIF - CIP - COORDINACIÓN DE INVERSIONES PERMANENTES</v>
          </cell>
        </row>
        <row r="57">
          <cell r="B57" t="str">
            <v>VIF - UGR - UNIDAD DE GESTIÓN DE RIESGOS</v>
          </cell>
        </row>
        <row r="58">
          <cell r="B58" t="str">
            <v>VIF - UFC - UNIDAD DE FINANZAS CORPORATIVAS</v>
          </cell>
        </row>
        <row r="59">
          <cell r="B59" t="str">
            <v>VIF - UFT - UNIDAD DE FINANCIAMIENTO Y TESORERÍA</v>
          </cell>
        </row>
        <row r="60">
          <cell r="B60" t="str">
            <v>VIF - UFT-3 - COORDINACIÓN MESA DE DINERO</v>
          </cell>
        </row>
        <row r="61">
          <cell r="B61" t="str">
            <v>VIF - UFT-4 - COORDINACIÓN ANÁLISIS</v>
          </cell>
        </row>
        <row r="62">
          <cell r="B62" t="str">
            <v>VIF - UFT-1 - COORDINACIÓN CARTERA Y RECAUDO</v>
          </cell>
        </row>
        <row r="63">
          <cell r="B63" t="str">
            <v>VIF - UFT-2 - COORDINACIÓN PAGOS Y OPERACIONES BANCARIAS</v>
          </cell>
        </row>
        <row r="64">
          <cell r="B64" t="str">
            <v>VIF - GMA - GRUPO MAESTRA ACREEDORES</v>
          </cell>
        </row>
        <row r="65">
          <cell r="B65" t="str">
            <v>VIF - UIC - UNIDAD DE INFORMACIÓN CONTABLE Y TRIBUTARIA</v>
          </cell>
        </row>
        <row r="66">
          <cell r="B66" t="str">
            <v>VIF - CCG - COORDINACIÓN CONTABILIDAD GENERAL</v>
          </cell>
        </row>
        <row r="67">
          <cell r="B67" t="str">
            <v>VIF - CCG-1 - GRUPO OPERACIONES CONTABLES</v>
          </cell>
        </row>
        <row r="68">
          <cell r="B68" t="str">
            <v>VIF - CCG-2 - GRUPO OPERACIONES CON ASOCIADOS</v>
          </cell>
        </row>
        <row r="69">
          <cell r="B69" t="str">
            <v>VIF - CCG-3 - GRUPO DE REPORTES Y ANÁLISIS DE ESTADOS FINANCIEROS</v>
          </cell>
        </row>
        <row r="70">
          <cell r="B70" t="str">
            <v>VIF - CCP - COORDINACIÓN CUENTAS POR PAGAR</v>
          </cell>
        </row>
        <row r="71">
          <cell r="B71" t="str">
            <v>VIF - CCP-1 - GRUPO CUENTAS POR PAGAR NEIVA</v>
          </cell>
        </row>
        <row r="72">
          <cell r="B72" t="str">
            <v>VIF - CCP-2 - GRUPO CUENTAS POR PAGAR BARRANCABERMEJA</v>
          </cell>
        </row>
        <row r="73">
          <cell r="B73" t="str">
            <v>VIF - CCP-3 - GRUPO CUENTAS POR PAGAR CARTAGENA</v>
          </cell>
        </row>
        <row r="74">
          <cell r="B74" t="str">
            <v>VIF - CNP - COORDINACIÓN NORMAS Y TRIBUTARIO</v>
          </cell>
        </row>
        <row r="75">
          <cell r="B75" t="str">
            <v>VIF - CNP-1 - GRUPO DE ASUNTOS TRIBUTARIOS</v>
          </cell>
        </row>
        <row r="76">
          <cell r="B76" t="str">
            <v>VIF - CNP-2 - GRUPO DE NORMAS</v>
          </cell>
        </row>
        <row r="77">
          <cell r="B77" t="str">
            <v>VIF - CGA - COORDINACIÓN GESTIÓN ACTIVOS</v>
          </cell>
        </row>
        <row r="78">
          <cell r="B78" t="str">
            <v>DGO - DIRECCIÓN GENERAL DE OPERACIONES</v>
          </cell>
        </row>
        <row r="79">
          <cell r="B79" t="str">
            <v>DGO - JNN - JEFATURA DE NUEVOS NEGOCIOS</v>
          </cell>
        </row>
        <row r="80">
          <cell r="B80" t="str">
            <v>DGO - UOP - UNIDAD DE OPTIMIZACIÓN</v>
          </cell>
        </row>
        <row r="81">
          <cell r="B81" t="str">
            <v>ICP - DIRECCIÓN INSTITUTO COLOMBIANO DEL PETROLEO</v>
          </cell>
        </row>
        <row r="82">
          <cell r="B82" t="str">
            <v>ICP - ICP-1 - COORDINACIÓN DE GESTIÓN DE TECNOLOGÍA</v>
          </cell>
        </row>
        <row r="83">
          <cell r="B83" t="str">
            <v>ICP - UNI - UNIDAD DE INVESTIGACIÓN</v>
          </cell>
        </row>
        <row r="84">
          <cell r="B84" t="str">
            <v>ICP - UNI-1 - COORDINACIÓN INVESTIGACIÓN EXPLORACIÓN Y PRODUCCIÓN</v>
          </cell>
        </row>
        <row r="85">
          <cell r="B85" t="str">
            <v>ICP - UNI-2 - COORDINACIÓN INVESTIGACIÓN REFINACIÓN, PETROQUÍMICA Y TRANSPORTE</v>
          </cell>
        </row>
        <row r="86">
          <cell r="B86" t="str">
            <v>ICP - UDP - UNIDAD DE DISCIPLINAS ESPECIALIZADAS</v>
          </cell>
        </row>
        <row r="87">
          <cell r="B87" t="str">
            <v>ICP - UDP-1 - COORDINACIÓN DISCIPLINAS EXPLORACIÓN Y PRODUCCIÓN</v>
          </cell>
        </row>
        <row r="88">
          <cell r="B88" t="str">
            <v>ICP - UDP-2 - COORDINACIÓN DISCIPLINAS REFINACIÓN, PETROQUÍMICA Y TRANSPORTE</v>
          </cell>
        </row>
        <row r="89">
          <cell r="B89" t="str">
            <v>ICP - UST - UNIDAD DE SERVICIOS TÉCNICOS Y DE LABORATORIO</v>
          </cell>
        </row>
        <row r="90">
          <cell r="B90" t="str">
            <v>ICP - UST-1 - COORDINACIÓN LABORATORIOS EXPLORACIÓN Y PRODUCCIÓN</v>
          </cell>
        </row>
        <row r="91">
          <cell r="B91" t="str">
            <v>ICP - UST-2 - COORDINACIÓN LABORATORIOS REFINACIÓN, PETROQUÍMICA Y TRANSPORTE</v>
          </cell>
        </row>
        <row r="92">
          <cell r="B92" t="str">
            <v>DPY - DIRECCIÓN DE GESTIÓN DE PROYECTOS</v>
          </cell>
        </row>
        <row r="93">
          <cell r="B93" t="str">
            <v>DCI - DIRECCIÓN DE INFORMÁTICA</v>
          </cell>
        </row>
        <row r="94">
          <cell r="B94" t="str">
            <v>DCI - COORDINACIÓN GESTIÓN DOCUMENTAL</v>
          </cell>
        </row>
        <row r="95">
          <cell r="B95" t="str">
            <v>DCI - UNIDAD DE PLANEACIÓN INFORMÁTICA</v>
          </cell>
        </row>
        <row r="96">
          <cell r="B96" t="str">
            <v>DCI - UNIDAD DE INFRAESTRUCTURA Y SERVICIOS DE TECNOLOGÍA DE INFORMACIÓN</v>
          </cell>
        </row>
        <row r="97">
          <cell r="B97" t="str">
            <v>DCI - REGIONAL INFORMÁTICA CENTRAL</v>
          </cell>
        </row>
        <row r="98">
          <cell r="B98" t="str">
            <v>DCI - REGIONAL INFORMÁTICA ORIENTE</v>
          </cell>
        </row>
        <row r="99">
          <cell r="B99" t="str">
            <v>DCI - REGIONAL INFORMÁTICA NORTE</v>
          </cell>
        </row>
        <row r="100">
          <cell r="B100" t="str">
            <v>DCI - COORDINACIÓN TELECOMUNICACIONES</v>
          </cell>
        </row>
        <row r="101">
          <cell r="B101" t="str">
            <v>DCI - UNIDAD DE SOLUCIONES DE NEGOCIO</v>
          </cell>
        </row>
        <row r="102">
          <cell r="B102" t="str">
            <v>DCI - COORDINACIÓN SOLUCIONES UPSTREAM</v>
          </cell>
        </row>
        <row r="103">
          <cell r="B103" t="str">
            <v>DCI - COORDINACIÓN SOLUCIONES DOWNSTREAM</v>
          </cell>
        </row>
        <row r="104">
          <cell r="B104" t="str">
            <v>DCI - COORDINACIÓN SOLUCIONES CORPORATIVO</v>
          </cell>
        </row>
        <row r="105">
          <cell r="B105" t="str">
            <v>DCI - UNIDAD DE DESARROLLO SENSOR</v>
          </cell>
        </row>
        <row r="106">
          <cell r="B106" t="str">
            <v>DRI - DIRECCIÓN DE RESPONSABILIDAD INTEGRAL</v>
          </cell>
        </row>
        <row r="107">
          <cell r="B107" t="str">
            <v>DRI - CPR - COORDINACIÓN PROYECTOS</v>
          </cell>
        </row>
        <row r="108">
          <cell r="B108" t="str">
            <v>DRI - CAD - COORDINACIÓN ADMINISTRATIVA</v>
          </cell>
        </row>
        <row r="109">
          <cell r="B109" t="str">
            <v>DRI - URN - UNIDAD DE RESPONSABILIDAD INTEGRAL NORTE</v>
          </cell>
        </row>
        <row r="110">
          <cell r="B110" t="str">
            <v>DRI - RCA - REGIONAL CARIBE</v>
          </cell>
        </row>
        <row r="111">
          <cell r="B111" t="str">
            <v>DRI - RMG - REGIONAL MAGDALENA MEDIO</v>
          </cell>
        </row>
        <row r="112">
          <cell r="B112" t="str">
            <v>DRI - URS - UNIDAD DE RESPONSABILIDAD INTEGRAL SUR</v>
          </cell>
        </row>
        <row r="113">
          <cell r="B113" t="str">
            <v>DRI - RCE - REGIONAL CENTRAL</v>
          </cell>
        </row>
        <row r="114">
          <cell r="B114" t="str">
            <v>DRI - RSO - REGIONAL SUR OCCIDENTE</v>
          </cell>
        </row>
        <row r="115">
          <cell r="B115" t="str">
            <v>DRI - REO - REGIONAL ORIENTE</v>
          </cell>
        </row>
        <row r="116">
          <cell r="B116" t="str">
            <v>DRI - USE - UNIDAD DE SEGURIDAD</v>
          </cell>
        </row>
        <row r="117">
          <cell r="B117" t="str">
            <v>DRI - USE-1 - COORDINACIÓN SEGURIDAD DE INFRAESTRUCTURA</v>
          </cell>
        </row>
        <row r="118">
          <cell r="B118" t="str">
            <v>DRI - USE-2 - COORDINACIÓN SEGURIDAD DE FUNCIONARIOS</v>
          </cell>
        </row>
        <row r="119">
          <cell r="B119" t="str">
            <v>GEA - GERENCIA ADMINISTRATIVA</v>
          </cell>
        </row>
        <row r="120">
          <cell r="B120" t="str">
            <v>GEA - CGI - COORDINACIÓN GESTIÓN INMOBILIARIA</v>
          </cell>
        </row>
        <row r="121">
          <cell r="B121" t="str">
            <v>GEA - GSC - GRUPO GESTIÓN, CONTROL Y SERVICIO AL CLIENTE</v>
          </cell>
        </row>
        <row r="122">
          <cell r="B122" t="str">
            <v>GEA - GDP - GRUPO DESARROLLO DE PROVEEDORES</v>
          </cell>
        </row>
        <row r="123">
          <cell r="B123" t="str">
            <v>GEA - UIM - UNIDAD INTELIGENCIA DE MERCADO</v>
          </cell>
        </row>
        <row r="124">
          <cell r="B124" t="str">
            <v>GEA - GOI - GRUPO OPTIMIZACIÓN DE INVENTARIOS Y BODEGAS</v>
          </cell>
        </row>
        <row r="125">
          <cell r="B125" t="str">
            <v>GEA - UAB - UNIDAD DE ABASTECIMIENTO DE BIENES Y SERVICIOS</v>
          </cell>
        </row>
        <row r="126">
          <cell r="B126" t="str">
            <v>GEA - GCE - GRUPO COMPRAS INTERNACIONALES</v>
          </cell>
        </row>
        <row r="127">
          <cell r="B127" t="str">
            <v>GEA - GNE - GRUPO NEGOCIOS ESTRATÉGICOS</v>
          </cell>
        </row>
        <row r="128">
          <cell r="B128" t="str">
            <v>GEA - GPE - GRUPO ABASTECIMIENTO A PROYECTOS Y ACTIVIDADES ESPECIALES</v>
          </cell>
        </row>
        <row r="129">
          <cell r="B129" t="str">
            <v>GEA - RCM - REGIONAL COMPRAS Y CONTRATACIÓN MAGDALENA MEDIO</v>
          </cell>
        </row>
        <row r="130">
          <cell r="B130" t="str">
            <v>GEA - CTB - COORDINACIÓN CONTRATACIÓN BARRANCABERMEJA</v>
          </cell>
        </row>
        <row r="131">
          <cell r="B131" t="str">
            <v>GEA - CCB - COORDINACIÓN COMPRAS BARRANCABERMEJA</v>
          </cell>
        </row>
        <row r="132">
          <cell r="B132" t="str">
            <v>GEA - CCC - COORDINACIÓN COMPRAS Y CONTRATACIÓN EL CENTRO</v>
          </cell>
        </row>
        <row r="133">
          <cell r="B133" t="str">
            <v>GEA - CCI - COORDINACIÓN COMPRAS Y CONTRATACIÓN ICP</v>
          </cell>
        </row>
        <row r="134">
          <cell r="B134" t="str">
            <v>GEA - RCC - REGIONAL COMPRAS Y CONTRATACIÓN CENTRAL</v>
          </cell>
        </row>
        <row r="135">
          <cell r="B135" t="str">
            <v>GEA - CAO - COORDINACIÓN COMPRAS Y CONTRATACIÓN ÁREAS OPERATIVAS</v>
          </cell>
        </row>
        <row r="136">
          <cell r="B136" t="str">
            <v>GEA - CAS - COORDINACIÓN COMPRAS Y CONTRATACIÓN ÁREAS SOPORTE</v>
          </cell>
        </row>
        <row r="137">
          <cell r="B137" t="str">
            <v>GEA - CCA - COORDINACIÓN COMPRAS Y CONTRATACIÓN APIAY</v>
          </cell>
        </row>
        <row r="138">
          <cell r="B138" t="str">
            <v>GEA - CCS - COORDINACIÓN COMPRAS Y CONTRATACIÓN SUR</v>
          </cell>
        </row>
        <row r="139">
          <cell r="B139" t="str">
            <v>GEA - CCN - REGIONAL COMPRAS Y CONTRATACIÓN NORTE</v>
          </cell>
        </row>
        <row r="140">
          <cell r="B140" t="str">
            <v>GEA - CDS - COORDINACIÓN DE SERVICIOS</v>
          </cell>
        </row>
        <row r="141">
          <cell r="B141" t="str">
            <v>GEA - SMM - REGIONAL SERVICIOS MAGDALENA MEDIO</v>
          </cell>
        </row>
        <row r="142">
          <cell r="B142" t="str">
            <v>GEA - ATM - COORDINACIÓN SERVICIOS ALIMENTACIÓN Y TRANSPORTE</v>
          </cell>
        </row>
        <row r="143">
          <cell r="B143" t="str">
            <v>GEA - SAM - COORDINACIÓN SERVICIOS APOYO</v>
          </cell>
        </row>
        <row r="144">
          <cell r="B144" t="str">
            <v>GEA - CMM - COORDINACIÓN DE MANTENIMIENTO</v>
          </cell>
        </row>
        <row r="145">
          <cell r="B145" t="str">
            <v>GEA - RCS - REGIONAL SERVICIOS CENTRAL</v>
          </cell>
        </row>
        <row r="146">
          <cell r="B146" t="str">
            <v>GEA - ATC - COORDINACIÓN SERVICIOS ALIMENTACIÓN Y TRANSPORTE</v>
          </cell>
        </row>
        <row r="147">
          <cell r="B147" t="str">
            <v>GEA - CSA - COORDINACIÓN SERVICIOS APOYO</v>
          </cell>
        </row>
        <row r="148">
          <cell r="B148" t="str">
            <v>GEA - CMC - COORDINACIÓN MANTENIMIENTO</v>
          </cell>
        </row>
        <row r="149">
          <cell r="B149" t="str">
            <v>VEX - VICEPRESIDENCIA DE EXPLORACIÓN</v>
          </cell>
        </row>
        <row r="150">
          <cell r="B150" t="str">
            <v>VEX - VEX-1 - COORDINACIÓN DE SOPORTE DE INFORMACIÓN</v>
          </cell>
        </row>
        <row r="151">
          <cell r="B151" t="str">
            <v>VEX - VEX-2 - GRUPO DE EXCELENCIA TÉCNICA</v>
          </cell>
        </row>
        <row r="152">
          <cell r="B152" t="str">
            <v>VEX - VEX-3 - GRUPO DE GESTIÓN DE PROYECTOS</v>
          </cell>
        </row>
        <row r="153">
          <cell r="B153" t="str">
            <v>VEX - GPR - GERENCIA DE PROSPECCIÓN</v>
          </cell>
        </row>
        <row r="154">
          <cell r="B154" t="str">
            <v>VEX - SEE - SUPERINTENDENCIA DE EJECUCIÓN EXPLORATORIA</v>
          </cell>
        </row>
        <row r="155">
          <cell r="B155" t="str">
            <v>VEX - GPR-1 - GRUPO DE GEOLOGÍA REGIONAL</v>
          </cell>
        </row>
        <row r="156">
          <cell r="B156" t="str">
            <v>VEX - GPR-7 - GRUPO DE INGENIERÍA</v>
          </cell>
        </row>
        <row r="157">
          <cell r="B157" t="str">
            <v>VEX - GPR-8 - GRUPO DE ADMINISTRACIÓN DE CONTRATOS</v>
          </cell>
        </row>
        <row r="158">
          <cell r="B158" t="str">
            <v>VEX - GPR-2 - GRUPO DE PROYECTOS I</v>
          </cell>
        </row>
        <row r="159">
          <cell r="B159" t="str">
            <v>VEX - GPR-3 - GRUPO DE PROYECTOS II</v>
          </cell>
        </row>
        <row r="160">
          <cell r="B160" t="str">
            <v>VEX - GPR-4 - GRUPO DE PROYECTOS III</v>
          </cell>
        </row>
        <row r="161">
          <cell r="B161" t="str">
            <v>VEX - GPR-5 - GRUPO DE PROYECTOS IV</v>
          </cell>
        </row>
        <row r="162">
          <cell r="B162" t="str">
            <v>VEX - GPR-6 - GRUPO DE PROYECTOS V</v>
          </cell>
        </row>
        <row r="163">
          <cell r="B163" t="str">
            <v>VEX - VEX-4 - GERENCIA DE DESARROLLO DE NEGOCIOS</v>
          </cell>
        </row>
        <row r="164">
          <cell r="B164" t="str">
            <v>VPR - VICEPRESIDENCIA DE PRODUCCIÓN</v>
          </cell>
        </row>
        <row r="165">
          <cell r="B165" t="str">
            <v>VPR - GTP - GERENCIA TÉCNICA DE PRODUCCIÓN</v>
          </cell>
        </row>
        <row r="166">
          <cell r="B166" t="str">
            <v>VPR - DIP - DEPARTAMENTO INGENIERÍA DE PROYECTOS</v>
          </cell>
        </row>
        <row r="167">
          <cell r="B167" t="str">
            <v>VPR - DIO - DEPARTAMENTO INGENIERÍA DE OPERACIONES</v>
          </cell>
        </row>
        <row r="168">
          <cell r="B168" t="str">
            <v>VPR - DYP - DEPARTAMENTO DE YACIMIENTOS Y PRODUCCIÓN</v>
          </cell>
        </row>
        <row r="169">
          <cell r="B169" t="str">
            <v>VPR - GEC - GERENCIA REGIONAL CENTRAL</v>
          </cell>
        </row>
        <row r="170">
          <cell r="B170" t="str">
            <v>VPR - GNC - COORDINACIÓN GESTIÓN DE NEGOCIOS</v>
          </cell>
        </row>
        <row r="171">
          <cell r="B171" t="str">
            <v>VPR - SOA - SUPERINTENDENCIA DE OPERACIONES APIAY</v>
          </cell>
        </row>
        <row r="172">
          <cell r="B172" t="str">
            <v>VPR - PPL - DEPARTAMENTO PRODUCCIÓN LLANOS</v>
          </cell>
        </row>
        <row r="173">
          <cell r="B173" t="str">
            <v>VPR - PPL-1 - COORDINACIÓN PRODUCCIÓN APIAY</v>
          </cell>
        </row>
        <row r="174">
          <cell r="B174" t="str">
            <v>VPR - PPL-2 - COORDINACIÓN PRODUCCIÓN CASTILLA</v>
          </cell>
        </row>
        <row r="175">
          <cell r="B175" t="str">
            <v>VPR - PPL-3 - COORDINACIÓN PLANTA PROCESO APIAY</v>
          </cell>
        </row>
        <row r="176">
          <cell r="B176" t="str">
            <v>VPR - PML - DEPARTAMENTO MANTENIMIENTO LLANOS</v>
          </cell>
        </row>
        <row r="177">
          <cell r="B177" t="str">
            <v>VPR - PML-1 - COORDINACIÓN MANTENIMIENTO APIAY</v>
          </cell>
        </row>
        <row r="178">
          <cell r="B178" t="str">
            <v>VPR - PML-2 - COORDINACIÓN MANTENIMIENTO CASTILLA</v>
          </cell>
        </row>
        <row r="179">
          <cell r="B179" t="str">
            <v>VPR - SAA - SUPERINTENDENCIA ACTIVOS EN ASOCIACIÓN</v>
          </cell>
        </row>
        <row r="180">
          <cell r="B180" t="str">
            <v>VPR - GRN - GERENCIA REGIONAL NORTE</v>
          </cell>
        </row>
        <row r="181">
          <cell r="B181" t="str">
            <v>VPR - GNN - COORDINACIÓN GESTIÓN DE NEGOCIOS</v>
          </cell>
        </row>
        <row r="182">
          <cell r="B182" t="str">
            <v>VPR - POT - DEPARTAMENTO OPERACIONES TIBÚ</v>
          </cell>
        </row>
        <row r="183">
          <cell r="B183" t="str">
            <v>VPR - POT-1 - COORDINACIÓN PRODUCCIÓN CATATUMBO</v>
          </cell>
        </row>
        <row r="184">
          <cell r="B184" t="str">
            <v>VPR - POT-2 - COORDINACIÓN PRODUCCIÓN RÍO ZULIA</v>
          </cell>
        </row>
        <row r="185">
          <cell r="B185" t="str">
            <v>VPR - POT-3 - COORDINACIÓN PRODUCCIÓN CICUCO</v>
          </cell>
        </row>
        <row r="186">
          <cell r="B186" t="str">
            <v>VPR - POT-4 - COORDINACIÓN MANTENIMIENTO CATATUMBO - RÍO ZULIA - CICUCO</v>
          </cell>
        </row>
        <row r="187">
          <cell r="B187" t="str">
            <v>VPR - SAN - SUPERINTENDENCIA ACTIVOS EN ASOCIACIÓN</v>
          </cell>
        </row>
        <row r="188">
          <cell r="B188" t="str">
            <v>VPR - GRS - GERENCIA REGIONAL SUR</v>
          </cell>
        </row>
        <row r="189">
          <cell r="B189" t="str">
            <v>VPR - GNS - COORDINACIÓN GESTIÓN DE NEGOCIOS</v>
          </cell>
        </row>
        <row r="190">
          <cell r="B190" t="str">
            <v>VPR - SOR - SUPERINTENDENCIA DE OPERACIONES ORITO</v>
          </cell>
        </row>
        <row r="191">
          <cell r="B191" t="str">
            <v>VPR - PPP - DEPARTAMENTO PRODUCCIÓN PUTUMAYO</v>
          </cell>
        </row>
        <row r="192">
          <cell r="B192" t="str">
            <v>VPR - PPP-1 - COORDINACIÓN PRODUCCIÓN ORITO</v>
          </cell>
        </row>
        <row r="193">
          <cell r="B193" t="str">
            <v>VPR - PPP-2 - COORDINACIÓN PRODUCCIÓN SUR</v>
          </cell>
        </row>
        <row r="194">
          <cell r="B194" t="str">
            <v>VPR - PPP-3 - COORDINACIÓN PLANTA PROCESO Y OPERACIONES ORITO</v>
          </cell>
        </row>
        <row r="195">
          <cell r="B195" t="str">
            <v>VPR - PMP - DEPARTAMENTO MANTENIMIENTO PUTUMAYO</v>
          </cell>
        </row>
        <row r="196">
          <cell r="B196" t="str">
            <v>VPR - PMP-1 - COORDINACIÓN MANTENIMIENTO ORITO</v>
          </cell>
        </row>
        <row r="197">
          <cell r="B197" t="str">
            <v>VPR - PMP-2 - COORDINACIÓN MANTENIMIENTO SUR</v>
          </cell>
        </row>
        <row r="198">
          <cell r="B198" t="str">
            <v>VPR - SOH - SUPERINTENDENCIA OPERACIONES HUILA - TOLIMA</v>
          </cell>
        </row>
        <row r="199">
          <cell r="B199" t="str">
            <v>VPR - PPH - DEPARTAMENTO PRODUCCIÓN HUILA - TOLIMA</v>
          </cell>
        </row>
        <row r="200">
          <cell r="B200" t="str">
            <v>VPR - PPH-1 - COORDINACIÓN PRODUCCIÓN TOLIMA</v>
          </cell>
        </row>
        <row r="201">
          <cell r="B201" t="str">
            <v>VPR - PPH-2 - COORDINACIÓN PRODUCCIÓN HUILA</v>
          </cell>
        </row>
        <row r="202">
          <cell r="B202" t="str">
            <v>VPR - PPH-3 - COORDINACIÓN PRODUCCIÓN TELLO</v>
          </cell>
        </row>
        <row r="203">
          <cell r="B203" t="str">
            <v>VPR - PMH - DEPARTAMENTO MANTENIMIENTO HUILA - TOLIMA</v>
          </cell>
        </row>
        <row r="204">
          <cell r="B204" t="str">
            <v>VPR - PMH-1 - COORDINACIÓN MANTENIMIENTO HUILA - TOLIMA</v>
          </cell>
        </row>
        <row r="205">
          <cell r="B205" t="str">
            <v>VPR - PMH-2 - COORDINACIÓN MANTENIMIENTO TELLO</v>
          </cell>
        </row>
        <row r="206">
          <cell r="B206" t="str">
            <v>VPR - SAS - SUPERINTENDENCIA ACTIVOS EN ASOCIACIÓN</v>
          </cell>
        </row>
        <row r="207">
          <cell r="B207" t="str">
            <v>VPR - GRM - GERENCIA REGIONAL MAGDALENA MEDIO</v>
          </cell>
        </row>
        <row r="208">
          <cell r="B208" t="str">
            <v>VPR - GNM - COORDINACIÓN GESTIÓN DE NEGOCIOS</v>
          </cell>
        </row>
        <row r="209">
          <cell r="B209" t="str">
            <v>VPR - SAR - SUPERINTENDENCIA OPERACIONES DEL RÍO</v>
          </cell>
        </row>
        <row r="210">
          <cell r="B210" t="str">
            <v>VPR - PPR - DEPARTAMENTO PRODUCCIÓN DEL RÍO</v>
          </cell>
        </row>
        <row r="211">
          <cell r="B211" t="str">
            <v>VPR - PPR-1 - COORDINACIÓN PRODUCCIÓN CASABE</v>
          </cell>
        </row>
        <row r="212">
          <cell r="B212" t="str">
            <v>VPR - PPR-2 - COORDINACIÓN PRODUCCIÓN CANTAGALLO</v>
          </cell>
        </row>
        <row r="213">
          <cell r="B213" t="str">
            <v>VPR - PPR-3 - COORDINACIÓN MANTENIMIENTO SUBSUELO</v>
          </cell>
        </row>
        <row r="214">
          <cell r="B214" t="str">
            <v>VPR - PMR - DEPARTAMENTO MANTENIMIENTO DEL RÍO</v>
          </cell>
        </row>
        <row r="215">
          <cell r="B215" t="str">
            <v>VPR - PMR-1 - COORDINACIÓN MANTENIMIENTO CASABE</v>
          </cell>
        </row>
        <row r="216">
          <cell r="B216" t="str">
            <v>VPR - PMR-2 - COORDINACIÓN MANTENIMIENTO CANTAGALLO</v>
          </cell>
        </row>
        <row r="217">
          <cell r="B217" t="str">
            <v>VPR - SMA - SUPERINTENDENCIA OPERACIONES MARES</v>
          </cell>
        </row>
        <row r="218">
          <cell r="B218" t="str">
            <v>VPR - PPM - DEPARTAMENTO PRODUCCIÓN MARES</v>
          </cell>
        </row>
        <row r="219">
          <cell r="B219" t="str">
            <v>VPR - PPM-2 - COORDINACIÓN PRODUCCIÓN PERIFÉRICOS</v>
          </cell>
        </row>
        <row r="220">
          <cell r="B220" t="str">
            <v>VPR - PPM-3 - COORDINACIÓN MANTENIMIENTO SUBSUELO</v>
          </cell>
        </row>
        <row r="221">
          <cell r="B221" t="str">
            <v>VPR - PPM-4 - COORDINACIÓN PRODUCCIÓN PROVINCIA</v>
          </cell>
        </row>
        <row r="222">
          <cell r="B222" t="str">
            <v>VPR - PPM-5 - COORDINACIÓN PLANTAS PROCESO EL CENTRO - PROVINCIA</v>
          </cell>
        </row>
        <row r="223">
          <cell r="B223" t="str">
            <v>VPR - PMM - DEPARTAMENTO MANTENIMIENTO DE MARES</v>
          </cell>
        </row>
        <row r="224">
          <cell r="B224" t="str">
            <v>VPR - PMM-1 - COORDINACIÓN MANTENIMIENTO EL CENTRO</v>
          </cell>
        </row>
        <row r="225">
          <cell r="B225" t="str">
            <v>VPR - PMM-2 - COORDINACIÓN MANTENIMIENTO PERIFÉRICOS</v>
          </cell>
        </row>
        <row r="226">
          <cell r="B226" t="str">
            <v>VPR - PMM-3 - COORDINACIÓN MANTENIMIENTO PROVINCIA</v>
          </cell>
        </row>
        <row r="227">
          <cell r="B227" t="str">
            <v>VPR - COC - COORDINACIÓN OPERACIONES LA CIRA</v>
          </cell>
        </row>
        <row r="228">
          <cell r="B228" t="str">
            <v>VPR - SUA - SUPERINTENDENCIA ACTIVOS EN ASOCIACIÓN</v>
          </cell>
        </row>
        <row r="229">
          <cell r="B229" t="str">
            <v>VRP - VICEPRESIDENCIA DE REFINACIÓN Y PETROQUÍMICA</v>
          </cell>
        </row>
        <row r="230">
          <cell r="B230" t="str">
            <v>VRP - VRP-1 - COORDINACIÓN PROGRAMA DE OPTIMIZACIÓN</v>
          </cell>
        </row>
        <row r="231">
          <cell r="B231" t="str">
            <v>VRP - GDR - GERENCIA DESARROLLO REFINACIÓN</v>
          </cell>
        </row>
        <row r="232">
          <cell r="B232" t="str">
            <v>VRP - GDR-2 - COORDINACIÓN OPORTUNIDADES DE NEGOCIO</v>
          </cell>
        </row>
        <row r="233">
          <cell r="B233" t="str">
            <v>VRP - GDR-1 - COORDINACIÓN TÉCNICA</v>
          </cell>
        </row>
        <row r="234">
          <cell r="B234" t="str">
            <v>VRP - GDR-3 - COORDINACIÓN LOGÍSTICA</v>
          </cell>
        </row>
        <row r="235">
          <cell r="B235" t="str">
            <v>VRP - GDR-4 - COORDINACIÓN GENERAL DE PROYECTOS TIPO A</v>
          </cell>
        </row>
        <row r="236">
          <cell r="B236" t="str">
            <v>VRP - GDR-5 - COORDINACIÓN PROYECTOS TIPO B Y C GCB</v>
          </cell>
        </row>
        <row r="237">
          <cell r="B237" t="str">
            <v>VRP - GDR-6 - COORDINACIÓN PROYECTOS TIPO B Y C GCR</v>
          </cell>
        </row>
        <row r="238">
          <cell r="B238" t="str">
            <v>VRP - GCB - GERENCIA GENERAL COMPLEJO BARRANCABERMEJA</v>
          </cell>
        </row>
        <row r="239">
          <cell r="B239" t="str">
            <v>VRP - GCB-1 - COORDINACIÓN PROGRAMA DE OPTIMIZACIÓN</v>
          </cell>
        </row>
        <row r="240">
          <cell r="B240" t="str">
            <v>VRP - GCB-2 - COORDINACIÓN ECONOMÍA Y GESTIÓN OPERACIONAL</v>
          </cell>
        </row>
        <row r="241">
          <cell r="B241" t="str">
            <v>VRP - PPG - DEPARTAMENTO DE PROGRAMACIÓN DE LA PRODUCCIÓN</v>
          </cell>
        </row>
        <row r="242">
          <cell r="B242" t="str">
            <v>VRP - PPG-1 - COORDINACIÓN DE PROGRAMACIÓN DE OPERACIONES</v>
          </cell>
        </row>
        <row r="243">
          <cell r="B243" t="str">
            <v>VRP - PPG-2 - COORDINACIÓN DE PLANEACIÓN Y PROGRAMACIÓN DE MANTENIMIENTO</v>
          </cell>
        </row>
        <row r="244">
          <cell r="B244" t="str">
            <v>VRP - GPB - GERENCIA DE PRODUCCIÓN</v>
          </cell>
        </row>
        <row r="245">
          <cell r="B245" t="str">
            <v>VRP - GPB-1 - COORDINACIÓN CONTROL DE EMERGENCIAS</v>
          </cell>
        </row>
        <row r="246">
          <cell r="B246" t="str">
            <v>VRP - PRE - DEPARTAMENTO DE REFINACIÓN</v>
          </cell>
        </row>
        <row r="247">
          <cell r="B247" t="str">
            <v>VRP - PRE-1 - COORDINACIÓN TOPPING U200/2100 SODA Y ESPECIALIDADES</v>
          </cell>
        </row>
        <row r="248">
          <cell r="B248" t="str">
            <v>VRP - PRE-2 - COORDINACIÓN TOPPING U150/200/250 Y VISCORREDUCTORA I</v>
          </cell>
        </row>
        <row r="249">
          <cell r="B249" t="str">
            <v>VRP - PRE-3 - COORDINACIÓN DEMEX, UNIBÓN, HIDRÓGENO, VISCORREDUCTORA II</v>
          </cell>
        </row>
        <row r="250">
          <cell r="B250" t="str">
            <v>VRP - PCR - DEPARTAMENTO DE CRACKING</v>
          </cell>
        </row>
        <row r="251">
          <cell r="B251" t="str">
            <v>VRP - PCR-1 - COORDINACIÓN MODELO IV Y ÁCIDO</v>
          </cell>
        </row>
        <row r="252">
          <cell r="B252" t="str">
            <v>VRP - PCR-2 - COORDINACIÓN ORTHOFLOW</v>
          </cell>
        </row>
        <row r="253">
          <cell r="B253" t="str">
            <v>VRP - PCR-3 - COORDINACIÓN CRACKING UOP I</v>
          </cell>
        </row>
        <row r="254">
          <cell r="B254" t="str">
            <v>VRP - PCR-4 - COORDINACIÓN ALQUILACIÓN Y CRACKING UOP II</v>
          </cell>
        </row>
        <row r="255">
          <cell r="B255" t="str">
            <v>VRP - DPP - DEPARTAMENTO DE MATERIAS PRIMAS Y PRODUCTOS</v>
          </cell>
        </row>
        <row r="256">
          <cell r="B256" t="str">
            <v>VRP - DPP-1 - COORDINACIÓN AMBIENTAL Y GAS PROPANO</v>
          </cell>
        </row>
        <row r="257">
          <cell r="B257" t="str">
            <v>VRP - DPP-2 - COORDINACIÓN DE MATERIAS PRIMAS</v>
          </cell>
        </row>
        <row r="258">
          <cell r="B258" t="str">
            <v>VRP - DPP-3 - COORDINACIÓN DE PRODUCTOS</v>
          </cell>
        </row>
        <row r="259">
          <cell r="B259" t="str">
            <v>VRP - PPQ - DEPARTAMENTO DE PETROQUÍMICA</v>
          </cell>
        </row>
        <row r="260">
          <cell r="B260" t="str">
            <v>VRP - PPQ-1 - COORDINACIÓN POLIOLEOFINAS</v>
          </cell>
        </row>
        <row r="261">
          <cell r="B261" t="str">
            <v>VRP - PPQ-2 - COORDINACIÓN PARAFINAS Y FENOL</v>
          </cell>
        </row>
        <row r="262">
          <cell r="B262" t="str">
            <v>VRP - PPQ-3 - COORDINACIÓN AROMÁTICOS</v>
          </cell>
        </row>
        <row r="263">
          <cell r="B263" t="str">
            <v>VRP - PSI - DEPARTAMENTO DE SERVICIOS INDUSTRIALES</v>
          </cell>
        </row>
        <row r="264">
          <cell r="B264" t="str">
            <v>VRP - PSI-1 - COORDINACIÓN VAPOR Y ENERGÍA</v>
          </cell>
        </row>
        <row r="265">
          <cell r="B265" t="str">
            <v>VRP - PSI-2 - COORDINACIÓN SERVICIOS INDUSTRIALES BALANCE</v>
          </cell>
        </row>
        <row r="266">
          <cell r="B266" t="str">
            <v>VRP - PSI-3 - COORDINACIÓN TRATAMIENTO DE AGUAS REFINERÍA</v>
          </cell>
        </row>
        <row r="267">
          <cell r="B267" t="str">
            <v>VRP - PSI-4 - COORDINACIÓN ENERGÍA</v>
          </cell>
        </row>
        <row r="268">
          <cell r="B268" t="str">
            <v>VRP - DMP - DEPARTAMENTO DE MANTENIMIENTO PROACTIVO</v>
          </cell>
        </row>
        <row r="269">
          <cell r="B269" t="str">
            <v>VRP - DMP-1 - COORDINACIÓN ROTATIVO Y ESTÁTICO PROACTIVO</v>
          </cell>
        </row>
        <row r="270">
          <cell r="B270" t="str">
            <v>VRP - DMP-2 - COORDINACIÓN ELÉCTRICO E INSTRUMENTOS PROACTIVO</v>
          </cell>
        </row>
        <row r="271">
          <cell r="B271" t="str">
            <v>VRP - DMP-3 - COORDINACIÓN INGENIERÍA Y GESTIÓN</v>
          </cell>
        </row>
        <row r="272">
          <cell r="B272" t="str">
            <v>VRP - DMP-4 - COORDINACIÓN INVENTARIOS Y HERRAMIENTAS</v>
          </cell>
        </row>
        <row r="273">
          <cell r="B273" t="str">
            <v>VRP - DMP-5 - COORDINACIÓN TALLERES</v>
          </cell>
        </row>
        <row r="274">
          <cell r="B274" t="str">
            <v>VRP - DMR - DEPARTAMENTO DE MANTENIMIENTO REACTIVO</v>
          </cell>
        </row>
        <row r="275">
          <cell r="B275" t="str">
            <v>VRP - DMR-1 - COORDINACIÓN ROTATIVO Y ESTÁTICO CORRECTIVO</v>
          </cell>
        </row>
        <row r="276">
          <cell r="B276" t="str">
            <v>VRP - DMR-2 - COORDINACIÓN ELÉCTRICO E INSTRUMENTOS CORRECTIVO</v>
          </cell>
        </row>
        <row r="277">
          <cell r="B277" t="str">
            <v>VRP - DMR-3 - COORDINACIÓN METALMECÁNICA CORRECTIVO</v>
          </cell>
        </row>
        <row r="278">
          <cell r="B278" t="str">
            <v>VRP - DMR-4 - COORDINACIÓN PRIMERA LÍNEA</v>
          </cell>
        </row>
        <row r="279">
          <cell r="B279" t="str">
            <v>VRP - GTB - GERENCIA TÉCNICA</v>
          </cell>
        </row>
        <row r="280">
          <cell r="B280" t="str">
            <v>VRP - GTB-1 - COORDINACIÓN DE INSPECCIÓN DE CALIDAD</v>
          </cell>
        </row>
        <row r="281">
          <cell r="B281" t="str">
            <v>VRP - PTB - DEPARTAMENTO DE APOYO TÉCNICO A LA PRODUCCIÓN</v>
          </cell>
        </row>
        <row r="282">
          <cell r="B282" t="str">
            <v>VRP - PTB-1 - COORDINACIÓN ANÁLISIS OPERACIONAL REFINACIÓN, CRACKING Y MATERIAS PRIMAS</v>
          </cell>
        </row>
        <row r="283">
          <cell r="B283" t="str">
            <v>VRP - PTB-2 - COORDINACIÓN ANÁLISIS OPERACIONAL, PETROQUÍMICAS Y SERVICIOS INDUSTRIALES</v>
          </cell>
        </row>
        <row r="284">
          <cell r="B284" t="str">
            <v>VRP - PTB-3 - COORDINACIÓN SOPORTE INMEDIATO</v>
          </cell>
        </row>
        <row r="285">
          <cell r="B285" t="str">
            <v>VRP - PTB-4 - COORDINACIÓN MEJORAMIENTO CONFIABILIDAD</v>
          </cell>
        </row>
        <row r="286">
          <cell r="B286" t="str">
            <v>VRP - PTB-5 - COORDINACIÓN OPTIMIZACIÓN Y CONTROL AVANZADO</v>
          </cell>
        </row>
        <row r="287">
          <cell r="B287" t="str">
            <v>VRP - PPY - DEPARTAMENTO DE PARADAS DE PLANTA</v>
          </cell>
        </row>
        <row r="288">
          <cell r="B288" t="str">
            <v>VRP - PPY-1 - COORDINACIÓN PARADAS DE PLANTA</v>
          </cell>
        </row>
        <row r="289">
          <cell r="B289" t="str">
            <v>VRP - PPY-2 - COORDINACIÓN INGENIERÍA Y PROYECTOS DE MANTENIMIENTO</v>
          </cell>
        </row>
        <row r="290">
          <cell r="B290" t="str">
            <v>VRP - GRC - GERENCIA REFINERÍA CARTAGENA</v>
          </cell>
        </row>
        <row r="291">
          <cell r="B291" t="str">
            <v>VRP - GRC-1 - COORDINACIÓN PROGRAMA DE OPTIMIZACIÓN</v>
          </cell>
        </row>
        <row r="292">
          <cell r="B292" t="str">
            <v>VRP - PRP - DEPARTAMENTO DE PROGRAMACIÓN DE LA PRODUCCIÓN</v>
          </cell>
        </row>
        <row r="293">
          <cell r="B293" t="str">
            <v>VRP - PRP-1 - COORDINACIÓN PROGRAMACIÓN OPERACIONES</v>
          </cell>
        </row>
        <row r="294">
          <cell r="B294" t="str">
            <v>VRP - PRP-2 - COORDINACIÓN ECONOMÍA Y GESTIÓN OPERACIONAL</v>
          </cell>
        </row>
        <row r="295">
          <cell r="B295" t="str">
            <v>VRP - SPR - SUPERINTENDENCIA DE PRODUCCIÓN</v>
          </cell>
        </row>
        <row r="296">
          <cell r="B296" t="str">
            <v>VRP - SPR-1 - COORDINACIÓN CONTROL EMERGENCIAS</v>
          </cell>
        </row>
        <row r="297">
          <cell r="B297" t="str">
            <v>VRP - POP - DEPARTAMENTO DE OPERACIÓN DE PLANTAS</v>
          </cell>
        </row>
        <row r="298">
          <cell r="B298" t="str">
            <v>VRP - POP-1 - COORDINACIÓN CRACKING</v>
          </cell>
        </row>
        <row r="299">
          <cell r="B299" t="str">
            <v>VRP - POP-2 - COORDINACIÓN CRUDOS</v>
          </cell>
        </row>
        <row r="300">
          <cell r="B300" t="str">
            <v>VRP - POP-3 - COORDINACIÓN MATERIAS PRIMAS Y PRODUCTOS</v>
          </cell>
        </row>
        <row r="301">
          <cell r="B301" t="str">
            <v>VRP - POP-4 - COORDINACIÓN SERVICIOS INDUSTRIALES</v>
          </cell>
        </row>
        <row r="302">
          <cell r="B302" t="str">
            <v>VRP - PMT - DEPARTAMENTO DE MANTENIMIENTO DE PLANTAS</v>
          </cell>
        </row>
        <row r="303">
          <cell r="B303" t="str">
            <v>VRP - PMT-1 - COORDINACIÓN MANTENIMIENTO DÍA - DÍA</v>
          </cell>
        </row>
        <row r="304">
          <cell r="B304" t="str">
            <v>VRP - PMT-2 - COORDINACIÓN ADMINISTRACIÓN INVENTARIOS</v>
          </cell>
        </row>
        <row r="305">
          <cell r="B305" t="str">
            <v>VRP - SST - SUPERINTENDENCIA TÉCNICA</v>
          </cell>
        </row>
        <row r="306">
          <cell r="B306" t="str">
            <v>VRP - SST-1 - COORDINACIÓN INSPECCIÓN DE CALIDAD</v>
          </cell>
        </row>
        <row r="307">
          <cell r="B307" t="str">
            <v>VRP - PTC - DEPARTAMENTO DE APOYO TÉCNICO A LA PRODUCCIÓN</v>
          </cell>
        </row>
        <row r="308">
          <cell r="B308" t="str">
            <v>VRP - PTC-1 - COORDINACIÓN INGENIERÍA DE PROCESOS</v>
          </cell>
        </row>
        <row r="309">
          <cell r="B309" t="str">
            <v>VRP - PTC-2 - COORDINACIÓN CONFIABILIDAD</v>
          </cell>
        </row>
        <row r="310">
          <cell r="B310" t="str">
            <v>VRP - PTC-3 - COORDINACIÓN CONTROL ELÉCTRICO Y DE PROCESOS</v>
          </cell>
        </row>
        <row r="311">
          <cell r="B311" t="str">
            <v>VRP - PPC - DEPARTAMENTO DE PARADAS DE PLANTA</v>
          </cell>
        </row>
        <row r="312">
          <cell r="B312" t="str">
            <v>VRP - PPC-1 - COORDINACIÓN AUTOMATIZACIÓN Y DESARROLLO TECNOLÓGICO</v>
          </cell>
        </row>
        <row r="313">
          <cell r="B313" t="str">
            <v>VRP - PPC-2 - COORDINACIÓN PARADAS DE PLANTA Y PROYECTOS MANTENIMIENTO</v>
          </cell>
        </row>
        <row r="314">
          <cell r="B314" t="str">
            <v>VIT - VICEPRESIDENCIA DE TRANSPORTE</v>
          </cell>
        </row>
        <row r="315">
          <cell r="B315" t="str">
            <v>VIT - PPT - DEPARTAMENTO DE PROGRAMACIÓN Y CONTROL OPERACIONAL</v>
          </cell>
        </row>
        <row r="316">
          <cell r="B316" t="str">
            <v>VIT - CCMO - COORDINACIÓN CENTRO CONTROL MAESTRO DE OPERACIONES</v>
          </cell>
        </row>
        <row r="317">
          <cell r="B317" t="str">
            <v>VIT - CCT - COORDINACIÓN DE CARROTANQUES</v>
          </cell>
        </row>
        <row r="318">
          <cell r="B318" t="str">
            <v>VIT - GTE - GERENCIA TÉCNICA</v>
          </cell>
        </row>
        <row r="319">
          <cell r="B319" t="str">
            <v>VIT - PAT - DEPARTAMENTO TÉCNICO</v>
          </cell>
        </row>
        <row r="320">
          <cell r="B320" t="str">
            <v>VIT - PAT-1 - COORDINACIÓN DE TECNOLOGÍA</v>
          </cell>
        </row>
        <row r="321">
          <cell r="B321" t="str">
            <v>VIT - PAT-2 - COORDINACIÓN DE CONFIABILIDAD</v>
          </cell>
        </row>
        <row r="322">
          <cell r="B322" t="str">
            <v>VIT - PAP - DEPARTAMENTO DE PROYECTOS</v>
          </cell>
        </row>
        <row r="323">
          <cell r="B323" t="str">
            <v>VIT - GOT - GERENCIA DE OLEODUCTOS</v>
          </cell>
        </row>
        <row r="324">
          <cell r="B324" t="str">
            <v>VIT - GOT-1 - COORDINACIÓN TÉCNICA CAÑO LIMÓN</v>
          </cell>
        </row>
        <row r="325">
          <cell r="B325" t="str">
            <v>VIT - GOT-2 - COORDINACIÓN TÉCNICA COVEÑAS</v>
          </cell>
        </row>
        <row r="326">
          <cell r="B326" t="str">
            <v>VIT - GOT-3 - COORDINACIÓN TÉCNICA LLANOS</v>
          </cell>
        </row>
        <row r="327">
          <cell r="B327" t="str">
            <v>VIT - GOT-4 - COORDINACIÓN TÉCNICA SUR</v>
          </cell>
        </row>
        <row r="328">
          <cell r="B328" t="str">
            <v>VIT - POL - DEPARTAMENTO DE OPERACIONES CAÑO LIMON</v>
          </cell>
        </row>
        <row r="329">
          <cell r="B329" t="str">
            <v>VIT - POL-1 - COORDINACIÓN PLANTA BANADÍA</v>
          </cell>
        </row>
        <row r="330">
          <cell r="B330" t="str">
            <v>VIT - POL-2 - COORDINACIÓN PLANTA SAMORÉ</v>
          </cell>
        </row>
        <row r="331">
          <cell r="B331" t="str">
            <v>VIT - POL-3 - COORDINACIÓN PLANTA TOLEDO</v>
          </cell>
        </row>
        <row r="332">
          <cell r="B332" t="str">
            <v>VIT - POL-4 - COORDINACIÓN PLANTA ORÚ</v>
          </cell>
        </row>
        <row r="333">
          <cell r="B333" t="str">
            <v>VIT - POL-5 - COORDINACIÓN PLANTA AYACUCHO</v>
          </cell>
        </row>
        <row r="334">
          <cell r="B334" t="str">
            <v>VIT - POV - DEPARTAMENTO DE OPERACIONES COVEÑAS</v>
          </cell>
        </row>
        <row r="335">
          <cell r="B335" t="str">
            <v>VIT - POV-1 - COORDINACIÓN PLANTA RETIRO</v>
          </cell>
        </row>
        <row r="336">
          <cell r="B336" t="str">
            <v>VIT - POV-2 - COORDINACIÓN PLANTA COVEÑAS</v>
          </cell>
        </row>
        <row r="337">
          <cell r="B337" t="str">
            <v>VIT - POV-3 - COORDINACIÓN PLANTA OLEODUCTOS ODC-ACN</v>
          </cell>
        </row>
        <row r="338">
          <cell r="B338" t="str">
            <v>VIT - POV-4 - COORDINACIÓN PLANTA COSTA AFUERA</v>
          </cell>
        </row>
        <row r="339">
          <cell r="B339" t="str">
            <v>VIT - POS - DEPARTAMENTO DE OPERACIONES  LLANOS</v>
          </cell>
        </row>
        <row r="340">
          <cell r="B340" t="str">
            <v>VIT - POS-1 - COORDINACIÓN PLANTA ARAGUANEY</v>
          </cell>
        </row>
        <row r="341">
          <cell r="B341" t="str">
            <v>VIT - POS-2 - COORDINACIÓN PLANTA MIRAFLORES</v>
          </cell>
        </row>
        <row r="342">
          <cell r="B342" t="str">
            <v>VIT - POS-3 - COORDINACIÓN PLANTA PORVENIR</v>
          </cell>
        </row>
        <row r="343">
          <cell r="B343" t="str">
            <v>VIT - POS-4 - COORDINACIÓN PLANTA VASCONIA</v>
          </cell>
        </row>
        <row r="344">
          <cell r="B344" t="str">
            <v>VIT - POS-5 - COORDINACIÓN PLANTA MONTERREY</v>
          </cell>
        </row>
        <row r="345">
          <cell r="B345" t="str">
            <v>VIT - POR - DEPARTAMENTO DE OPERACIONES SUR</v>
          </cell>
        </row>
        <row r="346">
          <cell r="B346" t="str">
            <v>VIT - POR-1 - COORDINACIÓN PLANTA ORITO - GUAMUES</v>
          </cell>
        </row>
        <row r="347">
          <cell r="B347" t="str">
            <v>VIT - POR-2 - COORDINACIÓN PLANTA ALISALES</v>
          </cell>
        </row>
        <row r="348">
          <cell r="B348" t="str">
            <v>VIT - POR-3 - COORDINACIÓN PLANTA TUMACO</v>
          </cell>
        </row>
        <row r="349">
          <cell r="B349" t="str">
            <v>VIT - GPO - GERENCIA DE POLIDUCTOS</v>
          </cell>
        </row>
        <row r="350">
          <cell r="B350" t="str">
            <v>VIT - GPO-1 - COORDINACIÓN TÉCNICA ANDINA</v>
          </cell>
        </row>
        <row r="351">
          <cell r="B351" t="str">
            <v>VIT - GPO-2 - COORDINACIÓN TÉCNICA OCCIDENTE</v>
          </cell>
        </row>
        <row r="352">
          <cell r="B352" t="str">
            <v>VIT - GPO-3 - COORDINACIÓN TÉCNICA NORTE</v>
          </cell>
        </row>
        <row r="353">
          <cell r="B353" t="str">
            <v>VIT - GPO-4 - COORDINACIÓN DE TRANSPORTE FLUVIAL</v>
          </cell>
        </row>
        <row r="354">
          <cell r="B354" t="str">
            <v>VIT - POA - DEPARTAMENTO DE OPERACIONES ANDINA</v>
          </cell>
        </row>
        <row r="355">
          <cell r="B355" t="str">
            <v>VIT - POA-1 - COORDINACIÓN PLANTA PUERTO SALGAR</v>
          </cell>
        </row>
        <row r="356">
          <cell r="B356" t="str">
            <v>VIT - POA-2 - COORDINACIÓN PLANTA VILLETA</v>
          </cell>
        </row>
        <row r="357">
          <cell r="B357" t="str">
            <v>VIT - POA-3 - COORDINACIÓN PLANTA GUADUERO</v>
          </cell>
        </row>
        <row r="358">
          <cell r="B358" t="str">
            <v>VIT - POA-4 - COORDINACIÓN PLANTA ALBÁN</v>
          </cell>
        </row>
        <row r="359">
          <cell r="B359" t="str">
            <v>VIT - POA-5 - COORDINACIÓN PLANTA MANSILLA</v>
          </cell>
        </row>
        <row r="360">
          <cell r="B360" t="str">
            <v>VIT - POA-6 - COORDINACIÓN PLANTA PUENTE ARANDA</v>
          </cell>
        </row>
        <row r="361">
          <cell r="B361" t="str">
            <v>VIT - POA-7 - COORDINACIÓN PLANTA TOCANCIPÁ</v>
          </cell>
        </row>
        <row r="362">
          <cell r="B362" t="str">
            <v>VIT - POO - DEPARTAMENTO DE OPERACIONES OCCIDENTE</v>
          </cell>
        </row>
        <row r="363">
          <cell r="B363" t="str">
            <v>VIT - POO-1 - COORDINACIÓN PLANTA CISNEROS</v>
          </cell>
        </row>
        <row r="364">
          <cell r="B364" t="str">
            <v>VIT - POO-2 - COORDINACIÓN PLANTA MEDELLÍN</v>
          </cell>
        </row>
        <row r="365">
          <cell r="B365" t="str">
            <v>VIT - POO-3 - COORDINACIÓN PLANTA CARTAGO</v>
          </cell>
        </row>
        <row r="366">
          <cell r="B366" t="str">
            <v>VIT - POO-4 - COORDINACIÓN PLANTA YUMBO</v>
          </cell>
        </row>
        <row r="367">
          <cell r="B367" t="str">
            <v>VIT - POO-5 - COORDINACIÓN PLANTA  DAGUA</v>
          </cell>
        </row>
        <row r="368">
          <cell r="B368" t="str">
            <v>VIT - POO-6 - COORDINACIÓN PLANTA BUENAVENTURA</v>
          </cell>
        </row>
        <row r="369">
          <cell r="B369" t="str">
            <v>VIT - POO-7 - COORDINACIÓN PLANTA MARIQUITA</v>
          </cell>
        </row>
        <row r="370">
          <cell r="B370" t="str">
            <v>VIT - POO-8 - COORDINACIÓN PLANTA FRESNO</v>
          </cell>
        </row>
        <row r="371">
          <cell r="B371" t="str">
            <v>VIT - POO-9 - COORDINACIÓN PLANTA HERVEO</v>
          </cell>
        </row>
        <row r="372">
          <cell r="B372" t="str">
            <v>VIT - POO-10 - COORDINACIÓN PLANTA MANIZALES</v>
          </cell>
        </row>
        <row r="373">
          <cell r="B373" t="str">
            <v>VIT - PON - DEPARTAMENTO DE OPERACIONES NORTE</v>
          </cell>
        </row>
        <row r="374">
          <cell r="B374" t="str">
            <v>VIT - PON-1 - COORDINACIÓN PLANTA GALÁN</v>
          </cell>
        </row>
        <row r="375">
          <cell r="B375" t="str">
            <v>VIT - PON-2 - COORDINACIÓN PLANTA SEBASTOPOL</v>
          </cell>
        </row>
        <row r="376">
          <cell r="B376" t="str">
            <v>VIT - PON-3 - COORDINACIÓN PLANTA CHIMITÁ</v>
          </cell>
        </row>
        <row r="377">
          <cell r="B377" t="str">
            <v>VIT - PON-4 - COORDINACIÓN PLANTA POZOS COLORADOS</v>
          </cell>
        </row>
        <row r="378">
          <cell r="B378" t="str">
            <v>VIT - PON-5 - COORDINACIÓN PLANTA BARANOA</v>
          </cell>
        </row>
        <row r="379">
          <cell r="B379" t="str">
            <v>VIT - PON-6 - COORDINACIÓN PLANTA POLIDUCTOS SANTA ROSA</v>
          </cell>
        </row>
        <row r="380">
          <cell r="B380" t="str">
            <v>VIT - GCP - GERENCIA DE CONTROL DE PÉRDIDAS DE HIDROCARBUROS</v>
          </cell>
        </row>
        <row r="381">
          <cell r="B381" t="str">
            <v>VSM - VICEPRESIDENCIA DE SUMINISTRO Y MERCADEO</v>
          </cell>
        </row>
        <row r="382">
          <cell r="B382" t="str">
            <v>VSM - GPS - GERENCIA DE PLANEACIÓN Y SUMINISTRO</v>
          </cell>
        </row>
        <row r="383">
          <cell r="B383" t="str">
            <v>VSM - PPO - DEPARTAMENTO PLANEACIÓN OPERATIVA</v>
          </cell>
        </row>
        <row r="384">
          <cell r="B384" t="str">
            <v>VSM - GPS-1 - COORDINACIÓN DE MANEJO DE REGALÍAS E INVENTARIOS</v>
          </cell>
        </row>
        <row r="385">
          <cell r="B385" t="str">
            <v>VSM - PLO - DEPARTAMENTO DE LOGÍSTICA</v>
          </cell>
        </row>
        <row r="386">
          <cell r="B386" t="str">
            <v>VSM - GAS - GERENCIA DE GAS</v>
          </cell>
        </row>
        <row r="387">
          <cell r="B387" t="str">
            <v>VSM - GAS-1 - COORDINACIÓN DE GESTIÓN DE NEGOCIOS</v>
          </cell>
        </row>
        <row r="388">
          <cell r="B388" t="str">
            <v>VSM - GAS-2 - COORDINACIÓN DE VENTAS Y CONTRATACIÓN</v>
          </cell>
        </row>
        <row r="389">
          <cell r="B389" t="str">
            <v>VSM - GAS-3 - COORDINACIÓN DEL CENTRO DE COMERCIALIZACIÓN DE GAS</v>
          </cell>
        </row>
        <row r="390">
          <cell r="B390" t="str">
            <v>VSM - GCN - GERENCIA DE COMERCIALIZACIÓN NACIONAL</v>
          </cell>
        </row>
        <row r="391">
          <cell r="B391" t="str">
            <v>VSM - GCN-1 - COORDINACIÓN DE ADMINISTRACIÓN DE VENTAS</v>
          </cell>
        </row>
        <row r="392">
          <cell r="B392" t="str">
            <v>VSM - GCN-2 - COORDINACIÓN DE ZONAS DE FRONTERAS Y PLANTAS DE ABASTO</v>
          </cell>
        </row>
        <row r="393">
          <cell r="B393" t="str">
            <v>VSM - GCI - GERENCIA DE COMERCIALIZACIÓN INTERNACIONAL</v>
          </cell>
        </row>
        <row r="394">
          <cell r="B394" t="str">
            <v>VSM - GCI-1 - COORDINACIÓN DE NEGOCIACIÓN DE CRUDOS Y PRODUCTOS (TRADING)</v>
          </cell>
        </row>
        <row r="395">
          <cell r="B395" t="str">
            <v>VSM - GCI-2 - COORDINACIÓN DE OPERACIONES</v>
          </cell>
        </row>
        <row r="396">
          <cell r="B396" t="str">
            <v>VSM - GCI-3 - COORDINACIÓN DE ANÁLISIS DE MERCADOS Y COBERTURA DE RIESGOS</v>
          </cell>
        </row>
        <row r="397">
          <cell r="B397" t="str">
            <v>VSM - PME - DEPARTAMENTO DE MERCADEO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"/>
      <sheetName val=" REDES DE DISTRI"/>
      <sheetName val="APU_Redes"/>
      <sheetName val="BASE CTOS"/>
      <sheetName val="BASE"/>
    </sheetNames>
    <sheetDataSet>
      <sheetData sheetId="0" refreshError="1"/>
      <sheetData sheetId="1" refreshError="1"/>
      <sheetData sheetId="2" refreshError="1"/>
      <sheetData sheetId="3">
        <row r="18">
          <cell r="B18">
            <v>172656.48574218751</v>
          </cell>
        </row>
        <row r="35">
          <cell r="B35">
            <v>186023.43281249999</v>
          </cell>
        </row>
        <row r="52">
          <cell r="B52">
            <v>200080.32031249997</v>
          </cell>
        </row>
        <row r="69">
          <cell r="B69">
            <v>216941.51031249994</v>
          </cell>
        </row>
        <row r="86">
          <cell r="B86">
            <v>237701.42031249998</v>
          </cell>
        </row>
        <row r="103">
          <cell r="B103">
            <v>225582.6171875</v>
          </cell>
        </row>
        <row r="118">
          <cell r="B118">
            <v>194157.61718749997</v>
          </cell>
        </row>
        <row r="133">
          <cell r="B133">
            <v>143382.6171875</v>
          </cell>
        </row>
      </sheetData>
      <sheetData sheetId="4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OFICIAL"/>
      <sheetName val="PPTO OFICIAL (2)"/>
      <sheetName val="PORTADA"/>
      <sheetName val="INDICE APU"/>
      <sheetName val="Equipo (2)"/>
      <sheetName val="Equipo (3)"/>
      <sheetName val="Materiales"/>
      <sheetName val="Materiales (2)"/>
      <sheetName val="Otros (2)"/>
      <sheetName val="Otros (3)"/>
      <sheetName val="Otros"/>
      <sheetName val="201.7 (P)"/>
      <sheetName val="211.11 (P)"/>
      <sheetName val="210.1.1 (P)"/>
      <sheetName val="600.1 (P)"/>
      <sheetName val="600.2 (P)"/>
      <sheetName val="600.4 (P)"/>
      <sheetName val="600.4P (P)"/>
      <sheetName val="225P (P)"/>
      <sheetName val="310.1 (P)"/>
      <sheetName val="230.2 (P)"/>
      <sheetName val="320P (P)"/>
      <sheetName val="330.1 (P)"/>
      <sheetName val="420.1 (P)"/>
      <sheetName val="450.2 (P)"/>
      <sheetName val="610.1 (P)"/>
      <sheetName val="610.1P (P)"/>
      <sheetName val="630.4 (P)"/>
      <sheetName val="630.6 (P)"/>
      <sheetName val="630.7 (P)"/>
      <sheetName val="640.1 (P)"/>
      <sheetName val="661.1 (P)"/>
      <sheetName val="671.1 (P)"/>
      <sheetName val="673.1 (P)"/>
      <sheetName val="673.2 (P)"/>
      <sheetName val="680.3 (P)"/>
      <sheetName val="680.4P (P)"/>
      <sheetName val="700.1 (P)"/>
      <sheetName val="730.1 (P)"/>
      <sheetName val="800.1 (P)"/>
      <sheetName val="810.4P (P)"/>
      <sheetName val="900.2 (P)"/>
      <sheetName val="900.3 (P)"/>
      <sheetName val="201.7"/>
      <sheetName val="211.11"/>
      <sheetName val="210.1.1"/>
      <sheetName val="600.1"/>
      <sheetName val="600.2"/>
      <sheetName val="600.4"/>
      <sheetName val="600.4P"/>
      <sheetName val="225P"/>
      <sheetName val="310.1"/>
      <sheetName val="230.2"/>
      <sheetName val="320P"/>
      <sheetName val="330.1"/>
      <sheetName val="420.1"/>
      <sheetName val="450.2"/>
      <sheetName val="610.1"/>
      <sheetName val="610.1P"/>
      <sheetName val="630.4"/>
      <sheetName val="630.6"/>
      <sheetName val="630.7"/>
      <sheetName val="640.1"/>
      <sheetName val="661.1"/>
      <sheetName val="671.1"/>
      <sheetName val="673.1"/>
      <sheetName val="673.2"/>
      <sheetName val="673.5P"/>
      <sheetName val="680.3"/>
      <sheetName val="680.4P"/>
      <sheetName val="700.1"/>
      <sheetName val="730.1"/>
      <sheetName val="800.1"/>
      <sheetName val="810.4P"/>
      <sheetName val="900.2"/>
      <sheetName val="900.3"/>
      <sheetName val="630.5"/>
      <sheetName val="630.8P MORTERO 1-4"/>
      <sheetName val="Hoja1"/>
    </sheetNames>
    <sheetDataSet>
      <sheetData sheetId="0"/>
      <sheetData sheetId="1"/>
      <sheetData sheetId="2"/>
      <sheetData sheetId="3"/>
      <sheetData sheetId="4">
        <row r="16">
          <cell r="C16">
            <v>54023</v>
          </cell>
        </row>
      </sheetData>
      <sheetData sheetId="5"/>
      <sheetData sheetId="6">
        <row r="19">
          <cell r="C19">
            <v>45</v>
          </cell>
        </row>
      </sheetData>
      <sheetData sheetId="7"/>
      <sheetData sheetId="8">
        <row r="1">
          <cell r="C1">
            <v>0.2</v>
          </cell>
        </row>
      </sheetData>
      <sheetData sheetId="9"/>
      <sheetData sheetId="10">
        <row r="1">
          <cell r="C1">
            <v>0.2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">
          <cell r="A1" t="str">
            <v>1P</v>
          </cell>
          <cell r="B1" t="str">
            <v>3.6.9 </v>
          </cell>
        </row>
        <row r="2">
          <cell r="A2" t="str">
            <v>200.1</v>
          </cell>
          <cell r="B2" t="str">
            <v>3.6.1.2.1</v>
          </cell>
        </row>
        <row r="3">
          <cell r="A3" t="str">
            <v>200.2</v>
          </cell>
          <cell r="B3" t="str">
            <v>3.6.1.2.3</v>
          </cell>
        </row>
        <row r="4">
          <cell r="A4" t="str">
            <v>200P1</v>
          </cell>
          <cell r="B4" t="str">
            <v>3.6.1.1.1 </v>
          </cell>
        </row>
        <row r="5">
          <cell r="A5" t="str">
            <v>200P2</v>
          </cell>
          <cell r="B5" t="str">
            <v> 3.6.1.1.2 </v>
          </cell>
        </row>
        <row r="6">
          <cell r="A6" t="str">
            <v>200P3</v>
          </cell>
          <cell r="B6" t="str">
            <v>3.2.1.17.1</v>
          </cell>
        </row>
        <row r="7">
          <cell r="A7" t="str">
            <v>201.1</v>
          </cell>
          <cell r="B7" t="str">
            <v>3.6.1.3.11</v>
          </cell>
        </row>
        <row r="8">
          <cell r="A8" t="str">
            <v>201.10</v>
          </cell>
          <cell r="B8" t="str">
            <v>3.6.1.3.35</v>
          </cell>
        </row>
        <row r="9">
          <cell r="A9" t="str">
            <v>201.11</v>
          </cell>
          <cell r="B9" t="str">
            <v>3.6.1.3</v>
          </cell>
        </row>
        <row r="10">
          <cell r="A10" t="str">
            <v>201.11P10</v>
          </cell>
          <cell r="B10" t="str">
            <v>3.6.1.3</v>
          </cell>
        </row>
        <row r="11">
          <cell r="A11" t="str">
            <v>201.11P7</v>
          </cell>
          <cell r="B11" t="str">
            <v>3.6.1.3</v>
          </cell>
        </row>
        <row r="12">
          <cell r="A12" t="str">
            <v>201.11P8</v>
          </cell>
          <cell r="B12" t="str">
            <v>3.6.1.3</v>
          </cell>
        </row>
        <row r="13">
          <cell r="A13" t="str">
            <v>201.11P9</v>
          </cell>
          <cell r="B13" t="str">
            <v>3.6.1.3</v>
          </cell>
        </row>
        <row r="14">
          <cell r="A14" t="str">
            <v>201.12</v>
          </cell>
          <cell r="B14" t="str">
            <v>3.6.1.3.47</v>
          </cell>
        </row>
        <row r="15">
          <cell r="A15" t="str">
            <v>201.13</v>
          </cell>
          <cell r="B15" t="str">
            <v>3.6.1.3</v>
          </cell>
        </row>
        <row r="16">
          <cell r="A16" t="str">
            <v>201.14</v>
          </cell>
          <cell r="B16" t="str">
            <v>3.6.1.3.9</v>
          </cell>
        </row>
        <row r="17">
          <cell r="A17" t="str">
            <v>201.15</v>
          </cell>
          <cell r="B17" t="str">
            <v>3.6.1.3</v>
          </cell>
        </row>
        <row r="18">
          <cell r="A18" t="str">
            <v>201.16</v>
          </cell>
          <cell r="B18" t="str">
            <v>3.6.1.3</v>
          </cell>
        </row>
        <row r="19">
          <cell r="A19" t="str">
            <v>201.17</v>
          </cell>
          <cell r="B19" t="str">
            <v>3.6.1.3</v>
          </cell>
        </row>
        <row r="20">
          <cell r="A20" t="str">
            <v>201.18</v>
          </cell>
          <cell r="B20" t="str">
            <v>3.6.1.3.1</v>
          </cell>
        </row>
        <row r="21">
          <cell r="A21" t="str">
            <v>201.19</v>
          </cell>
          <cell r="B21" t="str">
            <v>3.6.1.3</v>
          </cell>
        </row>
        <row r="22">
          <cell r="A22" t="str">
            <v>201.2</v>
          </cell>
          <cell r="B22" t="str">
            <v>3.6.1.3.11</v>
          </cell>
        </row>
        <row r="23">
          <cell r="A23" t="str">
            <v>201.20</v>
          </cell>
          <cell r="B23" t="str">
            <v>3.6.1.3</v>
          </cell>
        </row>
        <row r="24">
          <cell r="A24" t="str">
            <v>201.21</v>
          </cell>
          <cell r="B24" t="str">
            <v>3.6.1.3</v>
          </cell>
        </row>
        <row r="25">
          <cell r="A25" t="str">
            <v>201.22</v>
          </cell>
          <cell r="B25" t="str">
            <v>3.6.1.3.13</v>
          </cell>
        </row>
        <row r="26">
          <cell r="A26" t="str">
            <v>201.2P</v>
          </cell>
          <cell r="B26" t="str">
            <v>3.6.1.3.11</v>
          </cell>
        </row>
        <row r="27">
          <cell r="A27" t="str">
            <v>201.2P</v>
          </cell>
          <cell r="B27" t="str">
            <v>3.6.1.3.11</v>
          </cell>
        </row>
        <row r="28">
          <cell r="A28" t="str">
            <v>201.2P1</v>
          </cell>
          <cell r="B28" t="str">
            <v>3.6.1.3.13</v>
          </cell>
        </row>
        <row r="29">
          <cell r="A29" t="str">
            <v>201.2P2</v>
          </cell>
          <cell r="B29" t="str">
            <v>3.6.1.3.11</v>
          </cell>
        </row>
        <row r="30">
          <cell r="A30" t="str">
            <v>201.3</v>
          </cell>
          <cell r="B30" t="str">
            <v>3.6.1.3.15</v>
          </cell>
        </row>
        <row r="31">
          <cell r="A31" t="str">
            <v>201.3</v>
          </cell>
          <cell r="B31" t="str">
            <v>3.6.1.3.33</v>
          </cell>
        </row>
        <row r="32">
          <cell r="A32" t="str">
            <v>201.3P</v>
          </cell>
          <cell r="B32" t="str">
            <v>3.6.1.3.15</v>
          </cell>
        </row>
        <row r="33">
          <cell r="A33" t="str">
            <v>201.4</v>
          </cell>
          <cell r="B33" t="str">
            <v>3.6.1.3.14</v>
          </cell>
        </row>
        <row r="34">
          <cell r="A34" t="str">
            <v>201.5</v>
          </cell>
          <cell r="B34" t="str">
            <v>3.3.1.1</v>
          </cell>
        </row>
        <row r="35">
          <cell r="A35" t="str">
            <v>201.6</v>
          </cell>
          <cell r="B35" t="str">
            <v>3.6.1.3.11</v>
          </cell>
        </row>
        <row r="36">
          <cell r="A36" t="str">
            <v>201.6P</v>
          </cell>
          <cell r="B36" t="str">
            <v>3.6.1.3</v>
          </cell>
        </row>
        <row r="37">
          <cell r="A37" t="str">
            <v>201.7</v>
          </cell>
          <cell r="B37" t="str">
            <v xml:space="preserve">3.6.1.3.13  </v>
          </cell>
        </row>
        <row r="38">
          <cell r="A38" t="str">
            <v>201.7.2</v>
          </cell>
          <cell r="B38" t="str">
            <v>3.6.1.3.12</v>
          </cell>
        </row>
        <row r="39">
          <cell r="A39" t="str">
            <v>201.7.2P</v>
          </cell>
          <cell r="B39" t="str">
            <v>3.6.1.3.11</v>
          </cell>
        </row>
        <row r="40">
          <cell r="A40" t="str">
            <v>201.7.3</v>
          </cell>
          <cell r="B40" t="str">
            <v>3.6.1.3.14</v>
          </cell>
        </row>
        <row r="41">
          <cell r="A41" t="str">
            <v>201.7.3P</v>
          </cell>
          <cell r="B41" t="str">
            <v>3.6.1.3.11</v>
          </cell>
        </row>
        <row r="42">
          <cell r="A42" t="str">
            <v>201.7.4</v>
          </cell>
          <cell r="B42" t="str">
            <v>3.2.1.3.5</v>
          </cell>
        </row>
        <row r="43">
          <cell r="A43" t="str">
            <v>201.7.4P</v>
          </cell>
          <cell r="B43" t="str">
            <v>3.6.1.3.11</v>
          </cell>
        </row>
        <row r="44">
          <cell r="A44" t="str">
            <v>201.8</v>
          </cell>
          <cell r="B44" t="str">
            <v>3.6.1.3.15</v>
          </cell>
        </row>
        <row r="45">
          <cell r="A45" t="str">
            <v>201.8P</v>
          </cell>
          <cell r="B45" t="str">
            <v>3.6.1.3</v>
          </cell>
        </row>
        <row r="46">
          <cell r="A46" t="str">
            <v>201.9</v>
          </cell>
          <cell r="B46" t="str">
            <v>3.6.1.3.33</v>
          </cell>
        </row>
        <row r="47">
          <cell r="A47" t="str">
            <v>210.1</v>
          </cell>
          <cell r="B47" t="str">
            <v>3.6.2.1.1 </v>
          </cell>
        </row>
        <row r="48">
          <cell r="A48" t="str">
            <v>210.1.1</v>
          </cell>
          <cell r="B48" t="str">
            <v xml:space="preserve">3.6.2.1.1 </v>
          </cell>
        </row>
        <row r="49">
          <cell r="A49" t="str">
            <v>210.1.1</v>
          </cell>
          <cell r="B49" t="str">
            <v xml:space="preserve">3.6.2.1.1 </v>
          </cell>
        </row>
        <row r="50">
          <cell r="A50" t="str">
            <v>210.1.1 Y 210.1.2</v>
          </cell>
          <cell r="B50" t="str">
            <v>3.6.1.3.11</v>
          </cell>
        </row>
        <row r="51">
          <cell r="A51" t="str">
            <v>210.1.2</v>
          </cell>
          <cell r="B51" t="str">
            <v>3.6.2.1.3 </v>
          </cell>
        </row>
        <row r="52">
          <cell r="A52" t="str">
            <v>210.2</v>
          </cell>
          <cell r="B52" t="str">
            <v>3.6.2.1.3</v>
          </cell>
        </row>
        <row r="53">
          <cell r="A53" t="str">
            <v>210.2 OTRA</v>
          </cell>
          <cell r="B53" t="str">
            <v>3.6.1.3.11</v>
          </cell>
        </row>
        <row r="54">
          <cell r="A54" t="str">
            <v>210.2 OTRA</v>
          </cell>
          <cell r="B54" t="str">
            <v>3.6.2.1.3 </v>
          </cell>
        </row>
        <row r="55">
          <cell r="A55" t="str">
            <v>210.2.1</v>
          </cell>
          <cell r="B55" t="str">
            <v>3.6.2.1.3</v>
          </cell>
        </row>
        <row r="56">
          <cell r="A56" t="str">
            <v>210.2.1 Y 210.2.3</v>
          </cell>
          <cell r="B56" t="str">
            <v>3.6.2.1.3</v>
          </cell>
        </row>
        <row r="57">
          <cell r="A57" t="str">
            <v>210.2.2</v>
          </cell>
          <cell r="B57" t="str">
            <v>3.6.2.1.5</v>
          </cell>
        </row>
        <row r="58">
          <cell r="A58" t="str">
            <v>210.2.2 Y 210.2.4</v>
          </cell>
          <cell r="B58" t="str">
            <v>3.6.2.1.5</v>
          </cell>
        </row>
        <row r="59">
          <cell r="A59" t="str">
            <v>210.2.3</v>
          </cell>
          <cell r="B59" t="str">
            <v>3.6.2.1.5</v>
          </cell>
        </row>
        <row r="60">
          <cell r="A60" t="str">
            <v>210.2.4</v>
          </cell>
          <cell r="B60" t="str">
            <v>3.6.2.1.5</v>
          </cell>
        </row>
        <row r="61">
          <cell r="A61" t="str">
            <v>210.3</v>
          </cell>
          <cell r="B61" t="str">
            <v>3.6.2.1.5</v>
          </cell>
        </row>
        <row r="62">
          <cell r="A62" t="str">
            <v>211.1</v>
          </cell>
          <cell r="B62" t="str">
            <v xml:space="preserve">3.6.2.2.1  </v>
          </cell>
        </row>
        <row r="63">
          <cell r="A63" t="str">
            <v>211.1P</v>
          </cell>
          <cell r="B63" t="str">
            <v>3.6.2.2</v>
          </cell>
        </row>
        <row r="64">
          <cell r="A64" t="str">
            <v>211.1P1</v>
          </cell>
          <cell r="B64" t="str">
            <v>3.6.1.3</v>
          </cell>
        </row>
        <row r="65">
          <cell r="A65" t="str">
            <v>220.1</v>
          </cell>
          <cell r="B65" t="str">
            <v>3.6.2.3.1</v>
          </cell>
        </row>
        <row r="66">
          <cell r="A66" t="str">
            <v>221.1</v>
          </cell>
          <cell r="B66" t="str">
            <v>3.6.2.4.2</v>
          </cell>
        </row>
        <row r="67">
          <cell r="A67" t="str">
            <v>221.2</v>
          </cell>
          <cell r="B67" t="str">
            <v>3.6.2.4.1</v>
          </cell>
        </row>
        <row r="68">
          <cell r="A68" t="str">
            <v>225.1P</v>
          </cell>
          <cell r="B68" t="str">
            <v>3.2.8.1.1 </v>
          </cell>
        </row>
        <row r="69">
          <cell r="A69" t="str">
            <v>225.2P</v>
          </cell>
          <cell r="B69" t="str">
            <v> 3.2.8.1.2 </v>
          </cell>
        </row>
        <row r="70">
          <cell r="A70" t="str">
            <v>225P</v>
          </cell>
          <cell r="B70" t="str">
            <v>3.2.8.1.1 </v>
          </cell>
        </row>
        <row r="71">
          <cell r="A71" t="str">
            <v>230.1</v>
          </cell>
          <cell r="B71" t="str">
            <v>3.6.2.5.1</v>
          </cell>
        </row>
        <row r="72">
          <cell r="A72" t="str">
            <v>230.2</v>
          </cell>
          <cell r="B72" t="str">
            <v>3.6.2.5.2</v>
          </cell>
        </row>
        <row r="73">
          <cell r="A73" t="str">
            <v>231.1</v>
          </cell>
          <cell r="B73" t="str">
            <v>3.6.8.2 </v>
          </cell>
        </row>
        <row r="74">
          <cell r="A74" t="str">
            <v>232.1</v>
          </cell>
          <cell r="B74" t="str">
            <v>3.6.8.2 </v>
          </cell>
        </row>
        <row r="75">
          <cell r="A75" t="str">
            <v>234.1</v>
          </cell>
          <cell r="B75" t="str">
            <v>3.6.8.2 </v>
          </cell>
        </row>
        <row r="76">
          <cell r="A76" t="str">
            <v>310.1</v>
          </cell>
          <cell r="B76" t="str">
            <v>3.6.3.1.1</v>
          </cell>
        </row>
        <row r="77">
          <cell r="A77" t="str">
            <v>311.1</v>
          </cell>
          <cell r="B77" t="str">
            <v>3.6.3.2.1</v>
          </cell>
        </row>
        <row r="78">
          <cell r="A78" t="str">
            <v>311.1P1</v>
          </cell>
          <cell r="B78" t="str">
            <v>3.6.3.2</v>
          </cell>
        </row>
        <row r="79">
          <cell r="A79" t="str">
            <v>311.1P2</v>
          </cell>
          <cell r="B79" t="str">
            <v>3.6.3.2</v>
          </cell>
        </row>
        <row r="80">
          <cell r="A80" t="str">
            <v>311.1P3</v>
          </cell>
          <cell r="B80" t="str">
            <v>3.6.3.2</v>
          </cell>
        </row>
        <row r="81">
          <cell r="A81" t="str">
            <v>311P1</v>
          </cell>
          <cell r="B81" t="str">
            <v>3.6.3.2</v>
          </cell>
        </row>
        <row r="82">
          <cell r="A82" t="str">
            <v>311P2</v>
          </cell>
          <cell r="B82" t="str">
            <v>3.6.3.2</v>
          </cell>
        </row>
        <row r="83">
          <cell r="A83" t="str">
            <v>311P3</v>
          </cell>
          <cell r="B83" t="str">
            <v>3.6.3.2</v>
          </cell>
        </row>
        <row r="84">
          <cell r="A84" t="str">
            <v>312.1</v>
          </cell>
          <cell r="B84" t="str">
            <v>3.6.3.2</v>
          </cell>
        </row>
        <row r="85">
          <cell r="A85" t="str">
            <v>312.2</v>
          </cell>
          <cell r="B85" t="str">
            <v>3.6.3.2</v>
          </cell>
        </row>
        <row r="86">
          <cell r="A86" t="str">
            <v>312.3</v>
          </cell>
          <cell r="B86" t="str">
            <v>3.6.3.2</v>
          </cell>
        </row>
        <row r="87">
          <cell r="A87" t="str">
            <v>312.4</v>
          </cell>
          <cell r="B87" t="str">
            <v>3.6.3.3</v>
          </cell>
        </row>
        <row r="88">
          <cell r="A88" t="str">
            <v>320.1</v>
          </cell>
          <cell r="B88" t="str">
            <v xml:space="preserve"> 3.6.3.4.2</v>
          </cell>
        </row>
        <row r="89">
          <cell r="A89" t="str">
            <v>320.2</v>
          </cell>
          <cell r="B89" t="str">
            <v>3.6.3.4.4</v>
          </cell>
        </row>
        <row r="90">
          <cell r="A90" t="str">
            <v>320.3</v>
          </cell>
          <cell r="B90" t="str">
            <v> 3.6.3.4.4</v>
          </cell>
        </row>
        <row r="91">
          <cell r="A91" t="str">
            <v>320.4</v>
          </cell>
          <cell r="B91" t="str">
            <v>3.6.3.4.7</v>
          </cell>
        </row>
        <row r="92">
          <cell r="A92" t="str">
            <v>330.1</v>
          </cell>
          <cell r="B92" t="str">
            <v>3.6.3.6.2</v>
          </cell>
        </row>
        <row r="93">
          <cell r="A93" t="str">
            <v>330.2</v>
          </cell>
          <cell r="B93" t="str">
            <v>3.6.3.6.3</v>
          </cell>
        </row>
        <row r="94">
          <cell r="A94" t="str">
            <v>340.1</v>
          </cell>
          <cell r="B94" t="str">
            <v>3.6.3.7.1</v>
          </cell>
        </row>
        <row r="95">
          <cell r="A95" t="str">
            <v>340.2</v>
          </cell>
          <cell r="B95" t="str">
            <v>3.6.3.7.3</v>
          </cell>
        </row>
        <row r="96">
          <cell r="A96" t="str">
            <v>340.3</v>
          </cell>
          <cell r="B96" t="str">
            <v>3.6.3.7.5</v>
          </cell>
        </row>
        <row r="97">
          <cell r="A97" t="str">
            <v>340P</v>
          </cell>
          <cell r="B97" t="str">
            <v>3.6.3.7</v>
          </cell>
        </row>
        <row r="98">
          <cell r="A98" t="str">
            <v>341.1</v>
          </cell>
          <cell r="B98" t="str">
            <v>3.6.3.7</v>
          </cell>
        </row>
        <row r="99">
          <cell r="A99" t="str">
            <v>341.1P</v>
          </cell>
          <cell r="B99" t="str">
            <v> 3.6.3.7.17</v>
          </cell>
        </row>
        <row r="100">
          <cell r="A100" t="str">
            <v>341.2</v>
          </cell>
          <cell r="B100" t="str">
            <v>3.6.4.1.8</v>
          </cell>
        </row>
        <row r="101">
          <cell r="A101" t="str">
            <v>342.1</v>
          </cell>
          <cell r="B101" t="str">
            <v>3.6.4.1</v>
          </cell>
        </row>
        <row r="102">
          <cell r="A102" t="str">
            <v>342P</v>
          </cell>
          <cell r="B102" t="str">
            <v>3.6.3.7.16 </v>
          </cell>
        </row>
        <row r="103">
          <cell r="A103" t="str">
            <v>343P</v>
          </cell>
          <cell r="B103" t="str">
            <v> 3.6.3.7.17 </v>
          </cell>
        </row>
        <row r="104">
          <cell r="A104" t="str">
            <v>410.1</v>
          </cell>
          <cell r="B104" t="str">
            <v>3.6.4.1.1</v>
          </cell>
        </row>
        <row r="105">
          <cell r="A105" t="str">
            <v>410.1P2</v>
          </cell>
          <cell r="B105" t="str">
            <v>3.6.4.1</v>
          </cell>
        </row>
        <row r="106">
          <cell r="A106" t="str">
            <v>410.2</v>
          </cell>
          <cell r="B106" t="str">
            <v>3.6.4.1.2</v>
          </cell>
        </row>
        <row r="107">
          <cell r="A107" t="str">
            <v>411.1</v>
          </cell>
          <cell r="B107" t="str">
            <v>3.6.4.2.1</v>
          </cell>
        </row>
        <row r="108">
          <cell r="A108" t="str">
            <v>411.2</v>
          </cell>
          <cell r="B108" t="str">
            <v>3.6.4.2.2</v>
          </cell>
        </row>
        <row r="109">
          <cell r="A109" t="str">
            <v>411.3</v>
          </cell>
          <cell r="B109" t="str">
            <v>3.6.4.2.3</v>
          </cell>
        </row>
        <row r="110">
          <cell r="A110" t="str">
            <v>413.1</v>
          </cell>
          <cell r="B110" t="str">
            <v>3.6.2.1</v>
          </cell>
        </row>
        <row r="111">
          <cell r="A111" t="str">
            <v>414.1</v>
          </cell>
          <cell r="B111" t="str">
            <v>3.6.4.1.3</v>
          </cell>
        </row>
        <row r="112">
          <cell r="A112" t="str">
            <v>414.2</v>
          </cell>
          <cell r="B112" t="str">
            <v>3.6.4.1.4</v>
          </cell>
        </row>
        <row r="113">
          <cell r="A113" t="str">
            <v>414.3</v>
          </cell>
          <cell r="B113" t="str">
            <v>3.6.4.1.5</v>
          </cell>
        </row>
        <row r="114">
          <cell r="A114" t="str">
            <v>414.4</v>
          </cell>
          <cell r="B114" t="str">
            <v>3.6.4.1.6</v>
          </cell>
        </row>
        <row r="115">
          <cell r="A115" t="str">
            <v>414.5</v>
          </cell>
          <cell r="B115" t="str">
            <v>3.6.4.1</v>
          </cell>
        </row>
        <row r="116">
          <cell r="A116" t="str">
            <v>415.1</v>
          </cell>
          <cell r="B116" t="str">
            <v>3.6.4.2.5</v>
          </cell>
        </row>
        <row r="117">
          <cell r="A117" t="str">
            <v>416.2</v>
          </cell>
          <cell r="B117" t="str">
            <v>3.6.4</v>
          </cell>
        </row>
        <row r="118">
          <cell r="A118" t="str">
            <v>420.1</v>
          </cell>
          <cell r="B118" t="str">
            <v xml:space="preserve">3.6.4.3.1 </v>
          </cell>
        </row>
        <row r="119">
          <cell r="A119" t="str">
            <v>420.2</v>
          </cell>
          <cell r="B119" t="str">
            <v>3.6.4.3.2</v>
          </cell>
        </row>
        <row r="120">
          <cell r="A120" t="str">
            <v>421.1</v>
          </cell>
          <cell r="B120" t="str">
            <v>3.6.4.4.2</v>
          </cell>
        </row>
        <row r="121">
          <cell r="A121" t="str">
            <v>421.2</v>
          </cell>
          <cell r="B121" t="str">
            <v>3.6.4.4.3</v>
          </cell>
        </row>
        <row r="122">
          <cell r="A122" t="str">
            <v>421.3</v>
          </cell>
          <cell r="B122" t="str">
            <v>3.6.4.4.4</v>
          </cell>
        </row>
        <row r="123">
          <cell r="A123" t="str">
            <v>421.4</v>
          </cell>
          <cell r="B123" t="str">
            <v>3.6.4.4.5</v>
          </cell>
        </row>
        <row r="124">
          <cell r="A124" t="str">
            <v>430.1</v>
          </cell>
          <cell r="B124" t="str">
            <v>3.6.4.5.1</v>
          </cell>
        </row>
        <row r="125">
          <cell r="A125" t="str">
            <v>430.2</v>
          </cell>
          <cell r="B125" t="str">
            <v>3.6.4.5.2</v>
          </cell>
        </row>
        <row r="126">
          <cell r="A126" t="str">
            <v>431.1</v>
          </cell>
          <cell r="B126" t="str">
            <v>3.6.4.6.1</v>
          </cell>
        </row>
        <row r="127">
          <cell r="A127" t="str">
            <v>431.2</v>
          </cell>
          <cell r="B127" t="str">
            <v>3.6.4.6.2</v>
          </cell>
        </row>
        <row r="128">
          <cell r="A128" t="str">
            <v>432.1</v>
          </cell>
          <cell r="B128" t="str">
            <v>3.6.4.7.1</v>
          </cell>
        </row>
        <row r="129">
          <cell r="A129" t="str">
            <v>432.2</v>
          </cell>
          <cell r="B129" t="str">
            <v>3.6.4.7.1</v>
          </cell>
        </row>
        <row r="130">
          <cell r="A130" t="str">
            <v>433.1</v>
          </cell>
          <cell r="B130" t="str">
            <v>3.6.4.8.1</v>
          </cell>
        </row>
        <row r="131">
          <cell r="A131" t="str">
            <v>433.2</v>
          </cell>
          <cell r="B131" t="str">
            <v>3.6.4.8.2</v>
          </cell>
        </row>
        <row r="132">
          <cell r="A132" t="str">
            <v>433.3</v>
          </cell>
          <cell r="B132" t="str">
            <v>3.6.4.8.3</v>
          </cell>
        </row>
        <row r="133">
          <cell r="A133" t="str">
            <v>433.4</v>
          </cell>
          <cell r="B133" t="str">
            <v>3.6.4.8.4</v>
          </cell>
        </row>
        <row r="134">
          <cell r="A134" t="str">
            <v>433.5</v>
          </cell>
          <cell r="B134" t="str">
            <v>3.6.4.8.5</v>
          </cell>
        </row>
        <row r="135">
          <cell r="A135" t="str">
            <v>433.6</v>
          </cell>
          <cell r="B135" t="str">
            <v>3.6.4.8.6</v>
          </cell>
        </row>
        <row r="136">
          <cell r="A136" t="str">
            <v>433.7</v>
          </cell>
          <cell r="B136" t="str">
            <v>3.6.4.8.7</v>
          </cell>
        </row>
        <row r="137">
          <cell r="A137" t="str">
            <v>433.8</v>
          </cell>
          <cell r="B137" t="str">
            <v>3.6.4.8.8</v>
          </cell>
        </row>
        <row r="138">
          <cell r="A138" t="str">
            <v>440.1</v>
          </cell>
          <cell r="B138" t="str">
            <v>3.6.4.9.1</v>
          </cell>
        </row>
        <row r="139">
          <cell r="A139" t="str">
            <v>440.1P</v>
          </cell>
          <cell r="B139" t="str">
            <v>3.6.4.9</v>
          </cell>
        </row>
        <row r="140">
          <cell r="A140" t="str">
            <v>440.2</v>
          </cell>
          <cell r="B140" t="str">
            <v>3.6.4.9.2</v>
          </cell>
        </row>
        <row r="141">
          <cell r="A141" t="str">
            <v>440.2P</v>
          </cell>
          <cell r="B141" t="str">
            <v>3.6.4.9</v>
          </cell>
        </row>
        <row r="142">
          <cell r="A142" t="str">
            <v>440.3</v>
          </cell>
          <cell r="B142" t="str">
            <v>3.6.4.9.3</v>
          </cell>
        </row>
        <row r="143">
          <cell r="A143" t="str">
            <v>440.3P</v>
          </cell>
          <cell r="B143" t="str">
            <v>3.6.4.9</v>
          </cell>
        </row>
        <row r="144">
          <cell r="A144" t="str">
            <v>440.4</v>
          </cell>
          <cell r="B144" t="str">
            <v>3.6.4.9.4</v>
          </cell>
        </row>
        <row r="145">
          <cell r="A145" t="str">
            <v>441.1</v>
          </cell>
          <cell r="B145" t="str">
            <v>3.6.4.10.1</v>
          </cell>
        </row>
        <row r="146">
          <cell r="A146" t="str">
            <v>441.1P</v>
          </cell>
          <cell r="B146" t="str">
            <v>3.6.4.10</v>
          </cell>
        </row>
        <row r="147">
          <cell r="A147" t="str">
            <v>441.2</v>
          </cell>
          <cell r="B147" t="str">
            <v>3.6.4.10.2</v>
          </cell>
        </row>
        <row r="148">
          <cell r="A148" t="str">
            <v>441.2P</v>
          </cell>
          <cell r="B148" t="str">
            <v>3.6.4.10</v>
          </cell>
        </row>
        <row r="149">
          <cell r="A149" t="str">
            <v>441.3</v>
          </cell>
          <cell r="B149" t="str">
            <v>3.6.4.10.3</v>
          </cell>
        </row>
        <row r="150">
          <cell r="A150" t="str">
            <v>441.3P</v>
          </cell>
          <cell r="B150" t="str">
            <v>3.6.4.10</v>
          </cell>
        </row>
        <row r="151">
          <cell r="A151" t="str">
            <v>441.4</v>
          </cell>
          <cell r="B151" t="str">
            <v>3.6.4.10.4</v>
          </cell>
        </row>
        <row r="152">
          <cell r="A152" t="str">
            <v>450.1</v>
          </cell>
          <cell r="B152" t="str">
            <v>3.6.4.11.2</v>
          </cell>
        </row>
        <row r="153">
          <cell r="A153" t="str">
            <v>450.1.1</v>
          </cell>
          <cell r="B153" t="str">
            <v>3.6.4.11</v>
          </cell>
        </row>
        <row r="154">
          <cell r="A154" t="str">
            <v>450.1.1P</v>
          </cell>
          <cell r="B154" t="str">
            <v>3.6.4</v>
          </cell>
        </row>
        <row r="155">
          <cell r="A155" t="str">
            <v>450.1.2</v>
          </cell>
          <cell r="B155" t="str">
            <v>3.6.4.11</v>
          </cell>
        </row>
        <row r="156">
          <cell r="A156" t="str">
            <v>450.1.2P</v>
          </cell>
          <cell r="B156" t="str">
            <v>3.6.4</v>
          </cell>
        </row>
        <row r="157">
          <cell r="A157" t="str">
            <v>450.1P</v>
          </cell>
          <cell r="B157" t="str">
            <v>3.6.4.11</v>
          </cell>
        </row>
        <row r="158">
          <cell r="A158" t="str">
            <v>450.2</v>
          </cell>
          <cell r="B158" t="str">
            <v>3.6.4.11.3</v>
          </cell>
        </row>
        <row r="159">
          <cell r="A159" t="str">
            <v>450.2P</v>
          </cell>
          <cell r="B159" t="str">
            <v>3.6.4.11</v>
          </cell>
        </row>
        <row r="160">
          <cell r="A160" t="str">
            <v>450.3</v>
          </cell>
          <cell r="B160" t="str">
            <v>3.6.4.11.4</v>
          </cell>
        </row>
        <row r="161">
          <cell r="A161" t="str">
            <v>450.3P</v>
          </cell>
          <cell r="B161" t="str">
            <v>3.6.4.11</v>
          </cell>
        </row>
        <row r="162">
          <cell r="A162" t="str">
            <v>450.4</v>
          </cell>
          <cell r="B162" t="str">
            <v>3.6.4</v>
          </cell>
        </row>
        <row r="163">
          <cell r="A163" t="str">
            <v>450.4P</v>
          </cell>
          <cell r="B163" t="str">
            <v>3.6.4</v>
          </cell>
        </row>
        <row r="164">
          <cell r="A164" t="str">
            <v>450.5</v>
          </cell>
          <cell r="B164" t="str">
            <v>3.6.4</v>
          </cell>
        </row>
        <row r="165">
          <cell r="A165" t="str">
            <v>450.6</v>
          </cell>
          <cell r="B165" t="str">
            <v>3.6.4</v>
          </cell>
        </row>
        <row r="166">
          <cell r="A166" t="str">
            <v>450.7</v>
          </cell>
          <cell r="B166" t="str">
            <v>3.6.4</v>
          </cell>
        </row>
        <row r="167">
          <cell r="A167" t="str">
            <v>450.8</v>
          </cell>
          <cell r="B167" t="str">
            <v>3.6.4</v>
          </cell>
        </row>
        <row r="168">
          <cell r="A168" t="str">
            <v>450.9</v>
          </cell>
          <cell r="B168" t="str">
            <v>3.6.4.11.5</v>
          </cell>
        </row>
        <row r="169">
          <cell r="A169" t="str">
            <v>450.9P</v>
          </cell>
          <cell r="B169" t="str">
            <v>3.6.4.11.5</v>
          </cell>
        </row>
        <row r="170">
          <cell r="A170" t="str">
            <v>451.1</v>
          </cell>
          <cell r="B170" t="str">
            <v>3.6.4.12.1</v>
          </cell>
        </row>
        <row r="171">
          <cell r="A171" t="str">
            <v>451.1P</v>
          </cell>
          <cell r="B171" t="str">
            <v>3.6.4.12</v>
          </cell>
        </row>
        <row r="172">
          <cell r="A172" t="str">
            <v>451.2</v>
          </cell>
          <cell r="B172" t="str">
            <v>3.6.4.12.2</v>
          </cell>
        </row>
        <row r="173">
          <cell r="A173" t="str">
            <v>451.2P</v>
          </cell>
          <cell r="B173" t="str">
            <v>3.6.4.12</v>
          </cell>
        </row>
        <row r="174">
          <cell r="A174" t="str">
            <v>451.3</v>
          </cell>
          <cell r="B174" t="str">
            <v>3.6.4.12.3</v>
          </cell>
        </row>
        <row r="175">
          <cell r="A175" t="str">
            <v>451.3P</v>
          </cell>
          <cell r="B175" t="str">
            <v>3.6.4.12</v>
          </cell>
        </row>
        <row r="176">
          <cell r="A176" t="str">
            <v>451.4</v>
          </cell>
          <cell r="B176" t="str">
            <v>3.6.4.12</v>
          </cell>
        </row>
        <row r="177">
          <cell r="A177" t="str">
            <v>452.1</v>
          </cell>
          <cell r="B177" t="str">
            <v>3.6.4.13.1</v>
          </cell>
        </row>
        <row r="178">
          <cell r="A178" t="str">
            <v>452.1P</v>
          </cell>
          <cell r="B178" t="str">
            <v>3.6.4.13.1 </v>
          </cell>
        </row>
        <row r="179">
          <cell r="A179" t="str">
            <v>452.2</v>
          </cell>
          <cell r="B179" t="str">
            <v>3.6.4.13.2</v>
          </cell>
        </row>
        <row r="180">
          <cell r="A180" t="str">
            <v>452.2P</v>
          </cell>
          <cell r="B180" t="str">
            <v>3.6.4.13.2</v>
          </cell>
        </row>
        <row r="181">
          <cell r="A181" t="str">
            <v>452.3</v>
          </cell>
          <cell r="B181" t="str">
            <v>3.6.4.13.7</v>
          </cell>
        </row>
        <row r="182">
          <cell r="A182" t="str">
            <v>452.3P</v>
          </cell>
          <cell r="B182" t="str">
            <v>3.6.4.13.7</v>
          </cell>
        </row>
        <row r="183">
          <cell r="A183" t="str">
            <v>452.4</v>
          </cell>
          <cell r="B183" t="str">
            <v>3.6.4.13.8</v>
          </cell>
        </row>
        <row r="184">
          <cell r="A184" t="str">
            <v>452.4P</v>
          </cell>
          <cell r="B184" t="str">
            <v>3.6.4.13.8 </v>
          </cell>
        </row>
        <row r="185">
          <cell r="A185" t="str">
            <v>453.1</v>
          </cell>
          <cell r="B185" t="str">
            <v>3.6.4.13.7</v>
          </cell>
        </row>
        <row r="186">
          <cell r="A186" t="str">
            <v>460.1</v>
          </cell>
          <cell r="B186" t="str">
            <v>3.6.4.15.2</v>
          </cell>
        </row>
        <row r="187">
          <cell r="A187" t="str">
            <v>460.2</v>
          </cell>
          <cell r="B187" t="str">
            <v>3.6.4.15.2</v>
          </cell>
        </row>
        <row r="188">
          <cell r="A188" t="str">
            <v>460P</v>
          </cell>
          <cell r="B188" t="str">
            <v>3.6.4.15</v>
          </cell>
        </row>
        <row r="189">
          <cell r="A189" t="str">
            <v>461.1</v>
          </cell>
          <cell r="B189" t="str">
            <v>3.6.4.16.1</v>
          </cell>
        </row>
        <row r="190">
          <cell r="A190" t="str">
            <v>461.2</v>
          </cell>
          <cell r="B190" t="str">
            <v>3.6.4.16.2</v>
          </cell>
        </row>
        <row r="191">
          <cell r="A191" t="str">
            <v>462.1</v>
          </cell>
          <cell r="B191" t="str">
            <v>3.6.4.17.1 </v>
          </cell>
        </row>
        <row r="192">
          <cell r="A192" t="str">
            <v>462.1.1</v>
          </cell>
          <cell r="B192" t="str">
            <v>3.6.4.17.3</v>
          </cell>
        </row>
        <row r="193">
          <cell r="A193" t="str">
            <v>462.1.2</v>
          </cell>
          <cell r="B193" t="str">
            <v>3.6.4.17.4</v>
          </cell>
        </row>
        <row r="194">
          <cell r="A194" t="str">
            <v>462.1.3</v>
          </cell>
          <cell r="B194" t="str">
            <v>3.6.4.17</v>
          </cell>
        </row>
        <row r="195">
          <cell r="A195" t="str">
            <v>462.1.4</v>
          </cell>
          <cell r="B195" t="str">
            <v> 3.6.4.17.4 </v>
          </cell>
        </row>
        <row r="196">
          <cell r="A196" t="str">
            <v>462.1P</v>
          </cell>
          <cell r="B196" t="str">
            <v>3.6.4.17</v>
          </cell>
        </row>
        <row r="197">
          <cell r="A197" t="str">
            <v>462.2</v>
          </cell>
          <cell r="B197" t="str">
            <v>3.6.4.17</v>
          </cell>
        </row>
        <row r="198">
          <cell r="A198" t="str">
            <v>462.2P</v>
          </cell>
          <cell r="B198" t="str">
            <v>3.6.4.17</v>
          </cell>
        </row>
        <row r="199">
          <cell r="A199" t="str">
            <v>462.3</v>
          </cell>
          <cell r="B199" t="str">
            <v> 3.6.4.17.3 </v>
          </cell>
        </row>
        <row r="200">
          <cell r="A200" t="str">
            <v>462.3P</v>
          </cell>
          <cell r="B200" t="str">
            <v>3.6.4.17</v>
          </cell>
        </row>
        <row r="201">
          <cell r="A201" t="str">
            <v>462.4</v>
          </cell>
          <cell r="B201" t="str">
            <v> 3.6.4.17.4 </v>
          </cell>
        </row>
        <row r="202">
          <cell r="A202" t="str">
            <v>462.4P</v>
          </cell>
          <cell r="B202" t="str">
            <v>3.6.4.17</v>
          </cell>
        </row>
        <row r="203">
          <cell r="A203" t="str">
            <v>462.5</v>
          </cell>
          <cell r="B203" t="str">
            <v>3.6.4.17</v>
          </cell>
        </row>
        <row r="204">
          <cell r="A204" t="str">
            <v>464.1</v>
          </cell>
          <cell r="B204" t="str">
            <v>3.6.8</v>
          </cell>
        </row>
        <row r="205">
          <cell r="A205" t="str">
            <v>464.1</v>
          </cell>
          <cell r="B205" t="str">
            <v> 3.6.8.2.4 </v>
          </cell>
        </row>
        <row r="206">
          <cell r="A206" t="str">
            <v>464.1P</v>
          </cell>
          <cell r="B206" t="str">
            <v> 3.6.8.4.6 </v>
          </cell>
        </row>
        <row r="207">
          <cell r="A207" t="str">
            <v>464.2</v>
          </cell>
          <cell r="B207" t="str">
            <v>3.6.4.8 </v>
          </cell>
        </row>
        <row r="208">
          <cell r="A208" t="str">
            <v>464.2</v>
          </cell>
          <cell r="B208" t="str">
            <v> 3.6.8.4</v>
          </cell>
        </row>
        <row r="209">
          <cell r="A209" t="str">
            <v>464.3</v>
          </cell>
          <cell r="B209" t="str">
            <v>3.6.4.2</v>
          </cell>
        </row>
        <row r="210">
          <cell r="A210" t="str">
            <v>464.4</v>
          </cell>
          <cell r="B210" t="str">
            <v> 3.6.4.2.5 </v>
          </cell>
        </row>
        <row r="211">
          <cell r="A211" t="str">
            <v>465.1</v>
          </cell>
          <cell r="B211" t="str">
            <v>3.6.2.1</v>
          </cell>
        </row>
        <row r="212">
          <cell r="A212" t="str">
            <v>466.1</v>
          </cell>
          <cell r="B212" t="str">
            <v>3.6.4.7</v>
          </cell>
        </row>
        <row r="213">
          <cell r="A213" t="str">
            <v>466.2</v>
          </cell>
          <cell r="B213" t="str">
            <v>3.6.4.7</v>
          </cell>
        </row>
        <row r="214">
          <cell r="A214" t="str">
            <v>470.2 P</v>
          </cell>
          <cell r="B214" t="str">
            <v>3.6.4</v>
          </cell>
        </row>
        <row r="215">
          <cell r="A215" t="str">
            <v>500.1</v>
          </cell>
          <cell r="B215" t="str">
            <v>3.6.5.1</v>
          </cell>
        </row>
        <row r="216">
          <cell r="A216" t="str">
            <v>500.1P</v>
          </cell>
          <cell r="B216" t="str">
            <v>3.6.5.1</v>
          </cell>
        </row>
        <row r="217">
          <cell r="A217" t="str">
            <v>501.1</v>
          </cell>
          <cell r="B217" t="str">
            <v>1.35.1.1.3</v>
          </cell>
        </row>
        <row r="218">
          <cell r="A218" t="str">
            <v>510.1</v>
          </cell>
          <cell r="B218" t="str">
            <v>3.6.5.2.10</v>
          </cell>
        </row>
        <row r="219">
          <cell r="A219" t="str">
            <v>510.1P1</v>
          </cell>
          <cell r="B219" t="str">
            <v>3.6.5.2</v>
          </cell>
        </row>
        <row r="220">
          <cell r="A220" t="str">
            <v>510.1P2</v>
          </cell>
          <cell r="B220" t="str">
            <v>3.6.5.2.2</v>
          </cell>
        </row>
        <row r="221">
          <cell r="A221" t="str">
            <v>510.1P3</v>
          </cell>
          <cell r="B221" t="str">
            <v>3.6.5.2</v>
          </cell>
        </row>
        <row r="222">
          <cell r="A222" t="str">
            <v>510.2</v>
          </cell>
          <cell r="B222" t="str">
            <v>3.6.5.2</v>
          </cell>
        </row>
        <row r="223">
          <cell r="A223" t="str">
            <v>510.3</v>
          </cell>
          <cell r="B223" t="str">
            <v>3.6.5.2</v>
          </cell>
        </row>
        <row r="224">
          <cell r="A224" t="str">
            <v>510.4</v>
          </cell>
          <cell r="B224" t="str">
            <v>3.6.5.2</v>
          </cell>
        </row>
        <row r="225">
          <cell r="A225" t="str">
            <v>510P1</v>
          </cell>
          <cell r="B225" t="str">
            <v>3.6.5.2</v>
          </cell>
        </row>
        <row r="226">
          <cell r="A226" t="str">
            <v>510P2</v>
          </cell>
          <cell r="B226" t="str">
            <v>3.6.5.2.2</v>
          </cell>
        </row>
        <row r="227">
          <cell r="A227" t="str">
            <v>510P3</v>
          </cell>
          <cell r="B227" t="str">
            <v>3.6.5.2</v>
          </cell>
        </row>
        <row r="228">
          <cell r="A228" t="str">
            <v>600.1</v>
          </cell>
          <cell r="B228" t="str">
            <v>3.6.6.1.9</v>
          </cell>
        </row>
        <row r="229">
          <cell r="A229" t="str">
            <v>600.2</v>
          </cell>
          <cell r="B229" t="str">
            <v>3.6.6.1.9</v>
          </cell>
        </row>
        <row r="230">
          <cell r="A230" t="str">
            <v>600.2P</v>
          </cell>
          <cell r="B230" t="str">
            <v>3.6.6.1</v>
          </cell>
        </row>
        <row r="231">
          <cell r="A231" t="str">
            <v>600.3</v>
          </cell>
          <cell r="B231" t="str">
            <v>3.6.6.1.9</v>
          </cell>
        </row>
        <row r="232">
          <cell r="A232" t="str">
            <v>600.4</v>
          </cell>
          <cell r="B232" t="str">
            <v xml:space="preserve">3.6.6.1.10  </v>
          </cell>
        </row>
        <row r="233">
          <cell r="A233" t="str">
            <v>600.4P</v>
          </cell>
          <cell r="B233" t="str">
            <v>3.6.6.1</v>
          </cell>
        </row>
        <row r="234">
          <cell r="A234" t="str">
            <v>600.5</v>
          </cell>
          <cell r="B234" t="str">
            <v>3.6.6.1.11</v>
          </cell>
        </row>
        <row r="235">
          <cell r="A235" t="str">
            <v>600.5P</v>
          </cell>
          <cell r="B235" t="str">
            <v>3.6.6.1</v>
          </cell>
        </row>
        <row r="236">
          <cell r="A236" t="str">
            <v>610.1</v>
          </cell>
          <cell r="B236" t="str">
            <v xml:space="preserve">3.6.6.2.1   </v>
          </cell>
        </row>
        <row r="237">
          <cell r="A237" t="str">
            <v>610.1P</v>
          </cell>
          <cell r="B237" t="str">
            <v>3.6.2.4.2</v>
          </cell>
        </row>
        <row r="238">
          <cell r="A238" t="str">
            <v>610.2</v>
          </cell>
          <cell r="B238" t="str">
            <v>3.6.6.2.4</v>
          </cell>
        </row>
        <row r="239">
          <cell r="A239" t="str">
            <v>620.1</v>
          </cell>
          <cell r="B239" t="str">
            <v>3.6.6.3.1</v>
          </cell>
        </row>
        <row r="240">
          <cell r="A240" t="str">
            <v>620.1P</v>
          </cell>
          <cell r="B240" t="str">
            <v>3.6.6.4</v>
          </cell>
        </row>
        <row r="241">
          <cell r="A241" t="str">
            <v>620.2</v>
          </cell>
          <cell r="B241" t="str">
            <v>3.6.6.3.2</v>
          </cell>
        </row>
        <row r="242">
          <cell r="A242" t="str">
            <v>620.3</v>
          </cell>
          <cell r="B242" t="str">
            <v>3.6.6.4.6</v>
          </cell>
        </row>
        <row r="243">
          <cell r="A243" t="str">
            <v>620.4</v>
          </cell>
          <cell r="B243" t="str">
            <v>3.6.6.4</v>
          </cell>
        </row>
        <row r="244">
          <cell r="A244" t="str">
            <v>620P</v>
          </cell>
          <cell r="B244" t="str">
            <v>3.6.6.4</v>
          </cell>
        </row>
        <row r="245">
          <cell r="A245" t="str">
            <v>621.1</v>
          </cell>
          <cell r="B245" t="str">
            <v>3.6.6.4.1</v>
          </cell>
        </row>
        <row r="246">
          <cell r="A246" t="str">
            <v>621.1 P</v>
          </cell>
          <cell r="B246" t="str">
            <v>3.6.6.4</v>
          </cell>
        </row>
        <row r="247">
          <cell r="A247" t="str">
            <v>621.1.2</v>
          </cell>
          <cell r="B247" t="str">
            <v>3.6.6.4.1</v>
          </cell>
        </row>
        <row r="248">
          <cell r="A248" t="str">
            <v>621.1P</v>
          </cell>
          <cell r="B248" t="str">
            <v>3.6.6.4</v>
          </cell>
        </row>
        <row r="249">
          <cell r="A249" t="str">
            <v>621.1P2</v>
          </cell>
          <cell r="B249" t="str">
            <v>3.6.6.4</v>
          </cell>
        </row>
        <row r="250">
          <cell r="A250" t="str">
            <v>621.1P3</v>
          </cell>
          <cell r="B250" t="str">
            <v>3.6.6.4</v>
          </cell>
        </row>
        <row r="251">
          <cell r="A251" t="str">
            <v>621.1P4</v>
          </cell>
          <cell r="B251" t="str">
            <v>3.6.6.4</v>
          </cell>
        </row>
        <row r="252">
          <cell r="A252" t="str">
            <v>621.1P5</v>
          </cell>
          <cell r="B252" t="str">
            <v>3.6.6.4</v>
          </cell>
        </row>
        <row r="253">
          <cell r="A253" t="str">
            <v>621.1P6</v>
          </cell>
          <cell r="B253" t="str">
            <v>3.6.6.4</v>
          </cell>
        </row>
        <row r="254">
          <cell r="A254" t="str">
            <v>621.1P7</v>
          </cell>
          <cell r="B254" t="str">
            <v>3.6.6.4</v>
          </cell>
        </row>
        <row r="255">
          <cell r="A255" t="str">
            <v>621.2</v>
          </cell>
          <cell r="B255" t="str">
            <v>3.6.6.4.2</v>
          </cell>
        </row>
        <row r="256">
          <cell r="A256" t="str">
            <v>621.3</v>
          </cell>
          <cell r="B256" t="str">
            <v>3.6.6.4.3</v>
          </cell>
        </row>
        <row r="257">
          <cell r="A257" t="str">
            <v>621.4</v>
          </cell>
          <cell r="B257" t="str">
            <v xml:space="preserve"> 3.6.6.4.4</v>
          </cell>
        </row>
        <row r="258">
          <cell r="A258" t="str">
            <v>621.5</v>
          </cell>
          <cell r="B258" t="str">
            <v>3.6.6.5.5</v>
          </cell>
        </row>
        <row r="259">
          <cell r="A259" t="str">
            <v>621.5P</v>
          </cell>
          <cell r="B259" t="str">
            <v>3.6.6.4.5</v>
          </cell>
        </row>
        <row r="260">
          <cell r="A260" t="str">
            <v>621.6</v>
          </cell>
          <cell r="B260" t="str">
            <v xml:space="preserve"> 3.6.6.4.6 </v>
          </cell>
        </row>
        <row r="261">
          <cell r="A261" t="str">
            <v>621.7</v>
          </cell>
          <cell r="B261" t="str">
            <v>3.6.6.4</v>
          </cell>
        </row>
        <row r="262">
          <cell r="A262" t="str">
            <v>622.1</v>
          </cell>
          <cell r="B262" t="str">
            <v>3.6.6.5.1</v>
          </cell>
        </row>
        <row r="263">
          <cell r="A263" t="str">
            <v>622.2</v>
          </cell>
          <cell r="B263" t="str">
            <v>3.6.6.5.3</v>
          </cell>
        </row>
        <row r="264">
          <cell r="A264" t="str">
            <v>622.3</v>
          </cell>
          <cell r="B264" t="str">
            <v>3.6.6.5.2</v>
          </cell>
        </row>
        <row r="265">
          <cell r="A265" t="str">
            <v>622.4</v>
          </cell>
          <cell r="B265" t="str">
            <v>3.6.6.5.4 </v>
          </cell>
        </row>
        <row r="266">
          <cell r="A266" t="str">
            <v>622.5</v>
          </cell>
          <cell r="B266" t="str">
            <v>3.6.6.5.5</v>
          </cell>
        </row>
        <row r="267">
          <cell r="A267" t="str">
            <v>623.1</v>
          </cell>
          <cell r="B267" t="str">
            <v>3.6.6.8</v>
          </cell>
        </row>
        <row r="268">
          <cell r="A268" t="str">
            <v>623.2</v>
          </cell>
          <cell r="B268" t="str">
            <v>3.6.6.8</v>
          </cell>
        </row>
        <row r="269">
          <cell r="A269" t="str">
            <v>623P</v>
          </cell>
          <cell r="B269" t="str">
            <v>3.6.6.8</v>
          </cell>
        </row>
        <row r="270">
          <cell r="A270" t="str">
            <v>623P1</v>
          </cell>
          <cell r="B270" t="str">
            <v>3.6.6.8</v>
          </cell>
        </row>
        <row r="271">
          <cell r="A271" t="str">
            <v>630.1</v>
          </cell>
          <cell r="B271" t="str">
            <v>3.6.6.6.8</v>
          </cell>
        </row>
        <row r="272">
          <cell r="A272" t="str">
            <v>630.1.5P</v>
          </cell>
          <cell r="B272" t="str">
            <v>3.3.6.10</v>
          </cell>
        </row>
        <row r="273">
          <cell r="A273" t="str">
            <v>630.2</v>
          </cell>
          <cell r="B273" t="str">
            <v>3.6.6.6.17</v>
          </cell>
        </row>
        <row r="274">
          <cell r="A274" t="str">
            <v>630.2P</v>
          </cell>
          <cell r="B274" t="str">
            <v> 3.3.6.10.2 </v>
          </cell>
        </row>
        <row r="275">
          <cell r="A275" t="str">
            <v>630.3</v>
          </cell>
          <cell r="B275" t="str">
            <v xml:space="preserve"> 3.6.6.6.26</v>
          </cell>
        </row>
        <row r="276">
          <cell r="A276" t="str">
            <v>630.4</v>
          </cell>
          <cell r="B276" t="str">
            <v xml:space="preserve">3.6.6.6.35 </v>
          </cell>
        </row>
        <row r="277">
          <cell r="A277" t="str">
            <v>630.4 P</v>
          </cell>
          <cell r="B277" t="str">
            <v>3.3.5.3.6</v>
          </cell>
        </row>
        <row r="278">
          <cell r="A278" t="str">
            <v>630.4 P</v>
          </cell>
          <cell r="B278" t="str">
            <v>3.6.6.6</v>
          </cell>
        </row>
        <row r="279">
          <cell r="A279" t="str">
            <v>630.4.1 P</v>
          </cell>
          <cell r="B279" t="str">
            <v>3.3.5.3.6</v>
          </cell>
        </row>
        <row r="280">
          <cell r="A280" t="str">
            <v>630.4.2 P</v>
          </cell>
          <cell r="B280" t="str">
            <v>3.6.6.21.2</v>
          </cell>
        </row>
        <row r="281">
          <cell r="A281" t="str">
            <v>630.5</v>
          </cell>
          <cell r="B281" t="str">
            <v>3.6.6.6.44</v>
          </cell>
        </row>
        <row r="282">
          <cell r="A282" t="str">
            <v>630.6</v>
          </cell>
          <cell r="B282" t="str">
            <v>3.6.6.6.46</v>
          </cell>
        </row>
        <row r="283">
          <cell r="A283" t="str">
            <v>630.7</v>
          </cell>
          <cell r="B283" t="str">
            <v>3.6.6.6.47</v>
          </cell>
        </row>
        <row r="284">
          <cell r="A284" t="str">
            <v>630.7 P</v>
          </cell>
          <cell r="B284" t="str">
            <v>3.6.6.6</v>
          </cell>
        </row>
        <row r="285">
          <cell r="A285" t="str">
            <v>6302P</v>
          </cell>
          <cell r="B285" t="str">
            <v>3.3.5.2</v>
          </cell>
        </row>
        <row r="286">
          <cell r="A286" t="str">
            <v>630P</v>
          </cell>
          <cell r="B286" t="str">
            <v>3.3.5.3.6</v>
          </cell>
        </row>
        <row r="287">
          <cell r="A287" t="str">
            <v>631.1</v>
          </cell>
          <cell r="B287" t="str">
            <v>3.6.6.21.2</v>
          </cell>
        </row>
        <row r="288">
          <cell r="A288" t="str">
            <v>631P</v>
          </cell>
          <cell r="B288" t="str">
            <v>3.6.6.21.2</v>
          </cell>
        </row>
        <row r="289">
          <cell r="A289" t="str">
            <v>631P</v>
          </cell>
          <cell r="B289" t="str">
            <v>3.6.6.21.2</v>
          </cell>
        </row>
        <row r="290">
          <cell r="A290" t="str">
            <v>632.1</v>
          </cell>
          <cell r="B290" t="str">
            <v>3.6.6.7.1</v>
          </cell>
        </row>
        <row r="291">
          <cell r="A291" t="str">
            <v>632.2</v>
          </cell>
          <cell r="B291" t="str">
            <v>3.6.6.7.2</v>
          </cell>
        </row>
        <row r="292">
          <cell r="A292" t="str">
            <v>632.2</v>
          </cell>
          <cell r="B292" t="str">
            <v>3.6.6.7</v>
          </cell>
        </row>
        <row r="293">
          <cell r="A293" t="str">
            <v>632.3</v>
          </cell>
          <cell r="B293" t="str">
            <v>3.6.6.7</v>
          </cell>
        </row>
        <row r="294">
          <cell r="A294" t="str">
            <v>632.4</v>
          </cell>
          <cell r="B294" t="str">
            <v>3.6.6.7</v>
          </cell>
        </row>
        <row r="295">
          <cell r="A295" t="str">
            <v>632P</v>
          </cell>
          <cell r="B295" t="str">
            <v>3.6.6.11</v>
          </cell>
        </row>
        <row r="296">
          <cell r="A296" t="str">
            <v>633.1</v>
          </cell>
          <cell r="B296" t="str">
            <v>3.6.6.7.2</v>
          </cell>
        </row>
        <row r="297">
          <cell r="A297" t="str">
            <v>633.3P</v>
          </cell>
          <cell r="B297" t="str">
            <v> 3.3.6.10.3 </v>
          </cell>
        </row>
        <row r="298">
          <cell r="A298" t="str">
            <v>640.1</v>
          </cell>
          <cell r="B298" t="str">
            <v>3.6.6.8.1 </v>
          </cell>
        </row>
        <row r="299">
          <cell r="A299" t="str">
            <v>640.1.1</v>
          </cell>
          <cell r="B299" t="str">
            <v>3.6.6.8.1 </v>
          </cell>
        </row>
        <row r="300">
          <cell r="A300" t="str">
            <v>640.1.2</v>
          </cell>
          <cell r="B300" t="str">
            <v>3.6.6.8.2</v>
          </cell>
        </row>
        <row r="301">
          <cell r="A301" t="str">
            <v>640.1.3</v>
          </cell>
          <cell r="B301" t="str">
            <v>3.6.6.8.3</v>
          </cell>
        </row>
        <row r="302">
          <cell r="A302" t="str">
            <v>640.1P</v>
          </cell>
          <cell r="B302" t="str">
            <v> 3.6.6.11</v>
          </cell>
        </row>
        <row r="303">
          <cell r="A303" t="str">
            <v>640.1P1</v>
          </cell>
          <cell r="B303" t="str">
            <v> 3.6.6.11.5</v>
          </cell>
        </row>
        <row r="304">
          <cell r="A304" t="str">
            <v>640.1P2</v>
          </cell>
          <cell r="B304" t="str">
            <v>3.6.6.11.3</v>
          </cell>
        </row>
        <row r="305">
          <cell r="A305" t="str">
            <v>640.2</v>
          </cell>
          <cell r="B305" t="str">
            <v> 3.6.6.8.2 </v>
          </cell>
        </row>
        <row r="306">
          <cell r="A306" t="str">
            <v>640.2</v>
          </cell>
          <cell r="B306" t="str">
            <v>3.6.6.11</v>
          </cell>
        </row>
        <row r="307">
          <cell r="A307" t="str">
            <v>640.2P</v>
          </cell>
          <cell r="B307" t="str">
            <v>3.6.6.8</v>
          </cell>
        </row>
        <row r="308">
          <cell r="A308" t="str">
            <v>640.3</v>
          </cell>
          <cell r="B308" t="str">
            <v> 3.6.6.8.3 </v>
          </cell>
        </row>
        <row r="309">
          <cell r="A309" t="str">
            <v>641.1</v>
          </cell>
          <cell r="B309" t="str">
            <v>3.6.6.9.1</v>
          </cell>
        </row>
        <row r="310">
          <cell r="A310" t="str">
            <v>641.1P</v>
          </cell>
          <cell r="B310" t="str">
            <v>3.6.6.9</v>
          </cell>
        </row>
        <row r="311">
          <cell r="A311" t="str">
            <v>641.2</v>
          </cell>
          <cell r="B311" t="str">
            <v>3.6.6.9</v>
          </cell>
        </row>
        <row r="312">
          <cell r="A312" t="str">
            <v>641P</v>
          </cell>
          <cell r="B312" t="str">
            <v>3.6.6.9</v>
          </cell>
        </row>
        <row r="313">
          <cell r="A313" t="str">
            <v>642.1</v>
          </cell>
          <cell r="B313" t="str">
            <v>3.6.6.10.1</v>
          </cell>
        </row>
        <row r="314">
          <cell r="A314" t="str">
            <v>642.2</v>
          </cell>
          <cell r="B314" t="str">
            <v>3.6.6.10.2</v>
          </cell>
        </row>
        <row r="315">
          <cell r="A315" t="str">
            <v>642P1</v>
          </cell>
          <cell r="B315" t="str">
            <v>3.6.6.10</v>
          </cell>
        </row>
        <row r="316">
          <cell r="A316" t="str">
            <v>642P2</v>
          </cell>
          <cell r="B316" t="str">
            <v>3.6.6.10</v>
          </cell>
        </row>
        <row r="317">
          <cell r="A317" t="str">
            <v>642P3</v>
          </cell>
          <cell r="B317" t="str">
            <v>3.6.6.10</v>
          </cell>
        </row>
        <row r="318">
          <cell r="A318" t="str">
            <v>650.1</v>
          </cell>
          <cell r="B318" t="str">
            <v>3.6.6.11.1</v>
          </cell>
        </row>
        <row r="319">
          <cell r="A319" t="str">
            <v>650.2</v>
          </cell>
          <cell r="B319" t="str">
            <v>3.6.6.11.2</v>
          </cell>
        </row>
        <row r="320">
          <cell r="A320" t="str">
            <v>650.3</v>
          </cell>
          <cell r="B320" t="str">
            <v>3.6.6.11.7</v>
          </cell>
        </row>
        <row r="321">
          <cell r="A321" t="str">
            <v>650.3 OTRO</v>
          </cell>
          <cell r="B321" t="str">
            <v>3.6.6.11.7</v>
          </cell>
        </row>
        <row r="322">
          <cell r="A322" t="str">
            <v>650.3P</v>
          </cell>
          <cell r="B322" t="str">
            <v>3.6.6.11</v>
          </cell>
        </row>
        <row r="323">
          <cell r="A323" t="str">
            <v>650.4</v>
          </cell>
          <cell r="B323" t="str">
            <v>3.6.6.11.6</v>
          </cell>
        </row>
        <row r="324">
          <cell r="A324" t="str">
            <v>650.5P</v>
          </cell>
          <cell r="B324" t="str">
            <v>3.6.9 </v>
          </cell>
        </row>
        <row r="325">
          <cell r="A325" t="str">
            <v>651.1P</v>
          </cell>
          <cell r="B325" t="str">
            <v>3.6.7.5</v>
          </cell>
        </row>
        <row r="326">
          <cell r="A326" t="str">
            <v>651.2P</v>
          </cell>
          <cell r="B326" t="str">
            <v>3.6.7.5.1</v>
          </cell>
        </row>
        <row r="327">
          <cell r="A327" t="str">
            <v>660.1</v>
          </cell>
          <cell r="B327" t="str">
            <v>3.6.6.12.9 </v>
          </cell>
        </row>
        <row r="328">
          <cell r="A328" t="str">
            <v>660.1</v>
          </cell>
          <cell r="B328" t="str">
            <v>3.6.6.12.7</v>
          </cell>
        </row>
        <row r="329">
          <cell r="A329" t="str">
            <v>660.2</v>
          </cell>
          <cell r="B329" t="str">
            <v>3.6.6.12.8</v>
          </cell>
        </row>
        <row r="330">
          <cell r="A330" t="str">
            <v>660.3</v>
          </cell>
          <cell r="B330" t="str">
            <v>3.6.6.12.9</v>
          </cell>
        </row>
        <row r="331">
          <cell r="A331" t="str">
            <v>661 OTRO</v>
          </cell>
          <cell r="B331" t="str">
            <v>3.6.6.13</v>
          </cell>
        </row>
        <row r="332">
          <cell r="A332" t="str">
            <v>661.1</v>
          </cell>
          <cell r="B332" t="str">
            <v>3.6.6.13.4</v>
          </cell>
        </row>
        <row r="333">
          <cell r="A333" t="str">
            <v>661.1.1</v>
          </cell>
          <cell r="B333" t="str">
            <v>3.6.6.13</v>
          </cell>
        </row>
        <row r="334">
          <cell r="A334" t="str">
            <v>661.1.2</v>
          </cell>
          <cell r="B334" t="str">
            <v>3.6.6.13</v>
          </cell>
        </row>
        <row r="335">
          <cell r="A335" t="str">
            <v>661.1P</v>
          </cell>
          <cell r="B335" t="str">
            <v>3.6.6.13</v>
          </cell>
        </row>
        <row r="336">
          <cell r="A336" t="str">
            <v>661.2</v>
          </cell>
          <cell r="B336" t="str">
            <v>3.6.6.13.20</v>
          </cell>
        </row>
        <row r="337">
          <cell r="A337" t="str">
            <v>661.3</v>
          </cell>
          <cell r="B337" t="str">
            <v> 3.6.6.13.4 </v>
          </cell>
        </row>
        <row r="338">
          <cell r="A338" t="str">
            <v>662.1</v>
          </cell>
          <cell r="B338" t="str">
            <v>3.3.14.19.1</v>
          </cell>
        </row>
        <row r="339">
          <cell r="A339" t="str">
            <v>662.2</v>
          </cell>
          <cell r="B339" t="str">
            <v>3.6.6.14</v>
          </cell>
        </row>
        <row r="340">
          <cell r="A340" t="str">
            <v>670.1</v>
          </cell>
          <cell r="B340" t="str">
            <v>3.6.6.15.2</v>
          </cell>
        </row>
        <row r="341">
          <cell r="A341" t="str">
            <v>670.1P</v>
          </cell>
          <cell r="B341" t="str">
            <v>3.6.6.15.2</v>
          </cell>
        </row>
        <row r="342">
          <cell r="A342" t="str">
            <v>670.2</v>
          </cell>
          <cell r="B342" t="str">
            <v>3.6.6.15.2</v>
          </cell>
        </row>
        <row r="343">
          <cell r="A343" t="str">
            <v>671.1</v>
          </cell>
          <cell r="B343" t="str">
            <v>3.6.6.16.1</v>
          </cell>
        </row>
        <row r="344">
          <cell r="A344" t="str">
            <v>671.1P</v>
          </cell>
          <cell r="B344" t="str">
            <v>3.6.6.16</v>
          </cell>
        </row>
        <row r="345">
          <cell r="A345" t="str">
            <v>671.2</v>
          </cell>
          <cell r="B345" t="str">
            <v> 3.6.6.16.8</v>
          </cell>
        </row>
        <row r="346">
          <cell r="A346" t="str">
            <v>672.1</v>
          </cell>
          <cell r="B346" t="str">
            <v>3.6.6.19.2</v>
          </cell>
        </row>
        <row r="347">
          <cell r="A347" t="str">
            <v>672.2</v>
          </cell>
          <cell r="B347" t="str">
            <v>3.6.6.19</v>
          </cell>
        </row>
        <row r="348">
          <cell r="A348" t="str">
            <v>673.1</v>
          </cell>
          <cell r="B348" t="str">
            <v>3.6.6.19.2</v>
          </cell>
        </row>
        <row r="349">
          <cell r="A349" t="str">
            <v>673.2</v>
          </cell>
          <cell r="B349" t="str">
            <v>3.6.8.1.2</v>
          </cell>
        </row>
        <row r="350">
          <cell r="A350" t="str">
            <v>673.2.1</v>
          </cell>
          <cell r="B350" t="str">
            <v> 3.6.8.2.3 </v>
          </cell>
        </row>
        <row r="351">
          <cell r="A351" t="str">
            <v>673.2.2</v>
          </cell>
          <cell r="B351" t="str">
            <v> 3.6.8.2.2 </v>
          </cell>
        </row>
        <row r="352">
          <cell r="A352" t="str">
            <v>673.2.3</v>
          </cell>
          <cell r="B352" t="str">
            <v> 3.6.8.2.5 </v>
          </cell>
        </row>
        <row r="353">
          <cell r="A353" t="str">
            <v>673.2P</v>
          </cell>
          <cell r="B353" t="str">
            <v>3.6.8.1</v>
          </cell>
        </row>
        <row r="354">
          <cell r="A354" t="str">
            <v>673.3</v>
          </cell>
          <cell r="B354" t="str">
            <v>3.6.8.1.2</v>
          </cell>
        </row>
        <row r="355">
          <cell r="A355" t="str">
            <v>673.4P</v>
          </cell>
          <cell r="B355" t="str">
            <v>3.6.8.3.6</v>
          </cell>
        </row>
        <row r="356">
          <cell r="A356" t="str">
            <v>674.1</v>
          </cell>
          <cell r="B356" t="str">
            <v>3.6.6.20.1</v>
          </cell>
        </row>
        <row r="357">
          <cell r="A357" t="str">
            <v>674.1P</v>
          </cell>
          <cell r="B357" t="str">
            <v>3.6.6.20.1</v>
          </cell>
        </row>
        <row r="358">
          <cell r="A358" t="str">
            <v>674.2</v>
          </cell>
          <cell r="B358" t="str">
            <v>3.6.6.20.2</v>
          </cell>
        </row>
        <row r="359">
          <cell r="A359" t="str">
            <v>674P</v>
          </cell>
          <cell r="B359" t="str">
            <v> 3.6.6.14</v>
          </cell>
        </row>
        <row r="360">
          <cell r="A360" t="str">
            <v>675.1</v>
          </cell>
          <cell r="B360" t="str">
            <v> 3.6.8.2.6 </v>
          </cell>
        </row>
        <row r="361">
          <cell r="A361" t="str">
            <v>675.2</v>
          </cell>
          <cell r="B361" t="str">
            <v>3.6.4.2</v>
          </cell>
        </row>
        <row r="362">
          <cell r="A362" t="str">
            <v>675.3</v>
          </cell>
          <cell r="B362" t="str">
            <v>3.6.4.1.2</v>
          </cell>
        </row>
        <row r="363">
          <cell r="A363" t="str">
            <v>676.1</v>
          </cell>
          <cell r="B363" t="str">
            <v> 3.6.8.2.2 </v>
          </cell>
        </row>
        <row r="364">
          <cell r="A364" t="str">
            <v>680.1</v>
          </cell>
          <cell r="B364" t="str">
            <v>3.6.6.20.1</v>
          </cell>
        </row>
        <row r="365">
          <cell r="A365" t="str">
            <v>680.1P</v>
          </cell>
          <cell r="B365" t="str">
            <v>3.6.6.20.1 </v>
          </cell>
        </row>
        <row r="366">
          <cell r="A366" t="str">
            <v>680.2</v>
          </cell>
          <cell r="B366" t="str">
            <v>3.6.6.20.2</v>
          </cell>
        </row>
        <row r="367">
          <cell r="A367" t="str">
            <v>680.3</v>
          </cell>
          <cell r="B367" t="str">
            <v>3.6.6.20.3</v>
          </cell>
        </row>
        <row r="368">
          <cell r="A368" t="str">
            <v>680P</v>
          </cell>
          <cell r="B368" t="str">
            <v>3.3.11.3</v>
          </cell>
        </row>
        <row r="369">
          <cell r="A369" t="str">
            <v>680.3P</v>
          </cell>
          <cell r="B369" t="str">
            <v>3.3.11.3</v>
          </cell>
        </row>
        <row r="370">
          <cell r="A370" t="str">
            <v>680.3P1</v>
          </cell>
          <cell r="B370" t="str">
            <v>3.3.11.3</v>
          </cell>
        </row>
        <row r="371">
          <cell r="A371" t="str">
            <v>681.1</v>
          </cell>
          <cell r="B371" t="str">
            <v xml:space="preserve">3.6.6.21.1  </v>
          </cell>
        </row>
        <row r="372">
          <cell r="A372" t="str">
            <v>681.1P</v>
          </cell>
          <cell r="B372" t="str">
            <v>3.6.6.21</v>
          </cell>
        </row>
        <row r="373">
          <cell r="A373" t="str">
            <v>681.2</v>
          </cell>
          <cell r="B373" t="str">
            <v>3.6.6.20.2</v>
          </cell>
        </row>
        <row r="374">
          <cell r="A374" t="str">
            <v>681.2P</v>
          </cell>
          <cell r="B374" t="str">
            <v>3.6.6.21</v>
          </cell>
        </row>
        <row r="375">
          <cell r="A375" t="str">
            <v>682.1</v>
          </cell>
          <cell r="B375" t="str">
            <v>3.2.7.5.3</v>
          </cell>
        </row>
        <row r="376">
          <cell r="A376" t="str">
            <v>682.1</v>
          </cell>
          <cell r="B376" t="str">
            <v>3.2.7.5.3</v>
          </cell>
        </row>
        <row r="377">
          <cell r="A377" t="str">
            <v>682P</v>
          </cell>
          <cell r="B377" t="str">
            <v>3.2.7.5</v>
          </cell>
        </row>
        <row r="378">
          <cell r="A378" t="str">
            <v>682P</v>
          </cell>
          <cell r="B378" t="str">
            <v>3,6,6,22,1</v>
          </cell>
        </row>
        <row r="379">
          <cell r="A379" t="str">
            <v>683P</v>
          </cell>
          <cell r="B379" t="str">
            <v> 3.6.6.14</v>
          </cell>
        </row>
        <row r="380">
          <cell r="A380" t="str">
            <v>690.1</v>
          </cell>
          <cell r="B380" t="str">
            <v>3.6.7.1.1</v>
          </cell>
        </row>
        <row r="381">
          <cell r="A381" t="str">
            <v>700.1</v>
          </cell>
          <cell r="B381" t="str">
            <v>3.6.7.1.1</v>
          </cell>
        </row>
        <row r="382">
          <cell r="A382" t="str">
            <v>700.2</v>
          </cell>
          <cell r="B382" t="str">
            <v>3.6.7.1.6</v>
          </cell>
        </row>
        <row r="383">
          <cell r="A383" t="str">
            <v>700.3</v>
          </cell>
          <cell r="B383" t="str">
            <v> 3.6.7.1.2</v>
          </cell>
        </row>
        <row r="384">
          <cell r="A384" t="str">
            <v>700.4</v>
          </cell>
          <cell r="B384" t="str">
            <v>3.6.7.1.6</v>
          </cell>
        </row>
        <row r="385">
          <cell r="A385" t="str">
            <v>700.5P</v>
          </cell>
          <cell r="B385" t="str">
            <v>3.6.7.1.6</v>
          </cell>
        </row>
        <row r="386">
          <cell r="A386" t="str">
            <v>700.6P</v>
          </cell>
          <cell r="B386" t="str">
            <v>3.6.7.1</v>
          </cell>
        </row>
        <row r="387">
          <cell r="A387" t="str">
            <v>700P</v>
          </cell>
          <cell r="B387" t="str">
            <v>3.6.7</v>
          </cell>
        </row>
        <row r="388">
          <cell r="A388" t="str">
            <v>701.1</v>
          </cell>
          <cell r="B388" t="str">
            <v>3.6.7.2.1</v>
          </cell>
        </row>
        <row r="389">
          <cell r="A389" t="str">
            <v>701.2P</v>
          </cell>
          <cell r="B389" t="str">
            <v>3.6.7.6</v>
          </cell>
        </row>
        <row r="390">
          <cell r="A390" t="str">
            <v>701P</v>
          </cell>
          <cell r="B390" t="str">
            <v>3.6.7.2</v>
          </cell>
        </row>
        <row r="391">
          <cell r="A391" t="str">
            <v>710.1</v>
          </cell>
          <cell r="B391" t="str">
            <v>3.6.7.3.13</v>
          </cell>
        </row>
        <row r="392">
          <cell r="A392" t="str">
            <v>710.1.1</v>
          </cell>
          <cell r="B392" t="str">
            <v>3.6.7.3.39</v>
          </cell>
        </row>
        <row r="393">
          <cell r="A393" t="str">
            <v>710.1.2</v>
          </cell>
          <cell r="B393" t="str">
            <v>3.6.7.3</v>
          </cell>
        </row>
        <row r="394">
          <cell r="A394" t="str">
            <v>710.1.3</v>
          </cell>
          <cell r="B394" t="str">
            <v>3.6.7.3</v>
          </cell>
        </row>
        <row r="395">
          <cell r="A395" t="str">
            <v>710.1.4</v>
          </cell>
          <cell r="B395" t="str">
            <v>3.6.7.3</v>
          </cell>
        </row>
        <row r="396">
          <cell r="A396" t="str">
            <v>710.1.5</v>
          </cell>
          <cell r="B396" t="str">
            <v>3.6.7.3</v>
          </cell>
        </row>
        <row r="397">
          <cell r="A397" t="str">
            <v>710.2</v>
          </cell>
          <cell r="B397" t="str">
            <v>3.6.7.3</v>
          </cell>
        </row>
        <row r="398">
          <cell r="A398" t="str">
            <v>710.2.1</v>
          </cell>
          <cell r="B398" t="str">
            <v>3.6.7.3</v>
          </cell>
        </row>
        <row r="399">
          <cell r="A399" t="str">
            <v>710.3</v>
          </cell>
          <cell r="B399" t="str">
            <v>3.6.7.3</v>
          </cell>
        </row>
        <row r="400">
          <cell r="A400" t="str">
            <v>710.4</v>
          </cell>
          <cell r="B400" t="str">
            <v>3.6.7.3</v>
          </cell>
        </row>
        <row r="401">
          <cell r="A401" t="str">
            <v>710.5</v>
          </cell>
          <cell r="B401" t="str">
            <v>3.6.7.3</v>
          </cell>
        </row>
        <row r="402">
          <cell r="A402" t="str">
            <v>720.1</v>
          </cell>
          <cell r="B402" t="str">
            <v>3.6.7.4.1</v>
          </cell>
        </row>
        <row r="403">
          <cell r="A403" t="str">
            <v>730.1</v>
          </cell>
          <cell r="B403" t="str">
            <v>3.6.7.5.1</v>
          </cell>
        </row>
        <row r="404">
          <cell r="A404" t="str">
            <v>730.2</v>
          </cell>
          <cell r="B404" t="str">
            <v>3.6.7.5.2</v>
          </cell>
        </row>
        <row r="405">
          <cell r="A405" t="str">
            <v>730.2</v>
          </cell>
          <cell r="B405" t="str">
            <v>3.6.7.5.2</v>
          </cell>
        </row>
        <row r="406">
          <cell r="A406" t="str">
            <v>730.3</v>
          </cell>
          <cell r="B406" t="str">
            <v>3.6.7.5.3</v>
          </cell>
        </row>
        <row r="407">
          <cell r="A407" t="str">
            <v>731.1</v>
          </cell>
          <cell r="B407" t="str">
            <v>3.6.6.21</v>
          </cell>
        </row>
        <row r="408">
          <cell r="A408" t="str">
            <v>740.1</v>
          </cell>
          <cell r="B408" t="str">
            <v>3.6.7.6.1</v>
          </cell>
        </row>
        <row r="409">
          <cell r="A409" t="str">
            <v>741.1</v>
          </cell>
          <cell r="B409" t="str">
            <v>3.6.7</v>
          </cell>
        </row>
        <row r="410">
          <cell r="A410" t="str">
            <v>741.1P1</v>
          </cell>
          <cell r="B410" t="str">
            <v>3.6.7</v>
          </cell>
        </row>
        <row r="411">
          <cell r="A411" t="str">
            <v>741.1P2</v>
          </cell>
          <cell r="B411" t="str">
            <v>3.6.7</v>
          </cell>
        </row>
        <row r="412">
          <cell r="A412" t="str">
            <v>741.1P3</v>
          </cell>
          <cell r="B412" t="str">
            <v>3.6.7</v>
          </cell>
        </row>
        <row r="413">
          <cell r="A413" t="str">
            <v>800.1</v>
          </cell>
          <cell r="B413" t="str">
            <v>3.6.9.1.4</v>
          </cell>
        </row>
        <row r="414">
          <cell r="A414" t="str">
            <v>800.2</v>
          </cell>
          <cell r="B414" t="str">
            <v>3.6.9.1.10</v>
          </cell>
        </row>
        <row r="415">
          <cell r="A415" t="str">
            <v>800.3</v>
          </cell>
          <cell r="B415" t="str">
            <v>3.6.9.1.6</v>
          </cell>
        </row>
        <row r="416">
          <cell r="A416" t="str">
            <v>800.3P</v>
          </cell>
          <cell r="B416" t="str">
            <v> 3.6.9.1.8 </v>
          </cell>
        </row>
        <row r="417">
          <cell r="A417" t="str">
            <v>800.4</v>
          </cell>
          <cell r="B417" t="str">
            <v>3.6.9.1.13</v>
          </cell>
        </row>
        <row r="418">
          <cell r="A418" t="str">
            <v>800.4P</v>
          </cell>
          <cell r="B418" t="str">
            <v> 3.6.9.1.11 </v>
          </cell>
        </row>
        <row r="419">
          <cell r="A419" t="str">
            <v>800P</v>
          </cell>
          <cell r="B419" t="str">
            <v>3.6.9.1.30</v>
          </cell>
        </row>
        <row r="420">
          <cell r="A420" t="str">
            <v>801.1</v>
          </cell>
          <cell r="B420" t="str">
            <v>3.6.1.2</v>
          </cell>
        </row>
        <row r="421">
          <cell r="A421" t="str">
            <v>801.2</v>
          </cell>
          <cell r="B421" t="str">
            <v>3.6.9.4.12</v>
          </cell>
        </row>
        <row r="422">
          <cell r="A422" t="str">
            <v>801.3</v>
          </cell>
          <cell r="B422" t="str">
            <v>3.6.9.4.12</v>
          </cell>
        </row>
        <row r="423">
          <cell r="A423" t="str">
            <v>801.4</v>
          </cell>
          <cell r="B423" t="str">
            <v>3.6.9.4.12</v>
          </cell>
        </row>
        <row r="424">
          <cell r="A424" t="str">
            <v>801.5</v>
          </cell>
          <cell r="B424" t="str">
            <v>3.6.9.4.8</v>
          </cell>
        </row>
        <row r="425">
          <cell r="A425" t="str">
            <v>801.6</v>
          </cell>
          <cell r="B425" t="str">
            <v>3.6.9.4.10</v>
          </cell>
        </row>
        <row r="426">
          <cell r="A426" t="str">
            <v>801.7</v>
          </cell>
          <cell r="B426" t="str">
            <v>3.6.9.4</v>
          </cell>
        </row>
        <row r="427">
          <cell r="A427" t="str">
            <v>810.1</v>
          </cell>
          <cell r="B427" t="str">
            <v>3.6.9.2.1</v>
          </cell>
        </row>
        <row r="428">
          <cell r="A428" t="str">
            <v>810.1P</v>
          </cell>
          <cell r="B428" t="str">
            <v> 3.6.9.2</v>
          </cell>
        </row>
        <row r="429">
          <cell r="A429" t="str">
            <v>810.2</v>
          </cell>
          <cell r="B429" t="str">
            <v>3.6.9.2.2</v>
          </cell>
        </row>
        <row r="430">
          <cell r="A430" t="str">
            <v>810.3</v>
          </cell>
          <cell r="B430" t="str">
            <v>3.2.9.1.1</v>
          </cell>
        </row>
        <row r="431">
          <cell r="A431" t="str">
            <v>811.1</v>
          </cell>
          <cell r="B431" t="str">
            <v>3.2.10.1</v>
          </cell>
        </row>
        <row r="432">
          <cell r="A432" t="str">
            <v>811.1P1</v>
          </cell>
          <cell r="B432" t="str">
            <v>3.2.10.1</v>
          </cell>
        </row>
        <row r="433">
          <cell r="A433" t="str">
            <v>811.1P10</v>
          </cell>
          <cell r="B433" t="str">
            <v>3.2.10.1</v>
          </cell>
        </row>
        <row r="434">
          <cell r="A434" t="str">
            <v>811.1P11</v>
          </cell>
          <cell r="B434" t="str">
            <v>3.2.10.1</v>
          </cell>
        </row>
        <row r="435">
          <cell r="A435" t="str">
            <v>811.1P12</v>
          </cell>
          <cell r="B435" t="str">
            <v>3.2.10.1</v>
          </cell>
        </row>
        <row r="436">
          <cell r="A436" t="str">
            <v>811.1P13</v>
          </cell>
          <cell r="B436" t="str">
            <v>3.2.10.1</v>
          </cell>
        </row>
        <row r="437">
          <cell r="A437" t="str">
            <v>811.1P14</v>
          </cell>
          <cell r="B437" t="str">
            <v>3.2.10.1</v>
          </cell>
        </row>
        <row r="438">
          <cell r="A438" t="str">
            <v>811.1P2</v>
          </cell>
          <cell r="B438" t="str">
            <v>3.2.10.1</v>
          </cell>
        </row>
        <row r="439">
          <cell r="A439" t="str">
            <v>811.1P3</v>
          </cell>
          <cell r="B439" t="str">
            <v>3.2.10.1</v>
          </cell>
        </row>
        <row r="440">
          <cell r="A440" t="str">
            <v>811.1P4</v>
          </cell>
          <cell r="B440" t="str">
            <v>3.2.10.1</v>
          </cell>
        </row>
        <row r="441">
          <cell r="A441" t="str">
            <v>811.1P5</v>
          </cell>
          <cell r="B441" t="str">
            <v>3.2.10.1</v>
          </cell>
        </row>
        <row r="442">
          <cell r="A442" t="str">
            <v>811.1P6</v>
          </cell>
          <cell r="B442" t="str">
            <v>3.2.10.1</v>
          </cell>
        </row>
        <row r="443">
          <cell r="A443" t="str">
            <v>811.1P7</v>
          </cell>
          <cell r="B443" t="str">
            <v>3.2.10.1</v>
          </cell>
        </row>
        <row r="444">
          <cell r="A444" t="str">
            <v>811.1P8</v>
          </cell>
          <cell r="B444" t="str">
            <v>3.2.10.1</v>
          </cell>
        </row>
        <row r="445">
          <cell r="A445" t="str">
            <v>811.1P9</v>
          </cell>
          <cell r="B445" t="str">
            <v>3.2.10.1</v>
          </cell>
        </row>
        <row r="446">
          <cell r="A446" t="str">
            <v>812.1</v>
          </cell>
          <cell r="B446" t="str">
            <v> 3.3.6.10.3 </v>
          </cell>
        </row>
        <row r="447">
          <cell r="A447" t="str">
            <v>815P</v>
          </cell>
          <cell r="B447" t="str">
            <v>3.2.10.3</v>
          </cell>
        </row>
        <row r="448">
          <cell r="A448" t="str">
            <v>820P1</v>
          </cell>
          <cell r="B448" t="str">
            <v>3,6,8,2,2</v>
          </cell>
        </row>
        <row r="449">
          <cell r="A449" t="str">
            <v>900.1</v>
          </cell>
          <cell r="B449" t="str">
            <v xml:space="preserve">3.6.9.3.1   </v>
          </cell>
        </row>
        <row r="450">
          <cell r="A450" t="str">
            <v>900.2</v>
          </cell>
          <cell r="B450" t="str">
            <v xml:space="preserve">3.6.9.3.1   </v>
          </cell>
        </row>
        <row r="451">
          <cell r="A451" t="str">
            <v>900.3</v>
          </cell>
          <cell r="B451" t="str">
            <v xml:space="preserve">3.6.9.3.1   </v>
          </cell>
        </row>
        <row r="452">
          <cell r="A452" t="str">
            <v>900.3P</v>
          </cell>
          <cell r="B452" t="str">
            <v xml:space="preserve">3.6.9.3.1   </v>
          </cell>
        </row>
        <row r="453">
          <cell r="A453" t="str">
            <v>900.4P</v>
          </cell>
          <cell r="B453" t="str">
            <v xml:space="preserve">3.6.9.3.1   </v>
          </cell>
        </row>
        <row r="454">
          <cell r="A454" t="str">
            <v>trinchos de madera</v>
          </cell>
          <cell r="B454" t="str">
            <v>3.2.7.5.1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B-823"/>
      <sheetName val="GPI 526"/>
      <sheetName val="SKJ452"/>
      <sheetName val="ITA878"/>
      <sheetName val="AEA-944"/>
      <sheetName val="XXJ617"/>
      <sheetName val="SNG_855"/>
      <sheetName val="VEA 374"/>
      <sheetName val="HFB024"/>
      <sheetName val="PAJ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0"/>
      <sheetName val="41"/>
      <sheetName val="42"/>
      <sheetName val="43"/>
      <sheetName val="44"/>
      <sheetName val="45"/>
      <sheetName val="46"/>
      <sheetName val="47"/>
      <sheetName val="4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D3" t="str">
            <v>DOCUMENTO CDP</v>
          </cell>
          <cell r="I3" t="str">
            <v>DESCRIPCION ACTIVIDAD / DOCUMENTO</v>
          </cell>
          <cell r="J3" t="str">
            <v>Fecha inicio</v>
          </cell>
          <cell r="K3" t="str">
            <v>Emisión para comentarios</v>
          </cell>
          <cell r="L3" t="str">
            <v>Aprobado con comentarios</v>
          </cell>
          <cell r="M3" t="str">
            <v>Emisión para construcción</v>
          </cell>
          <cell r="N3" t="str">
            <v>Aprobado para construcción</v>
          </cell>
          <cell r="O3" t="str">
            <v>Emisión Libros Ingeniería</v>
          </cell>
          <cell r="P3" t="str">
            <v>HORAS HOMBRE</v>
          </cell>
        </row>
        <row r="4">
          <cell r="D4" t="str">
            <v>cod_sub</v>
          </cell>
          <cell r="E4" t="str">
            <v>Area</v>
          </cell>
          <cell r="F4" t="str">
            <v>cin</v>
          </cell>
          <cell r="G4" t="str">
            <v>cod_doc</v>
          </cell>
          <cell r="H4" t="str">
            <v>consec</v>
          </cell>
          <cell r="R4">
            <v>39101</v>
          </cell>
          <cell r="S4">
            <v>39108</v>
          </cell>
          <cell r="T4">
            <v>39115</v>
          </cell>
          <cell r="U4">
            <v>39122</v>
          </cell>
          <cell r="V4">
            <v>39129</v>
          </cell>
          <cell r="W4">
            <v>39136</v>
          </cell>
          <cell r="X4">
            <v>39143</v>
          </cell>
          <cell r="Y4">
            <v>39150</v>
          </cell>
          <cell r="Z4">
            <v>39157</v>
          </cell>
          <cell r="AA4">
            <v>39164</v>
          </cell>
          <cell r="AB4">
            <v>39171</v>
          </cell>
          <cell r="AC4">
            <v>39178</v>
          </cell>
          <cell r="AD4">
            <v>39185</v>
          </cell>
          <cell r="AE4">
            <v>39192</v>
          </cell>
          <cell r="AF4">
            <v>39199</v>
          </cell>
          <cell r="AG4">
            <v>39206</v>
          </cell>
          <cell r="AH4">
            <v>39213</v>
          </cell>
          <cell r="AI4">
            <v>39220</v>
          </cell>
          <cell r="AJ4">
            <v>39227</v>
          </cell>
          <cell r="AK4">
            <v>39234</v>
          </cell>
          <cell r="AL4">
            <v>39241</v>
          </cell>
          <cell r="AM4">
            <v>39248</v>
          </cell>
          <cell r="AN4">
            <v>39255</v>
          </cell>
          <cell r="AO4">
            <v>39262</v>
          </cell>
          <cell r="AP4">
            <v>39269</v>
          </cell>
          <cell r="AQ4">
            <v>39276</v>
          </cell>
          <cell r="AR4">
            <v>39283</v>
          </cell>
          <cell r="AS4">
            <v>39290</v>
          </cell>
          <cell r="AT4">
            <v>39297</v>
          </cell>
          <cell r="AU4">
            <v>39304</v>
          </cell>
          <cell r="AV4">
            <v>39311</v>
          </cell>
          <cell r="AW4">
            <v>39318</v>
          </cell>
          <cell r="AX4">
            <v>39325</v>
          </cell>
          <cell r="AY4">
            <v>39332</v>
          </cell>
          <cell r="AZ4">
            <v>39339</v>
          </cell>
          <cell r="BA4">
            <v>39346</v>
          </cell>
          <cell r="BB4">
            <v>39353</v>
          </cell>
          <cell r="BC4">
            <v>39360</v>
          </cell>
          <cell r="BD4">
            <v>39367</v>
          </cell>
          <cell r="BE4">
            <v>39374</v>
          </cell>
          <cell r="BF4">
            <v>39381</v>
          </cell>
          <cell r="BG4">
            <v>39388</v>
          </cell>
          <cell r="BH4">
            <v>39395</v>
          </cell>
          <cell r="BI4">
            <v>39402</v>
          </cell>
          <cell r="BJ4">
            <v>39409</v>
          </cell>
          <cell r="BK4">
            <v>39416</v>
          </cell>
          <cell r="BL4">
            <v>39423</v>
          </cell>
          <cell r="BM4">
            <v>39430</v>
          </cell>
          <cell r="BN4">
            <v>39437</v>
          </cell>
          <cell r="BO4">
            <v>39444</v>
          </cell>
          <cell r="BP4">
            <v>39451</v>
          </cell>
          <cell r="BQ4">
            <v>39458</v>
          </cell>
          <cell r="BR4">
            <v>39465</v>
          </cell>
          <cell r="BS4">
            <v>39472</v>
          </cell>
          <cell r="BT4">
            <v>39479</v>
          </cell>
          <cell r="BU4">
            <v>39486</v>
          </cell>
          <cell r="BV4">
            <v>39493</v>
          </cell>
          <cell r="BW4">
            <v>39500</v>
          </cell>
          <cell r="BX4">
            <v>39507</v>
          </cell>
          <cell r="BY4">
            <v>39514</v>
          </cell>
          <cell r="BZ4">
            <v>39521</v>
          </cell>
          <cell r="CA4">
            <v>39528</v>
          </cell>
          <cell r="CB4">
            <v>39535</v>
          </cell>
          <cell r="CC4">
            <v>39542</v>
          </cell>
          <cell r="CD4">
            <v>39549</v>
          </cell>
          <cell r="CE4">
            <v>39556</v>
          </cell>
          <cell r="CF4">
            <v>39563</v>
          </cell>
          <cell r="CG4">
            <v>39570</v>
          </cell>
          <cell r="CH4">
            <v>39577</v>
          </cell>
          <cell r="CI4">
            <v>39584</v>
          </cell>
          <cell r="CJ4">
            <v>39591</v>
          </cell>
          <cell r="CK4">
            <v>39598</v>
          </cell>
        </row>
        <row r="5">
          <cell r="D5" t="str">
            <v>01</v>
          </cell>
          <cell r="E5" t="str">
            <v>46</v>
          </cell>
          <cell r="F5" t="str">
            <v>P03</v>
          </cell>
          <cell r="H5" t="str">
            <v>001</v>
          </cell>
          <cell r="I5" t="str">
            <v>DIAGRAMAS DE FLUJO DE PROCESOS HIDROGENO DE BALANCE</v>
          </cell>
          <cell r="J5">
            <v>39156</v>
          </cell>
          <cell r="K5">
            <v>39185</v>
          </cell>
          <cell r="L5">
            <v>39199</v>
          </cell>
          <cell r="M5">
            <v>39261</v>
          </cell>
          <cell r="N5">
            <v>39275</v>
          </cell>
          <cell r="O5">
            <v>39476</v>
          </cell>
          <cell r="P5">
            <v>147.65506756756756</v>
          </cell>
          <cell r="Q5" t="str">
            <v>P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0.5</v>
          </cell>
          <cell r="AF5">
            <v>0.5</v>
          </cell>
          <cell r="AG5">
            <v>0.7</v>
          </cell>
          <cell r="AH5">
            <v>0.7</v>
          </cell>
          <cell r="AI5">
            <v>0.7</v>
          </cell>
          <cell r="AJ5">
            <v>0.7</v>
          </cell>
          <cell r="AK5">
            <v>0.7</v>
          </cell>
          <cell r="AL5">
            <v>0.7</v>
          </cell>
          <cell r="AM5">
            <v>0.7</v>
          </cell>
          <cell r="AN5">
            <v>0.7</v>
          </cell>
          <cell r="AO5">
            <v>0.7</v>
          </cell>
          <cell r="AP5">
            <v>0.7</v>
          </cell>
          <cell r="AQ5">
            <v>0.95</v>
          </cell>
          <cell r="AR5">
            <v>0.95</v>
          </cell>
          <cell r="AS5">
            <v>0.95</v>
          </cell>
          <cell r="AT5">
            <v>0.95</v>
          </cell>
          <cell r="AU5">
            <v>0.95</v>
          </cell>
          <cell r="AV5">
            <v>0.95</v>
          </cell>
          <cell r="AW5">
            <v>0.95</v>
          </cell>
          <cell r="AX5">
            <v>0.95</v>
          </cell>
          <cell r="AY5">
            <v>0.95</v>
          </cell>
          <cell r="AZ5">
            <v>0.95</v>
          </cell>
          <cell r="BA5">
            <v>0.95</v>
          </cell>
          <cell r="BB5">
            <v>0.95</v>
          </cell>
          <cell r="BC5">
            <v>0.95</v>
          </cell>
          <cell r="BD5">
            <v>0.95</v>
          </cell>
          <cell r="BE5">
            <v>0.95</v>
          </cell>
          <cell r="BF5">
            <v>0.95</v>
          </cell>
          <cell r="BG5">
            <v>0.95</v>
          </cell>
          <cell r="BH5">
            <v>0.95</v>
          </cell>
          <cell r="BI5">
            <v>0.95</v>
          </cell>
          <cell r="BJ5">
            <v>0.95</v>
          </cell>
          <cell r="BK5">
            <v>0.95</v>
          </cell>
          <cell r="BL5">
            <v>0.95</v>
          </cell>
          <cell r="BM5">
            <v>0.95</v>
          </cell>
          <cell r="BN5">
            <v>0.95</v>
          </cell>
          <cell r="BO5">
            <v>0.95</v>
          </cell>
          <cell r="BP5">
            <v>0.95</v>
          </cell>
          <cell r="BQ5">
            <v>0.95</v>
          </cell>
          <cell r="BR5">
            <v>0.95</v>
          </cell>
          <cell r="BS5">
            <v>0.95</v>
          </cell>
          <cell r="BT5">
            <v>1</v>
          </cell>
          <cell r="BU5">
            <v>1</v>
          </cell>
          <cell r="BV5">
            <v>1</v>
          </cell>
          <cell r="BW5">
            <v>1</v>
          </cell>
          <cell r="BX5">
            <v>1</v>
          </cell>
          <cell r="BY5">
            <v>1</v>
          </cell>
          <cell r="BZ5">
            <v>1</v>
          </cell>
          <cell r="CA5">
            <v>1</v>
          </cell>
          <cell r="CB5">
            <v>1</v>
          </cell>
          <cell r="CC5">
            <v>1</v>
          </cell>
          <cell r="CD5">
            <v>1</v>
          </cell>
          <cell r="CE5">
            <v>1</v>
          </cell>
          <cell r="CF5">
            <v>1</v>
          </cell>
          <cell r="CG5">
            <v>1</v>
          </cell>
          <cell r="CH5">
            <v>1</v>
          </cell>
          <cell r="CI5">
            <v>1</v>
          </cell>
          <cell r="CJ5">
            <v>1</v>
          </cell>
          <cell r="CK5">
            <v>1</v>
          </cell>
        </row>
        <row r="6">
          <cell r="J6">
            <v>39156</v>
          </cell>
          <cell r="K6">
            <v>39185</v>
          </cell>
          <cell r="L6">
            <v>39330</v>
          </cell>
          <cell r="M6">
            <v>39485</v>
          </cell>
          <cell r="N6">
            <v>39499</v>
          </cell>
          <cell r="O6">
            <v>39642</v>
          </cell>
          <cell r="Q6" t="str">
            <v>R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0.5</v>
          </cell>
          <cell r="AF6">
            <v>0.5</v>
          </cell>
          <cell r="AG6">
            <v>0.5</v>
          </cell>
          <cell r="AH6">
            <v>0.5</v>
          </cell>
          <cell r="AI6">
            <v>0.5</v>
          </cell>
          <cell r="AJ6">
            <v>0.5</v>
          </cell>
          <cell r="AK6">
            <v>0.5</v>
          </cell>
          <cell r="AL6">
            <v>0.5</v>
          </cell>
          <cell r="AM6">
            <v>0.5</v>
          </cell>
          <cell r="AN6">
            <v>0.5</v>
          </cell>
          <cell r="AO6">
            <v>0.5</v>
          </cell>
          <cell r="AP6">
            <v>0.5</v>
          </cell>
          <cell r="AQ6">
            <v>0.5</v>
          </cell>
          <cell r="AR6">
            <v>0.5</v>
          </cell>
          <cell r="AS6">
            <v>0.5</v>
          </cell>
          <cell r="AT6">
            <v>0.5</v>
          </cell>
          <cell r="AU6">
            <v>0.5</v>
          </cell>
          <cell r="AV6">
            <v>0.5</v>
          </cell>
          <cell r="AW6">
            <v>0.5</v>
          </cell>
          <cell r="AX6">
            <v>0.5</v>
          </cell>
          <cell r="AY6">
            <v>0.7</v>
          </cell>
          <cell r="AZ6">
            <v>0.7</v>
          </cell>
          <cell r="BA6">
            <v>0.7</v>
          </cell>
          <cell r="BB6">
            <v>0.7</v>
          </cell>
          <cell r="BC6">
            <v>0.7</v>
          </cell>
          <cell r="BD6">
            <v>0.7</v>
          </cell>
          <cell r="BE6">
            <v>0.7</v>
          </cell>
          <cell r="BF6">
            <v>0.7</v>
          </cell>
          <cell r="BG6">
            <v>0.7</v>
          </cell>
          <cell r="BH6">
            <v>0.7</v>
          </cell>
          <cell r="BI6">
            <v>0.7</v>
          </cell>
          <cell r="BJ6">
            <v>0.7</v>
          </cell>
          <cell r="BK6">
            <v>0.7</v>
          </cell>
          <cell r="BL6">
            <v>0.7</v>
          </cell>
          <cell r="BM6">
            <v>0.7</v>
          </cell>
          <cell r="BN6">
            <v>0.7</v>
          </cell>
          <cell r="BO6">
            <v>0.7</v>
          </cell>
          <cell r="BP6">
            <v>0.7</v>
          </cell>
          <cell r="BQ6">
            <v>0.7</v>
          </cell>
          <cell r="BR6">
            <v>0.7</v>
          </cell>
          <cell r="BS6">
            <v>0.7</v>
          </cell>
          <cell r="BT6">
            <v>0.7</v>
          </cell>
          <cell r="BU6">
            <v>0.7</v>
          </cell>
          <cell r="BV6">
            <v>0.7</v>
          </cell>
          <cell r="BW6">
            <v>0.95</v>
          </cell>
          <cell r="BX6">
            <v>0.95</v>
          </cell>
          <cell r="BY6">
            <v>0.95</v>
          </cell>
          <cell r="BZ6">
            <v>0.95</v>
          </cell>
          <cell r="CA6">
            <v>0.95</v>
          </cell>
          <cell r="CB6">
            <v>0.95</v>
          </cell>
          <cell r="CC6">
            <v>0.95</v>
          </cell>
          <cell r="CD6">
            <v>0.95</v>
          </cell>
          <cell r="CE6">
            <v>0.95</v>
          </cell>
          <cell r="CF6">
            <v>0.95</v>
          </cell>
          <cell r="CG6">
            <v>0.95</v>
          </cell>
          <cell r="CH6">
            <v>0.95</v>
          </cell>
          <cell r="CI6">
            <v>0.95</v>
          </cell>
          <cell r="CJ6">
            <v>0.95</v>
          </cell>
          <cell r="CK6">
            <v>0.95</v>
          </cell>
        </row>
        <row r="7">
          <cell r="Q7" t="str">
            <v>E</v>
          </cell>
          <cell r="AB7">
            <v>0.1</v>
          </cell>
          <cell r="AC7">
            <v>0.5</v>
          </cell>
          <cell r="AD7">
            <v>0.5</v>
          </cell>
          <cell r="AE7">
            <v>0.5</v>
          </cell>
          <cell r="AF7">
            <v>0.5</v>
          </cell>
          <cell r="AG7">
            <v>0.5</v>
          </cell>
          <cell r="AH7">
            <v>0.5</v>
          </cell>
          <cell r="AI7">
            <v>0.7</v>
          </cell>
          <cell r="AJ7">
            <v>0.7</v>
          </cell>
          <cell r="AK7">
            <v>0.7</v>
          </cell>
          <cell r="AL7">
            <v>0.7</v>
          </cell>
          <cell r="AM7">
            <v>0.7</v>
          </cell>
          <cell r="AN7">
            <v>0.7</v>
          </cell>
          <cell r="AO7">
            <v>0.7</v>
          </cell>
          <cell r="AP7">
            <v>0.7</v>
          </cell>
          <cell r="AQ7">
            <v>0.7</v>
          </cell>
          <cell r="AR7">
            <v>0.7</v>
          </cell>
          <cell r="AS7">
            <v>0.7</v>
          </cell>
          <cell r="AT7">
            <v>0.7</v>
          </cell>
          <cell r="AU7">
            <v>0.7</v>
          </cell>
          <cell r="AV7">
            <v>0.7</v>
          </cell>
          <cell r="AW7">
            <v>0.7</v>
          </cell>
          <cell r="AX7">
            <v>0.7</v>
          </cell>
          <cell r="AY7">
            <v>0.7</v>
          </cell>
          <cell r="AZ7">
            <v>0.7</v>
          </cell>
          <cell r="BA7">
            <v>0.7</v>
          </cell>
          <cell r="BB7">
            <v>0.7</v>
          </cell>
          <cell r="BC7">
            <v>0.7</v>
          </cell>
          <cell r="BD7">
            <v>0.7</v>
          </cell>
          <cell r="BE7">
            <v>0.7</v>
          </cell>
          <cell r="BF7">
            <v>0.7</v>
          </cell>
          <cell r="BG7">
            <v>0.7</v>
          </cell>
          <cell r="BH7">
            <v>0.7</v>
          </cell>
          <cell r="BI7">
            <v>0.7</v>
          </cell>
          <cell r="BJ7">
            <v>0.7</v>
          </cell>
          <cell r="BK7">
            <v>0.7</v>
          </cell>
          <cell r="BL7">
            <v>0.7</v>
          </cell>
          <cell r="BM7">
            <v>0.7</v>
          </cell>
          <cell r="BN7">
            <v>0.7</v>
          </cell>
          <cell r="BO7">
            <v>0.7</v>
          </cell>
          <cell r="BP7">
            <v>0.7</v>
          </cell>
          <cell r="BQ7">
            <v>0.7</v>
          </cell>
          <cell r="BR7">
            <v>0.7</v>
          </cell>
          <cell r="BS7">
            <v>0.7</v>
          </cell>
          <cell r="BT7">
            <v>0.7</v>
          </cell>
          <cell r="BU7">
            <v>0.7</v>
          </cell>
          <cell r="BV7">
            <v>0.7</v>
          </cell>
          <cell r="BW7">
            <v>0.7</v>
          </cell>
          <cell r="BX7">
            <v>0.7</v>
          </cell>
          <cell r="BY7">
            <v>0.7</v>
          </cell>
          <cell r="BZ7">
            <v>0.7</v>
          </cell>
          <cell r="CA7">
            <v>0.7</v>
          </cell>
          <cell r="CB7">
            <v>0.7</v>
          </cell>
          <cell r="CC7">
            <v>0.7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</row>
        <row r="8">
          <cell r="D8" t="str">
            <v>01</v>
          </cell>
          <cell r="E8" t="str">
            <v>46</v>
          </cell>
          <cell r="F8" t="str">
            <v>P01</v>
          </cell>
          <cell r="G8" t="str">
            <v>TEC</v>
          </cell>
          <cell r="H8" t="str">
            <v>001</v>
          </cell>
          <cell r="I8" t="str">
            <v>BASES DE DISENO DE PROCESOS COMPRESOR DE HIDROGENO - ETILENO II</v>
          </cell>
          <cell r="J8">
            <v>39149</v>
          </cell>
          <cell r="K8">
            <v>39163</v>
          </cell>
          <cell r="L8">
            <v>39177</v>
          </cell>
          <cell r="M8">
            <v>39228</v>
          </cell>
          <cell r="N8">
            <v>39242</v>
          </cell>
          <cell r="O8">
            <v>39476</v>
          </cell>
          <cell r="P8">
            <v>147.65506756756756</v>
          </cell>
          <cell r="Q8" t="str">
            <v>P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0.5</v>
          </cell>
          <cell r="AB8">
            <v>0.5</v>
          </cell>
          <cell r="AC8">
            <v>0.7</v>
          </cell>
          <cell r="AD8">
            <v>0.7</v>
          </cell>
          <cell r="AE8">
            <v>0.7</v>
          </cell>
          <cell r="AF8">
            <v>0.7</v>
          </cell>
          <cell r="AG8">
            <v>0.7</v>
          </cell>
          <cell r="AH8">
            <v>0.7</v>
          </cell>
          <cell r="AI8">
            <v>0.7</v>
          </cell>
          <cell r="AJ8">
            <v>0.7</v>
          </cell>
          <cell r="AK8">
            <v>0.7</v>
          </cell>
          <cell r="AL8">
            <v>0.7</v>
          </cell>
          <cell r="AM8">
            <v>0.95</v>
          </cell>
          <cell r="AN8">
            <v>0.95</v>
          </cell>
          <cell r="AO8">
            <v>0.95</v>
          </cell>
          <cell r="AP8">
            <v>0.95</v>
          </cell>
          <cell r="AQ8">
            <v>0.95</v>
          </cell>
          <cell r="AR8">
            <v>0.95</v>
          </cell>
          <cell r="AS8">
            <v>0.95</v>
          </cell>
          <cell r="AT8">
            <v>0.95</v>
          </cell>
          <cell r="AU8">
            <v>0.95</v>
          </cell>
          <cell r="AV8">
            <v>0.95</v>
          </cell>
          <cell r="AW8">
            <v>0.95</v>
          </cell>
          <cell r="AX8">
            <v>0.95</v>
          </cell>
          <cell r="AY8">
            <v>0.95</v>
          </cell>
          <cell r="AZ8">
            <v>0.95</v>
          </cell>
          <cell r="BA8">
            <v>0.95</v>
          </cell>
          <cell r="BB8">
            <v>0.95</v>
          </cell>
          <cell r="BC8">
            <v>0.95</v>
          </cell>
          <cell r="BD8">
            <v>0.95</v>
          </cell>
          <cell r="BE8">
            <v>0.95</v>
          </cell>
          <cell r="BF8">
            <v>0.95</v>
          </cell>
          <cell r="BG8">
            <v>0.95</v>
          </cell>
          <cell r="BH8">
            <v>0.95</v>
          </cell>
          <cell r="BI8">
            <v>0.95</v>
          </cell>
          <cell r="BJ8">
            <v>0.95</v>
          </cell>
          <cell r="BK8">
            <v>0.95</v>
          </cell>
          <cell r="BL8">
            <v>0.95</v>
          </cell>
          <cell r="BM8">
            <v>0.95</v>
          </cell>
          <cell r="BN8">
            <v>0.95</v>
          </cell>
          <cell r="BO8">
            <v>0.95</v>
          </cell>
          <cell r="BP8">
            <v>0.95</v>
          </cell>
          <cell r="BQ8">
            <v>0.95</v>
          </cell>
          <cell r="BR8">
            <v>0.95</v>
          </cell>
          <cell r="BS8">
            <v>0.95</v>
          </cell>
          <cell r="BT8">
            <v>1</v>
          </cell>
          <cell r="BU8">
            <v>1</v>
          </cell>
          <cell r="BV8">
            <v>1</v>
          </cell>
          <cell r="BW8">
            <v>1</v>
          </cell>
          <cell r="BX8">
            <v>1</v>
          </cell>
          <cell r="BY8">
            <v>1</v>
          </cell>
          <cell r="BZ8">
            <v>1</v>
          </cell>
          <cell r="CA8">
            <v>1</v>
          </cell>
          <cell r="CB8">
            <v>1</v>
          </cell>
          <cell r="CC8">
            <v>1</v>
          </cell>
          <cell r="CD8">
            <v>1</v>
          </cell>
          <cell r="CE8">
            <v>1</v>
          </cell>
          <cell r="CF8">
            <v>1</v>
          </cell>
          <cell r="CG8">
            <v>1</v>
          </cell>
          <cell r="CH8">
            <v>1</v>
          </cell>
          <cell r="CI8">
            <v>1</v>
          </cell>
          <cell r="CJ8">
            <v>1</v>
          </cell>
          <cell r="CK8">
            <v>1</v>
          </cell>
        </row>
        <row r="9">
          <cell r="J9">
            <v>39149</v>
          </cell>
          <cell r="K9">
            <v>39163</v>
          </cell>
          <cell r="L9">
            <v>39330</v>
          </cell>
          <cell r="M9">
            <v>39483</v>
          </cell>
          <cell r="N9">
            <v>39497</v>
          </cell>
          <cell r="O9">
            <v>39642</v>
          </cell>
          <cell r="Q9" t="str">
            <v>R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0.5</v>
          </cell>
          <cell r="AB9">
            <v>0.5</v>
          </cell>
          <cell r="AC9">
            <v>0.5</v>
          </cell>
          <cell r="AD9">
            <v>0.5</v>
          </cell>
          <cell r="AE9">
            <v>0.5</v>
          </cell>
          <cell r="AF9">
            <v>0.5</v>
          </cell>
          <cell r="AG9">
            <v>0.5</v>
          </cell>
          <cell r="AH9">
            <v>0.5</v>
          </cell>
          <cell r="AI9">
            <v>0.5</v>
          </cell>
          <cell r="AJ9">
            <v>0.5</v>
          </cell>
          <cell r="AK9">
            <v>0.5</v>
          </cell>
          <cell r="AL9">
            <v>0.5</v>
          </cell>
          <cell r="AM9">
            <v>0.5</v>
          </cell>
          <cell r="AN9">
            <v>0.5</v>
          </cell>
          <cell r="AO9">
            <v>0.5</v>
          </cell>
          <cell r="AP9">
            <v>0.5</v>
          </cell>
          <cell r="AQ9">
            <v>0.5</v>
          </cell>
          <cell r="AR9">
            <v>0.5</v>
          </cell>
          <cell r="AS9">
            <v>0.5</v>
          </cell>
          <cell r="AT9">
            <v>0.5</v>
          </cell>
          <cell r="AU9">
            <v>0.5</v>
          </cell>
          <cell r="AV9">
            <v>0.5</v>
          </cell>
          <cell r="AW9">
            <v>0.5</v>
          </cell>
          <cell r="AX9">
            <v>0.5</v>
          </cell>
          <cell r="AY9">
            <v>0.7</v>
          </cell>
          <cell r="AZ9">
            <v>0.7</v>
          </cell>
          <cell r="BA9">
            <v>0.7</v>
          </cell>
          <cell r="BB9">
            <v>0.7</v>
          </cell>
          <cell r="BC9">
            <v>0.7</v>
          </cell>
          <cell r="BD9">
            <v>0.7</v>
          </cell>
          <cell r="BE9">
            <v>0.7</v>
          </cell>
          <cell r="BF9">
            <v>0.7</v>
          </cell>
          <cell r="BG9">
            <v>0.7</v>
          </cell>
          <cell r="BH9">
            <v>0.7</v>
          </cell>
          <cell r="BI9">
            <v>0.7</v>
          </cell>
          <cell r="BJ9">
            <v>0.7</v>
          </cell>
          <cell r="BK9">
            <v>0.7</v>
          </cell>
          <cell r="BL9">
            <v>0.7</v>
          </cell>
          <cell r="BM9">
            <v>0.7</v>
          </cell>
          <cell r="BN9">
            <v>0.7</v>
          </cell>
          <cell r="BO9">
            <v>0.7</v>
          </cell>
          <cell r="BP9">
            <v>0.7</v>
          </cell>
          <cell r="BQ9">
            <v>0.7</v>
          </cell>
          <cell r="BR9">
            <v>0.7</v>
          </cell>
          <cell r="BS9">
            <v>0.7</v>
          </cell>
          <cell r="BT9">
            <v>0.7</v>
          </cell>
          <cell r="BU9">
            <v>0.7</v>
          </cell>
          <cell r="BV9">
            <v>0.7</v>
          </cell>
          <cell r="BW9">
            <v>0.95</v>
          </cell>
          <cell r="BX9">
            <v>0.95</v>
          </cell>
          <cell r="BY9">
            <v>0.95</v>
          </cell>
          <cell r="BZ9">
            <v>0.95</v>
          </cell>
          <cell r="CA9">
            <v>0.95</v>
          </cell>
          <cell r="CB9">
            <v>0.95</v>
          </cell>
          <cell r="CC9">
            <v>0.95</v>
          </cell>
          <cell r="CD9">
            <v>0.95</v>
          </cell>
          <cell r="CE9">
            <v>0.95</v>
          </cell>
          <cell r="CF9">
            <v>0.95</v>
          </cell>
          <cell r="CG9">
            <v>0.95</v>
          </cell>
          <cell r="CH9">
            <v>0.95</v>
          </cell>
          <cell r="CI9">
            <v>0.95</v>
          </cell>
          <cell r="CJ9">
            <v>0.95</v>
          </cell>
          <cell r="CK9">
            <v>0.95</v>
          </cell>
        </row>
        <row r="10">
          <cell r="Q10" t="str">
            <v>E</v>
          </cell>
          <cell r="AB10">
            <v>0.45</v>
          </cell>
          <cell r="AC10">
            <v>0.5</v>
          </cell>
          <cell r="AD10">
            <v>0.5</v>
          </cell>
          <cell r="AE10">
            <v>0.5</v>
          </cell>
          <cell r="AF10">
            <v>0.5</v>
          </cell>
          <cell r="AG10">
            <v>0.5</v>
          </cell>
          <cell r="AH10">
            <v>0.5</v>
          </cell>
          <cell r="AI10">
            <v>0.5</v>
          </cell>
          <cell r="AJ10">
            <v>0.5</v>
          </cell>
          <cell r="AK10">
            <v>0.5</v>
          </cell>
          <cell r="AL10">
            <v>0.5</v>
          </cell>
          <cell r="AM10">
            <v>0.7</v>
          </cell>
          <cell r="AN10">
            <v>0.7</v>
          </cell>
          <cell r="AO10">
            <v>0.7</v>
          </cell>
          <cell r="AP10">
            <v>0.7</v>
          </cell>
          <cell r="AQ10">
            <v>0.7</v>
          </cell>
          <cell r="AR10">
            <v>0.7</v>
          </cell>
          <cell r="AS10">
            <v>0.7</v>
          </cell>
          <cell r="AT10">
            <v>0.7</v>
          </cell>
          <cell r="AU10">
            <v>0.7</v>
          </cell>
          <cell r="AV10">
            <v>0.7</v>
          </cell>
          <cell r="AW10">
            <v>0.7</v>
          </cell>
          <cell r="AX10">
            <v>0.7</v>
          </cell>
          <cell r="AY10">
            <v>0.7</v>
          </cell>
          <cell r="AZ10">
            <v>0.7</v>
          </cell>
          <cell r="BA10">
            <v>0.7</v>
          </cell>
          <cell r="BB10">
            <v>0.7</v>
          </cell>
          <cell r="BC10">
            <v>0.7</v>
          </cell>
          <cell r="BD10">
            <v>0.7</v>
          </cell>
          <cell r="BE10">
            <v>0.7</v>
          </cell>
          <cell r="BF10">
            <v>0.7</v>
          </cell>
          <cell r="BG10">
            <v>0.7</v>
          </cell>
          <cell r="BH10">
            <v>0.7</v>
          </cell>
          <cell r="BI10">
            <v>0.7</v>
          </cell>
          <cell r="BJ10">
            <v>0.7</v>
          </cell>
          <cell r="BK10">
            <v>0.7</v>
          </cell>
          <cell r="BL10">
            <v>0.7</v>
          </cell>
          <cell r="BM10">
            <v>0.7</v>
          </cell>
          <cell r="BN10">
            <v>0.7</v>
          </cell>
          <cell r="BO10">
            <v>0.7</v>
          </cell>
          <cell r="BP10">
            <v>0.7</v>
          </cell>
          <cell r="BQ10">
            <v>0.7</v>
          </cell>
          <cell r="BR10">
            <v>0.7</v>
          </cell>
          <cell r="BS10">
            <v>0.7</v>
          </cell>
          <cell r="BT10">
            <v>0.7</v>
          </cell>
          <cell r="BU10">
            <v>0.7</v>
          </cell>
          <cell r="BV10">
            <v>0.7</v>
          </cell>
          <cell r="BW10">
            <v>0.7</v>
          </cell>
          <cell r="BX10">
            <v>0.7</v>
          </cell>
          <cell r="BY10">
            <v>0.7</v>
          </cell>
          <cell r="BZ10">
            <v>0.7</v>
          </cell>
          <cell r="CA10">
            <v>0.95</v>
          </cell>
          <cell r="CB10">
            <v>0.95</v>
          </cell>
          <cell r="CC10">
            <v>0.95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</row>
        <row r="11">
          <cell r="D11" t="str">
            <v>01</v>
          </cell>
          <cell r="E11" t="str">
            <v>46</v>
          </cell>
          <cell r="F11" t="str">
            <v>P01</v>
          </cell>
          <cell r="G11" t="str">
            <v>TEC</v>
          </cell>
          <cell r="H11" t="str">
            <v>010</v>
          </cell>
          <cell r="I11" t="str">
            <v>DESCRIPCION DEL PROCESO</v>
          </cell>
          <cell r="J11">
            <v>39167</v>
          </cell>
          <cell r="K11">
            <v>39195</v>
          </cell>
          <cell r="L11">
            <v>39209</v>
          </cell>
          <cell r="M11">
            <v>39309</v>
          </cell>
          <cell r="N11">
            <v>39323</v>
          </cell>
          <cell r="O11">
            <v>39476</v>
          </cell>
          <cell r="P11">
            <v>147.65506756756756</v>
          </cell>
          <cell r="Q11" t="str">
            <v>P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0.5</v>
          </cell>
          <cell r="AG11">
            <v>0.5</v>
          </cell>
          <cell r="AH11">
            <v>0.7</v>
          </cell>
          <cell r="AI11">
            <v>0.7</v>
          </cell>
          <cell r="AJ11">
            <v>0.7</v>
          </cell>
          <cell r="AK11">
            <v>0.7</v>
          </cell>
          <cell r="AL11">
            <v>0.7</v>
          </cell>
          <cell r="AM11">
            <v>0.7</v>
          </cell>
          <cell r="AN11">
            <v>0.7</v>
          </cell>
          <cell r="AO11">
            <v>0.7</v>
          </cell>
          <cell r="AP11">
            <v>0.7</v>
          </cell>
          <cell r="AQ11">
            <v>0.7</v>
          </cell>
          <cell r="AR11">
            <v>0.7</v>
          </cell>
          <cell r="AS11">
            <v>0.7</v>
          </cell>
          <cell r="AT11">
            <v>0.7</v>
          </cell>
          <cell r="AU11">
            <v>0.7</v>
          </cell>
          <cell r="AV11">
            <v>0.7</v>
          </cell>
          <cell r="AW11">
            <v>0.7</v>
          </cell>
          <cell r="AX11">
            <v>0.95</v>
          </cell>
          <cell r="AY11">
            <v>0.95</v>
          </cell>
          <cell r="AZ11">
            <v>0.95</v>
          </cell>
          <cell r="BA11">
            <v>0.95</v>
          </cell>
          <cell r="BB11">
            <v>0.95</v>
          </cell>
          <cell r="BC11">
            <v>0.95</v>
          </cell>
          <cell r="BD11">
            <v>0.95</v>
          </cell>
          <cell r="BE11">
            <v>0.95</v>
          </cell>
          <cell r="BF11">
            <v>0.95</v>
          </cell>
          <cell r="BG11">
            <v>0.95</v>
          </cell>
          <cell r="BH11">
            <v>0.95</v>
          </cell>
          <cell r="BI11">
            <v>0.95</v>
          </cell>
          <cell r="BJ11">
            <v>0.95</v>
          </cell>
          <cell r="BK11">
            <v>0.95</v>
          </cell>
          <cell r="BL11">
            <v>0.95</v>
          </cell>
          <cell r="BM11">
            <v>0.95</v>
          </cell>
          <cell r="BN11">
            <v>0.95</v>
          </cell>
          <cell r="BO11">
            <v>0.95</v>
          </cell>
          <cell r="BP11">
            <v>0.95</v>
          </cell>
          <cell r="BQ11">
            <v>0.95</v>
          </cell>
          <cell r="BR11">
            <v>0.95</v>
          </cell>
          <cell r="BS11">
            <v>0.95</v>
          </cell>
          <cell r="BT11">
            <v>1</v>
          </cell>
          <cell r="BU11">
            <v>1</v>
          </cell>
          <cell r="BV11">
            <v>1</v>
          </cell>
          <cell r="BW11">
            <v>1</v>
          </cell>
          <cell r="BX11">
            <v>1</v>
          </cell>
          <cell r="BY11">
            <v>1</v>
          </cell>
          <cell r="BZ11">
            <v>1</v>
          </cell>
          <cell r="CA11">
            <v>1</v>
          </cell>
          <cell r="CB11">
            <v>1</v>
          </cell>
          <cell r="CC11">
            <v>1</v>
          </cell>
          <cell r="CD11">
            <v>1</v>
          </cell>
          <cell r="CE11">
            <v>1</v>
          </cell>
          <cell r="CF11">
            <v>1</v>
          </cell>
          <cell r="CG11">
            <v>1</v>
          </cell>
          <cell r="CH11">
            <v>1</v>
          </cell>
          <cell r="CI11">
            <v>1</v>
          </cell>
          <cell r="CJ11">
            <v>1</v>
          </cell>
          <cell r="CK11">
            <v>1</v>
          </cell>
        </row>
        <row r="12">
          <cell r="J12">
            <v>39167</v>
          </cell>
          <cell r="K12">
            <v>39195</v>
          </cell>
          <cell r="L12">
            <v>39330</v>
          </cell>
          <cell r="M12">
            <v>39485</v>
          </cell>
          <cell r="N12">
            <v>39499</v>
          </cell>
          <cell r="O12">
            <v>39642</v>
          </cell>
          <cell r="Q12" t="str">
            <v>R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0.5</v>
          </cell>
          <cell r="AG12">
            <v>0.5</v>
          </cell>
          <cell r="AH12">
            <v>0.5</v>
          </cell>
          <cell r="AI12">
            <v>0.5</v>
          </cell>
          <cell r="AJ12">
            <v>0.5</v>
          </cell>
          <cell r="AK12">
            <v>0.5</v>
          </cell>
          <cell r="AL12">
            <v>0.5</v>
          </cell>
          <cell r="AM12">
            <v>0.5</v>
          </cell>
          <cell r="AN12">
            <v>0.5</v>
          </cell>
          <cell r="AO12">
            <v>0.5</v>
          </cell>
          <cell r="AP12">
            <v>0.5</v>
          </cell>
          <cell r="AQ12">
            <v>0.5</v>
          </cell>
          <cell r="AR12">
            <v>0.5</v>
          </cell>
          <cell r="AS12">
            <v>0.5</v>
          </cell>
          <cell r="AT12">
            <v>0.5</v>
          </cell>
          <cell r="AU12">
            <v>0.5</v>
          </cell>
          <cell r="AV12">
            <v>0.5</v>
          </cell>
          <cell r="AW12">
            <v>0.5</v>
          </cell>
          <cell r="AX12">
            <v>0.5</v>
          </cell>
          <cell r="AY12">
            <v>0.7</v>
          </cell>
          <cell r="AZ12">
            <v>0.7</v>
          </cell>
          <cell r="BA12">
            <v>0.7</v>
          </cell>
          <cell r="BB12">
            <v>0.7</v>
          </cell>
          <cell r="BC12">
            <v>0.7</v>
          </cell>
          <cell r="BD12">
            <v>0.7</v>
          </cell>
          <cell r="BE12">
            <v>0.7</v>
          </cell>
          <cell r="BF12">
            <v>0.7</v>
          </cell>
          <cell r="BG12">
            <v>0.7</v>
          </cell>
          <cell r="BH12">
            <v>0.7</v>
          </cell>
          <cell r="BI12">
            <v>0.7</v>
          </cell>
          <cell r="BJ12">
            <v>0.7</v>
          </cell>
          <cell r="BK12">
            <v>0.7</v>
          </cell>
          <cell r="BL12">
            <v>0.7</v>
          </cell>
          <cell r="BM12">
            <v>0.7</v>
          </cell>
          <cell r="BN12">
            <v>0.7</v>
          </cell>
          <cell r="BO12">
            <v>0.7</v>
          </cell>
          <cell r="BP12">
            <v>0.7</v>
          </cell>
          <cell r="BQ12">
            <v>0.7</v>
          </cell>
          <cell r="BR12">
            <v>0.7</v>
          </cell>
          <cell r="BS12">
            <v>0.7</v>
          </cell>
          <cell r="BT12">
            <v>0.7</v>
          </cell>
          <cell r="BU12">
            <v>0.7</v>
          </cell>
          <cell r="BV12">
            <v>0.7</v>
          </cell>
          <cell r="BW12">
            <v>0.95</v>
          </cell>
          <cell r="BX12">
            <v>0.95</v>
          </cell>
          <cell r="BY12">
            <v>0.95</v>
          </cell>
          <cell r="BZ12">
            <v>0.95</v>
          </cell>
          <cell r="CA12">
            <v>0.95</v>
          </cell>
          <cell r="CB12">
            <v>0.95</v>
          </cell>
          <cell r="CC12">
            <v>0.95</v>
          </cell>
          <cell r="CD12">
            <v>0.95</v>
          </cell>
          <cell r="CE12">
            <v>0.95</v>
          </cell>
          <cell r="CF12">
            <v>0.95</v>
          </cell>
          <cell r="CG12">
            <v>0.95</v>
          </cell>
          <cell r="CH12">
            <v>0.95</v>
          </cell>
          <cell r="CI12">
            <v>0.95</v>
          </cell>
          <cell r="CJ12">
            <v>0.95</v>
          </cell>
          <cell r="CK12">
            <v>0.95</v>
          </cell>
        </row>
        <row r="13">
          <cell r="Q13" t="str">
            <v>E</v>
          </cell>
          <cell r="AH13">
            <v>0.25</v>
          </cell>
          <cell r="AI13">
            <v>0.25</v>
          </cell>
          <cell r="AJ13">
            <v>0.25</v>
          </cell>
          <cell r="AK13">
            <v>0.25</v>
          </cell>
          <cell r="AL13">
            <v>0.25</v>
          </cell>
          <cell r="AM13">
            <v>0.25</v>
          </cell>
          <cell r="AN13">
            <v>0.25</v>
          </cell>
          <cell r="AO13">
            <v>0.25</v>
          </cell>
          <cell r="AP13">
            <v>0.25</v>
          </cell>
          <cell r="AQ13">
            <v>0.5</v>
          </cell>
          <cell r="AR13">
            <v>0.7</v>
          </cell>
          <cell r="AS13">
            <v>0.7</v>
          </cell>
          <cell r="AT13">
            <v>0.7</v>
          </cell>
          <cell r="AU13">
            <v>0.7</v>
          </cell>
          <cell r="AV13">
            <v>0.7</v>
          </cell>
          <cell r="AW13">
            <v>0.7</v>
          </cell>
          <cell r="AX13">
            <v>0.7</v>
          </cell>
          <cell r="AY13">
            <v>0.7</v>
          </cell>
          <cell r="AZ13">
            <v>0.7</v>
          </cell>
          <cell r="BA13">
            <v>0.7</v>
          </cell>
          <cell r="BB13">
            <v>0.7</v>
          </cell>
          <cell r="BC13">
            <v>0.7</v>
          </cell>
          <cell r="BD13">
            <v>0.7</v>
          </cell>
          <cell r="BE13">
            <v>0.7</v>
          </cell>
          <cell r="BF13">
            <v>0.7</v>
          </cell>
          <cell r="BG13">
            <v>0.7</v>
          </cell>
          <cell r="BH13">
            <v>0.7</v>
          </cell>
          <cell r="BI13">
            <v>0.7</v>
          </cell>
          <cell r="BJ13">
            <v>0.7</v>
          </cell>
          <cell r="BK13">
            <v>0.7</v>
          </cell>
          <cell r="BL13">
            <v>0.7</v>
          </cell>
          <cell r="BM13">
            <v>0.7</v>
          </cell>
          <cell r="BN13">
            <v>0.7</v>
          </cell>
          <cell r="BO13">
            <v>0.7</v>
          </cell>
          <cell r="BP13">
            <v>0.7</v>
          </cell>
          <cell r="BQ13">
            <v>0.7</v>
          </cell>
          <cell r="BR13">
            <v>0.7</v>
          </cell>
          <cell r="BS13">
            <v>0.7</v>
          </cell>
          <cell r="BT13">
            <v>0.7</v>
          </cell>
          <cell r="BU13">
            <v>0.7</v>
          </cell>
          <cell r="BV13">
            <v>0.7</v>
          </cell>
          <cell r="BW13">
            <v>0.7</v>
          </cell>
          <cell r="BX13">
            <v>0.7</v>
          </cell>
          <cell r="BY13">
            <v>0.7</v>
          </cell>
          <cell r="BZ13">
            <v>0.7</v>
          </cell>
          <cell r="CA13">
            <v>0.7</v>
          </cell>
          <cell r="CB13">
            <v>0.7</v>
          </cell>
          <cell r="CC13">
            <v>0.7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</row>
        <row r="14">
          <cell r="D14" t="str">
            <v>01</v>
          </cell>
          <cell r="E14" t="str">
            <v>46</v>
          </cell>
          <cell r="F14" t="str">
            <v>I03</v>
          </cell>
          <cell r="H14" t="str">
            <v>007</v>
          </cell>
          <cell r="I14" t="str">
            <v>MATRIZ DE CAUSA/EFECTO</v>
          </cell>
          <cell r="J14">
            <v>39258</v>
          </cell>
          <cell r="K14">
            <v>39283</v>
          </cell>
          <cell r="L14">
            <v>39297</v>
          </cell>
          <cell r="M14">
            <v>39303</v>
          </cell>
          <cell r="N14">
            <v>39317</v>
          </cell>
          <cell r="O14">
            <v>39476</v>
          </cell>
          <cell r="P14">
            <v>116.4264168175353</v>
          </cell>
          <cell r="Q14" t="str">
            <v>P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0.5</v>
          </cell>
          <cell r="AT14">
            <v>0.5</v>
          </cell>
          <cell r="AU14">
            <v>0.7</v>
          </cell>
          <cell r="AV14">
            <v>0.7</v>
          </cell>
          <cell r="AW14">
            <v>0.95</v>
          </cell>
          <cell r="AX14">
            <v>0.95</v>
          </cell>
          <cell r="AY14">
            <v>0.95</v>
          </cell>
          <cell r="AZ14">
            <v>0.95</v>
          </cell>
          <cell r="BA14">
            <v>0.95</v>
          </cell>
          <cell r="BB14">
            <v>0.95</v>
          </cell>
          <cell r="BC14">
            <v>0.95</v>
          </cell>
          <cell r="BD14">
            <v>0.95</v>
          </cell>
          <cell r="BE14">
            <v>0.95</v>
          </cell>
          <cell r="BF14">
            <v>0.95</v>
          </cell>
          <cell r="BG14">
            <v>0.95</v>
          </cell>
          <cell r="BH14">
            <v>0.95</v>
          </cell>
          <cell r="BI14">
            <v>0.95</v>
          </cell>
          <cell r="BJ14">
            <v>0.95</v>
          </cell>
          <cell r="BK14">
            <v>0.95</v>
          </cell>
          <cell r="BL14">
            <v>0.95</v>
          </cell>
          <cell r="BM14">
            <v>0.95</v>
          </cell>
          <cell r="BN14">
            <v>0.95</v>
          </cell>
          <cell r="BO14">
            <v>0.95</v>
          </cell>
          <cell r="BP14">
            <v>0.95</v>
          </cell>
          <cell r="BQ14">
            <v>0.95</v>
          </cell>
          <cell r="BR14">
            <v>0.95</v>
          </cell>
          <cell r="BS14">
            <v>0.95</v>
          </cell>
          <cell r="BT14">
            <v>1</v>
          </cell>
          <cell r="BU14">
            <v>1</v>
          </cell>
          <cell r="BV14">
            <v>1</v>
          </cell>
          <cell r="BW14">
            <v>1</v>
          </cell>
          <cell r="BX14">
            <v>1</v>
          </cell>
          <cell r="BY14">
            <v>1</v>
          </cell>
          <cell r="BZ14">
            <v>1</v>
          </cell>
          <cell r="CA14">
            <v>1</v>
          </cell>
          <cell r="CB14">
            <v>1</v>
          </cell>
          <cell r="CC14">
            <v>1</v>
          </cell>
          <cell r="CD14">
            <v>1</v>
          </cell>
          <cell r="CE14">
            <v>1</v>
          </cell>
          <cell r="CF14">
            <v>1</v>
          </cell>
          <cell r="CG14">
            <v>1</v>
          </cell>
          <cell r="CH14">
            <v>1</v>
          </cell>
          <cell r="CI14">
            <v>1</v>
          </cell>
          <cell r="CJ14">
            <v>1</v>
          </cell>
          <cell r="CK14">
            <v>1</v>
          </cell>
        </row>
        <row r="15">
          <cell r="J15">
            <v>39401</v>
          </cell>
          <cell r="K15">
            <v>39415</v>
          </cell>
          <cell r="L15">
            <v>39507</v>
          </cell>
          <cell r="M15">
            <v>39521</v>
          </cell>
          <cell r="N15">
            <v>39549</v>
          </cell>
          <cell r="O15">
            <v>39642</v>
          </cell>
          <cell r="Q15" t="str">
            <v>R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0.5</v>
          </cell>
          <cell r="BL15">
            <v>0.5</v>
          </cell>
          <cell r="BM15">
            <v>0.5</v>
          </cell>
          <cell r="BN15">
            <v>0.5</v>
          </cell>
          <cell r="BO15">
            <v>0.5</v>
          </cell>
          <cell r="BP15">
            <v>0.5</v>
          </cell>
          <cell r="BQ15">
            <v>0.5</v>
          </cell>
          <cell r="BR15">
            <v>0.5</v>
          </cell>
          <cell r="BS15">
            <v>0.5</v>
          </cell>
          <cell r="BT15">
            <v>0.5</v>
          </cell>
          <cell r="BU15">
            <v>0.5</v>
          </cell>
          <cell r="BV15">
            <v>0.5</v>
          </cell>
          <cell r="BW15">
            <v>0.5</v>
          </cell>
          <cell r="BX15">
            <v>0.5</v>
          </cell>
          <cell r="BY15">
            <v>0.7</v>
          </cell>
          <cell r="BZ15">
            <v>0.7</v>
          </cell>
          <cell r="CA15">
            <v>0.7</v>
          </cell>
          <cell r="CB15">
            <v>0.7</v>
          </cell>
          <cell r="CC15">
            <v>0.7</v>
          </cell>
          <cell r="CD15">
            <v>0.7</v>
          </cell>
          <cell r="CE15">
            <v>0.95</v>
          </cell>
          <cell r="CF15">
            <v>0.95</v>
          </cell>
          <cell r="CG15">
            <v>0.95</v>
          </cell>
          <cell r="CH15">
            <v>0.95</v>
          </cell>
          <cell r="CI15">
            <v>0.95</v>
          </cell>
          <cell r="CJ15">
            <v>0.95</v>
          </cell>
          <cell r="CK15">
            <v>0.95</v>
          </cell>
        </row>
        <row r="16">
          <cell r="Q16" t="str">
            <v>E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0.5</v>
          </cell>
          <cell r="BK16">
            <v>0.5</v>
          </cell>
          <cell r="BL16">
            <v>0.5</v>
          </cell>
          <cell r="BM16">
            <v>0.5</v>
          </cell>
          <cell r="BN16">
            <v>0.5</v>
          </cell>
          <cell r="BO16">
            <v>0.5</v>
          </cell>
          <cell r="BP16">
            <v>0.5</v>
          </cell>
          <cell r="BQ16">
            <v>0.5</v>
          </cell>
          <cell r="BR16">
            <v>0.5</v>
          </cell>
          <cell r="BS16">
            <v>0.5</v>
          </cell>
          <cell r="BT16">
            <v>0.5</v>
          </cell>
          <cell r="BU16">
            <v>0.5</v>
          </cell>
          <cell r="BV16">
            <v>0.5</v>
          </cell>
          <cell r="BW16">
            <v>0.5</v>
          </cell>
          <cell r="BX16">
            <v>0.5</v>
          </cell>
          <cell r="BY16">
            <v>0.5</v>
          </cell>
          <cell r="BZ16">
            <v>0.5</v>
          </cell>
          <cell r="CA16">
            <v>0.5</v>
          </cell>
          <cell r="CB16">
            <v>0.5</v>
          </cell>
          <cell r="CC16">
            <v>0.5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</row>
        <row r="17">
          <cell r="D17" t="str">
            <v>01</v>
          </cell>
          <cell r="E17" t="str">
            <v>46</v>
          </cell>
          <cell r="F17" t="str">
            <v>P01</v>
          </cell>
          <cell r="G17" t="str">
            <v>CAL</v>
          </cell>
          <cell r="H17" t="str">
            <v>001</v>
          </cell>
          <cell r="I17" t="str">
            <v>MEMORIA DE CALCULOS HIDRÁULICOS AREA 46 PLANTA DE ETILENO II</v>
          </cell>
          <cell r="J17">
            <v>39155</v>
          </cell>
          <cell r="K17">
            <v>39183</v>
          </cell>
          <cell r="L17">
            <v>39197</v>
          </cell>
          <cell r="M17">
            <v>39289</v>
          </cell>
          <cell r="N17">
            <v>39303</v>
          </cell>
          <cell r="O17">
            <v>39476</v>
          </cell>
          <cell r="P17">
            <v>174.02204391891894</v>
          </cell>
          <cell r="Q17" t="str">
            <v>P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0.5</v>
          </cell>
          <cell r="AE17">
            <v>0.5</v>
          </cell>
          <cell r="AF17">
            <v>0.7</v>
          </cell>
          <cell r="AG17">
            <v>0.7</v>
          </cell>
          <cell r="AH17">
            <v>0.7</v>
          </cell>
          <cell r="AI17">
            <v>0.7</v>
          </cell>
          <cell r="AJ17">
            <v>0.7</v>
          </cell>
          <cell r="AK17">
            <v>0.7</v>
          </cell>
          <cell r="AL17">
            <v>0.7</v>
          </cell>
          <cell r="AM17">
            <v>0.7</v>
          </cell>
          <cell r="AN17">
            <v>0.7</v>
          </cell>
          <cell r="AO17">
            <v>0.7</v>
          </cell>
          <cell r="AP17">
            <v>0.7</v>
          </cell>
          <cell r="AQ17">
            <v>0.7</v>
          </cell>
          <cell r="AR17">
            <v>0.7</v>
          </cell>
          <cell r="AS17">
            <v>0.7</v>
          </cell>
          <cell r="AT17">
            <v>0.7</v>
          </cell>
          <cell r="AU17">
            <v>0.95</v>
          </cell>
          <cell r="AV17">
            <v>0.95</v>
          </cell>
          <cell r="AW17">
            <v>0.95</v>
          </cell>
          <cell r="AX17">
            <v>0.95</v>
          </cell>
          <cell r="AY17">
            <v>0.95</v>
          </cell>
          <cell r="AZ17">
            <v>0.95</v>
          </cell>
          <cell r="BA17">
            <v>0.95</v>
          </cell>
          <cell r="BB17">
            <v>0.95</v>
          </cell>
          <cell r="BC17">
            <v>0.95</v>
          </cell>
          <cell r="BD17">
            <v>0.95</v>
          </cell>
          <cell r="BE17">
            <v>0.95</v>
          </cell>
          <cell r="BF17">
            <v>0.95</v>
          </cell>
          <cell r="BG17">
            <v>0.95</v>
          </cell>
          <cell r="BH17">
            <v>0.95</v>
          </cell>
          <cell r="BI17">
            <v>0.95</v>
          </cell>
          <cell r="BJ17">
            <v>0.95</v>
          </cell>
          <cell r="BK17">
            <v>0.95</v>
          </cell>
          <cell r="BL17">
            <v>0.95</v>
          </cell>
          <cell r="BM17">
            <v>0.95</v>
          </cell>
          <cell r="BN17">
            <v>0.95</v>
          </cell>
          <cell r="BO17">
            <v>0.95</v>
          </cell>
          <cell r="BP17">
            <v>0.95</v>
          </cell>
          <cell r="BQ17">
            <v>0.95</v>
          </cell>
          <cell r="BR17">
            <v>0.95</v>
          </cell>
          <cell r="BS17">
            <v>0.95</v>
          </cell>
          <cell r="BT17">
            <v>1</v>
          </cell>
          <cell r="BU17">
            <v>1</v>
          </cell>
          <cell r="BV17">
            <v>1</v>
          </cell>
          <cell r="BW17">
            <v>1</v>
          </cell>
          <cell r="BX17">
            <v>1</v>
          </cell>
          <cell r="BY17">
            <v>1</v>
          </cell>
          <cell r="BZ17">
            <v>1</v>
          </cell>
          <cell r="CA17">
            <v>1</v>
          </cell>
          <cell r="CB17">
            <v>1</v>
          </cell>
          <cell r="CC17">
            <v>1</v>
          </cell>
          <cell r="CD17">
            <v>1</v>
          </cell>
          <cell r="CE17">
            <v>1</v>
          </cell>
          <cell r="CF17">
            <v>1</v>
          </cell>
          <cell r="CG17">
            <v>1</v>
          </cell>
          <cell r="CH17">
            <v>1</v>
          </cell>
          <cell r="CI17">
            <v>1</v>
          </cell>
          <cell r="CJ17">
            <v>1</v>
          </cell>
          <cell r="CK17">
            <v>1</v>
          </cell>
        </row>
        <row r="18">
          <cell r="J18">
            <v>39155</v>
          </cell>
          <cell r="K18">
            <v>39183</v>
          </cell>
          <cell r="L18">
            <v>39318</v>
          </cell>
          <cell r="M18">
            <v>39484</v>
          </cell>
          <cell r="N18">
            <v>39498</v>
          </cell>
          <cell r="O18">
            <v>39642</v>
          </cell>
          <cell r="Q18" t="str">
            <v>R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0.5</v>
          </cell>
          <cell r="AE18">
            <v>0.5</v>
          </cell>
          <cell r="AF18">
            <v>0.5</v>
          </cell>
          <cell r="AG18">
            <v>0.5</v>
          </cell>
          <cell r="AH18">
            <v>0.5</v>
          </cell>
          <cell r="AI18">
            <v>0.5</v>
          </cell>
          <cell r="AJ18">
            <v>0.5</v>
          </cell>
          <cell r="AK18">
            <v>0.5</v>
          </cell>
          <cell r="AL18">
            <v>0.5</v>
          </cell>
          <cell r="AM18">
            <v>0.5</v>
          </cell>
          <cell r="AN18">
            <v>0.5</v>
          </cell>
          <cell r="AO18">
            <v>0.5</v>
          </cell>
          <cell r="AP18">
            <v>0.5</v>
          </cell>
          <cell r="AQ18">
            <v>0.5</v>
          </cell>
          <cell r="AR18">
            <v>0.5</v>
          </cell>
          <cell r="AS18">
            <v>0.5</v>
          </cell>
          <cell r="AT18">
            <v>0.5</v>
          </cell>
          <cell r="AU18">
            <v>0.5</v>
          </cell>
          <cell r="AV18">
            <v>0.5</v>
          </cell>
          <cell r="AW18">
            <v>0.5</v>
          </cell>
          <cell r="AX18">
            <v>0.7</v>
          </cell>
          <cell r="AY18">
            <v>0.7</v>
          </cell>
          <cell r="AZ18">
            <v>0.7</v>
          </cell>
          <cell r="BA18">
            <v>0.7</v>
          </cell>
          <cell r="BB18">
            <v>0.7</v>
          </cell>
          <cell r="BC18">
            <v>0.7</v>
          </cell>
          <cell r="BD18">
            <v>0.7</v>
          </cell>
          <cell r="BE18">
            <v>0.7</v>
          </cell>
          <cell r="BF18">
            <v>0.7</v>
          </cell>
          <cell r="BG18">
            <v>0.7</v>
          </cell>
          <cell r="BH18">
            <v>0.7</v>
          </cell>
          <cell r="BI18">
            <v>0.7</v>
          </cell>
          <cell r="BJ18">
            <v>0.7</v>
          </cell>
          <cell r="BK18">
            <v>0.7</v>
          </cell>
          <cell r="BL18">
            <v>0.7</v>
          </cell>
          <cell r="BM18">
            <v>0.7</v>
          </cell>
          <cell r="BN18">
            <v>0.7</v>
          </cell>
          <cell r="BO18">
            <v>0.7</v>
          </cell>
          <cell r="BP18">
            <v>0.7</v>
          </cell>
          <cell r="BQ18">
            <v>0.7</v>
          </cell>
          <cell r="BR18">
            <v>0.7</v>
          </cell>
          <cell r="BS18">
            <v>0.7</v>
          </cell>
          <cell r="BT18">
            <v>0.7</v>
          </cell>
          <cell r="BU18">
            <v>0.7</v>
          </cell>
          <cell r="BV18">
            <v>0.7</v>
          </cell>
          <cell r="BW18">
            <v>0.95</v>
          </cell>
          <cell r="BX18">
            <v>0.95</v>
          </cell>
          <cell r="BY18">
            <v>0.95</v>
          </cell>
          <cell r="BZ18">
            <v>0.95</v>
          </cell>
          <cell r="CA18">
            <v>0.95</v>
          </cell>
          <cell r="CB18">
            <v>0.95</v>
          </cell>
          <cell r="CC18">
            <v>0.95</v>
          </cell>
          <cell r="CD18">
            <v>0.95</v>
          </cell>
          <cell r="CE18">
            <v>0.95</v>
          </cell>
          <cell r="CF18">
            <v>0.95</v>
          </cell>
          <cell r="CG18">
            <v>0.95</v>
          </cell>
          <cell r="CH18">
            <v>0.95</v>
          </cell>
          <cell r="CI18">
            <v>0.95</v>
          </cell>
          <cell r="CJ18">
            <v>0.95</v>
          </cell>
          <cell r="CK18">
            <v>0.95</v>
          </cell>
        </row>
        <row r="19">
          <cell r="Q19" t="str">
            <v>E</v>
          </cell>
          <cell r="AB19">
            <v>0.25</v>
          </cell>
          <cell r="AC19">
            <v>0.5</v>
          </cell>
          <cell r="AD19">
            <v>0.5</v>
          </cell>
          <cell r="AE19">
            <v>0.5</v>
          </cell>
          <cell r="AF19">
            <v>0.5</v>
          </cell>
          <cell r="AG19">
            <v>0.5</v>
          </cell>
          <cell r="AH19">
            <v>0.5</v>
          </cell>
          <cell r="AI19">
            <v>0.5</v>
          </cell>
          <cell r="AJ19">
            <v>0.5</v>
          </cell>
          <cell r="AK19">
            <v>0.7</v>
          </cell>
          <cell r="AL19">
            <v>0.7</v>
          </cell>
          <cell r="AM19">
            <v>0.7</v>
          </cell>
          <cell r="AN19">
            <v>0.7</v>
          </cell>
          <cell r="AO19">
            <v>0.7</v>
          </cell>
          <cell r="AP19">
            <v>0.7</v>
          </cell>
          <cell r="AQ19">
            <v>0.7</v>
          </cell>
          <cell r="AR19">
            <v>0.7</v>
          </cell>
          <cell r="AS19">
            <v>0.7</v>
          </cell>
          <cell r="AT19">
            <v>0.7</v>
          </cell>
          <cell r="AU19">
            <v>0.7</v>
          </cell>
          <cell r="AV19">
            <v>0.7</v>
          </cell>
          <cell r="AW19">
            <v>0.7</v>
          </cell>
          <cell r="AX19">
            <v>0.7</v>
          </cell>
          <cell r="AY19">
            <v>0.7</v>
          </cell>
          <cell r="AZ19">
            <v>0.7</v>
          </cell>
          <cell r="BA19">
            <v>0.7</v>
          </cell>
          <cell r="BB19">
            <v>0.7</v>
          </cell>
          <cell r="BC19">
            <v>0.7</v>
          </cell>
          <cell r="BD19">
            <v>0.7</v>
          </cell>
          <cell r="BE19">
            <v>0.7</v>
          </cell>
          <cell r="BF19">
            <v>0.7</v>
          </cell>
          <cell r="BG19">
            <v>0.7</v>
          </cell>
          <cell r="BH19">
            <v>0.7</v>
          </cell>
          <cell r="BI19">
            <v>0.7</v>
          </cell>
          <cell r="BJ19">
            <v>0.7</v>
          </cell>
          <cell r="BK19">
            <v>0.7</v>
          </cell>
          <cell r="BL19">
            <v>0.7</v>
          </cell>
          <cell r="BM19">
            <v>0.7</v>
          </cell>
          <cell r="BN19">
            <v>0.7</v>
          </cell>
          <cell r="BO19">
            <v>0.7</v>
          </cell>
          <cell r="BP19">
            <v>0.7</v>
          </cell>
          <cell r="BQ19">
            <v>0.7</v>
          </cell>
          <cell r="BR19">
            <v>0.7</v>
          </cell>
          <cell r="BS19">
            <v>0.7</v>
          </cell>
          <cell r="BT19">
            <v>0.7</v>
          </cell>
          <cell r="BU19">
            <v>0.7</v>
          </cell>
          <cell r="BV19">
            <v>0.7</v>
          </cell>
          <cell r="BW19">
            <v>0.7</v>
          </cell>
          <cell r="BX19">
            <v>0.7</v>
          </cell>
          <cell r="BY19">
            <v>0.7</v>
          </cell>
          <cell r="BZ19">
            <v>0.7</v>
          </cell>
          <cell r="CA19">
            <v>0.7</v>
          </cell>
          <cell r="CB19">
            <v>0.7</v>
          </cell>
          <cell r="CC19">
            <v>0.7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</row>
        <row r="20">
          <cell r="I20" t="str">
            <v>PROCEDIMIENTOS PARA PRUEBAS DE DESEMPENO</v>
          </cell>
          <cell r="J20">
            <v>39258</v>
          </cell>
          <cell r="K20">
            <v>39310</v>
          </cell>
          <cell r="L20">
            <v>39324</v>
          </cell>
          <cell r="M20">
            <v>39373</v>
          </cell>
          <cell r="N20">
            <v>39387</v>
          </cell>
          <cell r="O20">
            <v>39476</v>
          </cell>
          <cell r="Q20" t="str">
            <v>P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0.5</v>
          </cell>
          <cell r="AW20">
            <v>0.5</v>
          </cell>
          <cell r="AX20">
            <v>0.7</v>
          </cell>
          <cell r="AY20">
            <v>0.7</v>
          </cell>
          <cell r="AZ20">
            <v>0.7</v>
          </cell>
          <cell r="BA20">
            <v>0.7</v>
          </cell>
          <cell r="BB20">
            <v>0.7</v>
          </cell>
          <cell r="BC20">
            <v>0.7</v>
          </cell>
          <cell r="BD20">
            <v>0.7</v>
          </cell>
          <cell r="BE20">
            <v>0.7</v>
          </cell>
          <cell r="BF20">
            <v>0.7</v>
          </cell>
          <cell r="BG20">
            <v>0.95</v>
          </cell>
          <cell r="BH20">
            <v>0.95</v>
          </cell>
          <cell r="BI20">
            <v>0.95</v>
          </cell>
          <cell r="BJ20">
            <v>0.95</v>
          </cell>
          <cell r="BK20">
            <v>0.95</v>
          </cell>
          <cell r="BL20">
            <v>0.95</v>
          </cell>
          <cell r="BM20">
            <v>0.95</v>
          </cell>
          <cell r="BN20">
            <v>0.95</v>
          </cell>
          <cell r="BO20">
            <v>0.95</v>
          </cell>
          <cell r="BP20">
            <v>0.95</v>
          </cell>
          <cell r="BQ20">
            <v>0.95</v>
          </cell>
          <cell r="BR20">
            <v>0.95</v>
          </cell>
          <cell r="BS20">
            <v>0.95</v>
          </cell>
          <cell r="BT20">
            <v>1</v>
          </cell>
          <cell r="BU20">
            <v>1</v>
          </cell>
          <cell r="BV20">
            <v>1</v>
          </cell>
          <cell r="BW20">
            <v>1</v>
          </cell>
          <cell r="BX20">
            <v>1</v>
          </cell>
          <cell r="BY20">
            <v>1</v>
          </cell>
          <cell r="BZ20">
            <v>1</v>
          </cell>
          <cell r="CA20">
            <v>1</v>
          </cell>
          <cell r="CB20">
            <v>1</v>
          </cell>
          <cell r="CC20">
            <v>1</v>
          </cell>
          <cell r="CD20">
            <v>1</v>
          </cell>
          <cell r="CE20">
            <v>1</v>
          </cell>
          <cell r="CF20">
            <v>1</v>
          </cell>
          <cell r="CG20">
            <v>1</v>
          </cell>
          <cell r="CH20">
            <v>1</v>
          </cell>
          <cell r="CI20">
            <v>1</v>
          </cell>
          <cell r="CJ20">
            <v>1</v>
          </cell>
          <cell r="CK20">
            <v>1</v>
          </cell>
        </row>
        <row r="21">
          <cell r="J21">
            <v>39367</v>
          </cell>
          <cell r="K21">
            <v>39393</v>
          </cell>
          <cell r="L21">
            <v>39430</v>
          </cell>
          <cell r="M21">
            <v>39485</v>
          </cell>
          <cell r="N21">
            <v>39499</v>
          </cell>
          <cell r="O21">
            <v>39642</v>
          </cell>
          <cell r="Q21" t="str">
            <v>R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0.5</v>
          </cell>
          <cell r="BI21">
            <v>0.5</v>
          </cell>
          <cell r="BJ21">
            <v>0.5</v>
          </cell>
          <cell r="BK21">
            <v>0.5</v>
          </cell>
          <cell r="BL21">
            <v>0.5</v>
          </cell>
          <cell r="BM21">
            <v>0.5</v>
          </cell>
          <cell r="BN21">
            <v>0.7</v>
          </cell>
          <cell r="BO21">
            <v>0.7</v>
          </cell>
          <cell r="BP21">
            <v>0.7</v>
          </cell>
          <cell r="BQ21">
            <v>0.7</v>
          </cell>
          <cell r="BR21">
            <v>0.7</v>
          </cell>
          <cell r="BS21">
            <v>0.7</v>
          </cell>
          <cell r="BT21">
            <v>0.7</v>
          </cell>
          <cell r="BU21">
            <v>0.7</v>
          </cell>
          <cell r="BV21">
            <v>0.7</v>
          </cell>
          <cell r="BW21">
            <v>0.95</v>
          </cell>
          <cell r="BX21">
            <v>0.95</v>
          </cell>
          <cell r="BY21">
            <v>0.95</v>
          </cell>
          <cell r="BZ21">
            <v>0.95</v>
          </cell>
          <cell r="CA21">
            <v>0.95</v>
          </cell>
          <cell r="CB21">
            <v>0.95</v>
          </cell>
          <cell r="CC21">
            <v>0.95</v>
          </cell>
          <cell r="CD21">
            <v>0.95</v>
          </cell>
          <cell r="CE21">
            <v>0.95</v>
          </cell>
          <cell r="CF21">
            <v>0.95</v>
          </cell>
          <cell r="CG21">
            <v>0.95</v>
          </cell>
          <cell r="CH21">
            <v>0.95</v>
          </cell>
          <cell r="CI21">
            <v>0.95</v>
          </cell>
          <cell r="CJ21">
            <v>0.95</v>
          </cell>
          <cell r="CK21">
            <v>0.95</v>
          </cell>
        </row>
        <row r="22">
          <cell r="I22" t="str">
            <v>0146P01TEC011</v>
          </cell>
          <cell r="Q22" t="str">
            <v>E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0.5</v>
          </cell>
          <cell r="BP22" t="e">
            <v>#N/A</v>
          </cell>
          <cell r="BQ22" t="e">
            <v>#N/A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D23" t="str">
            <v>01</v>
          </cell>
          <cell r="E23" t="str">
            <v>46</v>
          </cell>
          <cell r="F23" t="str">
            <v>P01</v>
          </cell>
          <cell r="G23" t="str">
            <v>CAL</v>
          </cell>
          <cell r="H23" t="str">
            <v>003</v>
          </cell>
          <cell r="I23" t="str">
            <v>MEMORIA DE CALCULOS DETALLADOS DE VENTEOS DE SEGURIDAD</v>
          </cell>
          <cell r="J23">
            <v>39209</v>
          </cell>
          <cell r="K23">
            <v>39254</v>
          </cell>
          <cell r="L23">
            <v>39268</v>
          </cell>
          <cell r="M23">
            <v>39288</v>
          </cell>
          <cell r="N23">
            <v>39302</v>
          </cell>
          <cell r="O23">
            <v>39476</v>
          </cell>
          <cell r="P23">
            <v>174.02204391891894</v>
          </cell>
          <cell r="Q23" t="str">
            <v>P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0.5</v>
          </cell>
          <cell r="AO23">
            <v>0.5</v>
          </cell>
          <cell r="AP23">
            <v>0.7</v>
          </cell>
          <cell r="AQ23">
            <v>0.7</v>
          </cell>
          <cell r="AR23">
            <v>0.7</v>
          </cell>
          <cell r="AS23">
            <v>0.7</v>
          </cell>
          <cell r="AT23">
            <v>0.7</v>
          </cell>
          <cell r="AU23">
            <v>0.95</v>
          </cell>
          <cell r="AV23">
            <v>0.95</v>
          </cell>
          <cell r="AW23">
            <v>0.95</v>
          </cell>
          <cell r="AX23">
            <v>0.95</v>
          </cell>
          <cell r="AY23">
            <v>0.95</v>
          </cell>
          <cell r="AZ23">
            <v>0.95</v>
          </cell>
          <cell r="BA23">
            <v>0.95</v>
          </cell>
          <cell r="BB23">
            <v>0.95</v>
          </cell>
          <cell r="BC23">
            <v>0.95</v>
          </cell>
          <cell r="BD23">
            <v>0.95</v>
          </cell>
          <cell r="BE23">
            <v>0.95</v>
          </cell>
          <cell r="BF23">
            <v>0.95</v>
          </cell>
          <cell r="BG23">
            <v>0.95</v>
          </cell>
          <cell r="BH23">
            <v>0.95</v>
          </cell>
          <cell r="BI23">
            <v>0.95</v>
          </cell>
          <cell r="BJ23">
            <v>0.95</v>
          </cell>
          <cell r="BK23">
            <v>0.95</v>
          </cell>
          <cell r="BL23">
            <v>0.95</v>
          </cell>
          <cell r="BM23">
            <v>0.95</v>
          </cell>
          <cell r="BN23">
            <v>0.95</v>
          </cell>
          <cell r="BO23">
            <v>0.95</v>
          </cell>
          <cell r="BP23">
            <v>0.95</v>
          </cell>
          <cell r="BQ23">
            <v>0.95</v>
          </cell>
          <cell r="BR23">
            <v>0.95</v>
          </cell>
          <cell r="BS23">
            <v>0.95</v>
          </cell>
          <cell r="BT23">
            <v>1</v>
          </cell>
          <cell r="BU23">
            <v>1</v>
          </cell>
          <cell r="BV23">
            <v>1</v>
          </cell>
          <cell r="BW23">
            <v>1</v>
          </cell>
          <cell r="BX23">
            <v>1</v>
          </cell>
          <cell r="BY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D23">
            <v>1</v>
          </cell>
          <cell r="CE23">
            <v>1</v>
          </cell>
          <cell r="CF23">
            <v>1</v>
          </cell>
          <cell r="CG23">
            <v>1</v>
          </cell>
          <cell r="CH23">
            <v>1</v>
          </cell>
          <cell r="CI23">
            <v>1</v>
          </cell>
          <cell r="CJ23">
            <v>1</v>
          </cell>
          <cell r="CK23">
            <v>1</v>
          </cell>
        </row>
        <row r="24">
          <cell r="J24">
            <v>39209</v>
          </cell>
          <cell r="K24">
            <v>39374</v>
          </cell>
          <cell r="L24">
            <v>39388</v>
          </cell>
          <cell r="M24">
            <v>39485</v>
          </cell>
          <cell r="N24">
            <v>39499</v>
          </cell>
          <cell r="O24">
            <v>39642</v>
          </cell>
          <cell r="Q24" t="str">
            <v>R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0.5</v>
          </cell>
          <cell r="BG24">
            <v>0.5</v>
          </cell>
          <cell r="BH24">
            <v>0.7</v>
          </cell>
          <cell r="BI24">
            <v>0.7</v>
          </cell>
          <cell r="BJ24">
            <v>0.7</v>
          </cell>
          <cell r="BK24">
            <v>0.7</v>
          </cell>
          <cell r="BL24">
            <v>0.7</v>
          </cell>
          <cell r="BM24">
            <v>0.7</v>
          </cell>
          <cell r="BN24">
            <v>0.7</v>
          </cell>
          <cell r="BO24">
            <v>0.7</v>
          </cell>
          <cell r="BP24">
            <v>0.7</v>
          </cell>
          <cell r="BQ24">
            <v>0.7</v>
          </cell>
          <cell r="BR24">
            <v>0.7</v>
          </cell>
          <cell r="BS24">
            <v>0.7</v>
          </cell>
          <cell r="BT24">
            <v>0.7</v>
          </cell>
          <cell r="BU24">
            <v>0.7</v>
          </cell>
          <cell r="BV24">
            <v>0.7</v>
          </cell>
          <cell r="BW24">
            <v>0.95</v>
          </cell>
          <cell r="BX24">
            <v>0.95</v>
          </cell>
          <cell r="BY24">
            <v>0.95</v>
          </cell>
          <cell r="BZ24">
            <v>0.95</v>
          </cell>
          <cell r="CA24">
            <v>0.95</v>
          </cell>
          <cell r="CB24">
            <v>0.95</v>
          </cell>
          <cell r="CC24">
            <v>0.95</v>
          </cell>
          <cell r="CD24">
            <v>0.95</v>
          </cell>
          <cell r="CE24">
            <v>0.95</v>
          </cell>
          <cell r="CF24">
            <v>0.95</v>
          </cell>
          <cell r="CG24">
            <v>0.95</v>
          </cell>
          <cell r="CH24">
            <v>0.95</v>
          </cell>
          <cell r="CI24">
            <v>0.95</v>
          </cell>
          <cell r="CJ24">
            <v>0.95</v>
          </cell>
          <cell r="CK24">
            <v>0.95</v>
          </cell>
        </row>
        <row r="25">
          <cell r="Q25" t="str">
            <v>E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0.5</v>
          </cell>
          <cell r="BF25">
            <v>0.5</v>
          </cell>
          <cell r="BG25">
            <v>0.5</v>
          </cell>
          <cell r="BH25">
            <v>0.5</v>
          </cell>
          <cell r="BI25">
            <v>0.5</v>
          </cell>
          <cell r="BJ25">
            <v>0.7</v>
          </cell>
          <cell r="BK25">
            <v>0.7</v>
          </cell>
          <cell r="BL25">
            <v>0.7</v>
          </cell>
          <cell r="BM25">
            <v>0.7</v>
          </cell>
          <cell r="BN25">
            <v>0.7</v>
          </cell>
          <cell r="BO25">
            <v>0.7</v>
          </cell>
          <cell r="BP25">
            <v>0.7</v>
          </cell>
          <cell r="BQ25">
            <v>0.7</v>
          </cell>
          <cell r="BR25">
            <v>0.7</v>
          </cell>
          <cell r="BS25">
            <v>0.7</v>
          </cell>
          <cell r="BT25">
            <v>0.7</v>
          </cell>
          <cell r="BU25">
            <v>0.7</v>
          </cell>
          <cell r="BV25">
            <v>0.7</v>
          </cell>
          <cell r="BW25">
            <v>0.7</v>
          </cell>
          <cell r="BX25">
            <v>0.7</v>
          </cell>
          <cell r="BY25">
            <v>0.7</v>
          </cell>
          <cell r="BZ25">
            <v>0.7</v>
          </cell>
          <cell r="CA25">
            <v>0.7</v>
          </cell>
          <cell r="CB25">
            <v>0.7</v>
          </cell>
          <cell r="CC25">
            <v>0.7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</row>
        <row r="26">
          <cell r="E26">
            <v>46</v>
          </cell>
          <cell r="I26" t="str">
            <v xml:space="preserve">DTI's Desmantelamiento                           </v>
          </cell>
          <cell r="J26">
            <v>39181</v>
          </cell>
          <cell r="K26">
            <v>39365</v>
          </cell>
          <cell r="L26">
            <v>39379</v>
          </cell>
          <cell r="M26">
            <v>39393</v>
          </cell>
          <cell r="N26">
            <v>39407</v>
          </cell>
          <cell r="O26">
            <v>39537</v>
          </cell>
          <cell r="Q26" t="str">
            <v>P</v>
          </cell>
        </row>
        <row r="27">
          <cell r="D27" t="str">
            <v>01</v>
          </cell>
          <cell r="E27" t="str">
            <v>46</v>
          </cell>
          <cell r="F27" t="str">
            <v>P03</v>
          </cell>
          <cell r="H27">
            <v>300</v>
          </cell>
          <cell r="I27" t="str">
            <v>DIAGRAMA DE TUBERIA E INSTRUMENTACION PLANTA ETILENO II (U4100) P&amp;IDS INGENIERIA DE DETALLE</v>
          </cell>
          <cell r="J27">
            <v>39174</v>
          </cell>
          <cell r="K27">
            <v>39226</v>
          </cell>
          <cell r="L27">
            <v>39240</v>
          </cell>
          <cell r="M27">
            <v>39294</v>
          </cell>
          <cell r="N27">
            <v>39308</v>
          </cell>
          <cell r="O27">
            <v>39476</v>
          </cell>
          <cell r="P27">
            <v>207.92244208494239</v>
          </cell>
          <cell r="Q27" t="str">
            <v>P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0.5</v>
          </cell>
          <cell r="AK27">
            <v>0.5</v>
          </cell>
          <cell r="AL27">
            <v>0.7</v>
          </cell>
          <cell r="AM27">
            <v>0.7</v>
          </cell>
          <cell r="AN27">
            <v>0.7</v>
          </cell>
          <cell r="AO27">
            <v>0.7</v>
          </cell>
          <cell r="AP27">
            <v>0.7</v>
          </cell>
          <cell r="AQ27">
            <v>0.7</v>
          </cell>
          <cell r="AR27">
            <v>0.7</v>
          </cell>
          <cell r="AS27">
            <v>0.7</v>
          </cell>
          <cell r="AT27">
            <v>0.7</v>
          </cell>
          <cell r="AU27">
            <v>0.7</v>
          </cell>
          <cell r="AV27">
            <v>0.95</v>
          </cell>
          <cell r="AW27">
            <v>0.95</v>
          </cell>
          <cell r="AX27">
            <v>0.95</v>
          </cell>
          <cell r="AY27">
            <v>0.95</v>
          </cell>
          <cell r="AZ27">
            <v>0.95</v>
          </cell>
          <cell r="BA27">
            <v>0.95</v>
          </cell>
          <cell r="BB27">
            <v>0.95</v>
          </cell>
          <cell r="BC27">
            <v>0.95</v>
          </cell>
          <cell r="BD27">
            <v>0.95</v>
          </cell>
          <cell r="BE27">
            <v>0.95</v>
          </cell>
          <cell r="BF27">
            <v>0.95</v>
          </cell>
          <cell r="BG27">
            <v>0.95</v>
          </cell>
          <cell r="BH27">
            <v>0.95</v>
          </cell>
          <cell r="BI27">
            <v>0.95</v>
          </cell>
          <cell r="BJ27">
            <v>0.95</v>
          </cell>
          <cell r="BK27">
            <v>0.95</v>
          </cell>
          <cell r="BL27">
            <v>0.95</v>
          </cell>
          <cell r="BM27">
            <v>0.95</v>
          </cell>
          <cell r="BN27">
            <v>0.95</v>
          </cell>
          <cell r="BO27">
            <v>0.95</v>
          </cell>
          <cell r="BP27">
            <v>0.95</v>
          </cell>
          <cell r="BQ27">
            <v>0.95</v>
          </cell>
          <cell r="BR27">
            <v>0.95</v>
          </cell>
          <cell r="BS27">
            <v>0.95</v>
          </cell>
          <cell r="BT27">
            <v>1</v>
          </cell>
          <cell r="BU27">
            <v>1</v>
          </cell>
          <cell r="BV27">
            <v>1</v>
          </cell>
          <cell r="BW27">
            <v>1</v>
          </cell>
          <cell r="BX27">
            <v>1</v>
          </cell>
          <cell r="BY27">
            <v>1</v>
          </cell>
          <cell r="BZ27">
            <v>1</v>
          </cell>
          <cell r="CA27">
            <v>1</v>
          </cell>
          <cell r="CB27">
            <v>1</v>
          </cell>
          <cell r="CC27">
            <v>1</v>
          </cell>
          <cell r="CD27">
            <v>1</v>
          </cell>
          <cell r="CE27">
            <v>1</v>
          </cell>
          <cell r="CF27">
            <v>1</v>
          </cell>
          <cell r="CG27">
            <v>1</v>
          </cell>
          <cell r="CH27">
            <v>1</v>
          </cell>
          <cell r="CI27">
            <v>1</v>
          </cell>
          <cell r="CJ27">
            <v>1</v>
          </cell>
          <cell r="CK27">
            <v>1</v>
          </cell>
        </row>
        <row r="28">
          <cell r="J28">
            <v>39174</v>
          </cell>
          <cell r="K28">
            <v>39338</v>
          </cell>
          <cell r="L28">
            <v>39399</v>
          </cell>
          <cell r="M28">
            <v>39486</v>
          </cell>
          <cell r="N28">
            <v>39500</v>
          </cell>
          <cell r="O28">
            <v>39642</v>
          </cell>
          <cell r="Q28" t="str">
            <v>R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0.5</v>
          </cell>
          <cell r="BA28">
            <v>0.5</v>
          </cell>
          <cell r="BB28">
            <v>0.5</v>
          </cell>
          <cell r="BC28">
            <v>0.5</v>
          </cell>
          <cell r="BD28">
            <v>0.5</v>
          </cell>
          <cell r="BE28">
            <v>0.5</v>
          </cell>
          <cell r="BF28">
            <v>0.5</v>
          </cell>
          <cell r="BG28">
            <v>0.5</v>
          </cell>
          <cell r="BH28">
            <v>0.5</v>
          </cell>
          <cell r="BI28">
            <v>0.7</v>
          </cell>
          <cell r="BJ28">
            <v>0.7</v>
          </cell>
          <cell r="BK28">
            <v>0.7</v>
          </cell>
          <cell r="BL28">
            <v>0.7</v>
          </cell>
          <cell r="BM28">
            <v>0.7</v>
          </cell>
          <cell r="BN28">
            <v>0.7</v>
          </cell>
          <cell r="BO28">
            <v>0.7</v>
          </cell>
          <cell r="BP28">
            <v>0.7</v>
          </cell>
          <cell r="BQ28">
            <v>0.7</v>
          </cell>
          <cell r="BR28">
            <v>0.7</v>
          </cell>
          <cell r="BS28">
            <v>0.7</v>
          </cell>
          <cell r="BT28">
            <v>0.7</v>
          </cell>
          <cell r="BU28">
            <v>0.7</v>
          </cell>
          <cell r="BV28">
            <v>0.7</v>
          </cell>
          <cell r="BW28">
            <v>0.7</v>
          </cell>
          <cell r="BX28">
            <v>0.95</v>
          </cell>
          <cell r="BY28">
            <v>0.95</v>
          </cell>
          <cell r="BZ28">
            <v>0.95</v>
          </cell>
          <cell r="CA28">
            <v>0.95</v>
          </cell>
          <cell r="CB28">
            <v>0.95</v>
          </cell>
          <cell r="CC28">
            <v>0.95</v>
          </cell>
          <cell r="CD28">
            <v>0.95</v>
          </cell>
          <cell r="CE28">
            <v>0.95</v>
          </cell>
          <cell r="CF28">
            <v>0.95</v>
          </cell>
          <cell r="CG28">
            <v>0.95</v>
          </cell>
          <cell r="CH28">
            <v>0.95</v>
          </cell>
          <cell r="CI28">
            <v>0.95</v>
          </cell>
          <cell r="CJ28">
            <v>0.95</v>
          </cell>
          <cell r="CK28">
            <v>0.95</v>
          </cell>
        </row>
        <row r="29">
          <cell r="Q29" t="str">
            <v>E</v>
          </cell>
          <cell r="AJ29">
            <v>0</v>
          </cell>
          <cell r="AK29">
            <v>0</v>
          </cell>
          <cell r="AL29">
            <v>0.5</v>
          </cell>
          <cell r="AM29">
            <v>0.5</v>
          </cell>
          <cell r="AN29">
            <v>0.5</v>
          </cell>
          <cell r="AO29">
            <v>0.5</v>
          </cell>
          <cell r="AP29">
            <v>0.5</v>
          </cell>
          <cell r="AQ29">
            <v>0.5</v>
          </cell>
          <cell r="AR29">
            <v>0.5</v>
          </cell>
          <cell r="AS29">
            <v>0.5</v>
          </cell>
          <cell r="AT29">
            <v>0.5</v>
          </cell>
          <cell r="AU29">
            <v>0.5</v>
          </cell>
          <cell r="AV29">
            <v>0.5</v>
          </cell>
          <cell r="AW29">
            <v>0.5</v>
          </cell>
          <cell r="AX29">
            <v>0.5</v>
          </cell>
          <cell r="AY29">
            <v>0.5</v>
          </cell>
          <cell r="AZ29">
            <v>0.5</v>
          </cell>
          <cell r="BA29">
            <v>0.5</v>
          </cell>
          <cell r="BB29">
            <v>0.5</v>
          </cell>
          <cell r="BC29">
            <v>0.5</v>
          </cell>
          <cell r="BD29">
            <v>0.5</v>
          </cell>
          <cell r="BE29">
            <v>0.7</v>
          </cell>
          <cell r="BF29">
            <v>0.7</v>
          </cell>
          <cell r="BG29">
            <v>0.7</v>
          </cell>
          <cell r="BH29">
            <v>0.7</v>
          </cell>
          <cell r="BI29">
            <v>0.7</v>
          </cell>
          <cell r="BJ29">
            <v>0.7</v>
          </cell>
          <cell r="BK29">
            <v>0.7</v>
          </cell>
          <cell r="BL29">
            <v>0.7</v>
          </cell>
          <cell r="BM29">
            <v>0.7</v>
          </cell>
          <cell r="BN29">
            <v>0.7</v>
          </cell>
          <cell r="BO29">
            <v>0.7</v>
          </cell>
          <cell r="BP29">
            <v>0.7</v>
          </cell>
          <cell r="BQ29">
            <v>0.7</v>
          </cell>
          <cell r="BR29">
            <v>0.7</v>
          </cell>
          <cell r="BS29">
            <v>0.7</v>
          </cell>
          <cell r="BT29">
            <v>0.7</v>
          </cell>
          <cell r="BU29">
            <v>0.7</v>
          </cell>
          <cell r="BV29">
            <v>0.7</v>
          </cell>
          <cell r="BW29">
            <v>0.7</v>
          </cell>
          <cell r="BX29">
            <v>0.7</v>
          </cell>
          <cell r="BY29">
            <v>0.7</v>
          </cell>
          <cell r="BZ29">
            <v>0.7</v>
          </cell>
          <cell r="CA29">
            <v>0.95</v>
          </cell>
          <cell r="CB29">
            <v>0.95</v>
          </cell>
          <cell r="CC29">
            <v>0.95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</row>
        <row r="30">
          <cell r="D30" t="str">
            <v>01</v>
          </cell>
          <cell r="E30" t="str">
            <v>46</v>
          </cell>
          <cell r="F30" t="str">
            <v>P03</v>
          </cell>
          <cell r="H30">
            <v>302</v>
          </cell>
          <cell r="I30" t="str">
            <v>DIAGRAMA DE TUBERIA E INSTRUMENTACION PLANTA ETILENO COMPRESOR C-4109 P&amp;IDS INGENIERIA DE DETALLE</v>
          </cell>
          <cell r="J30">
            <v>39174</v>
          </cell>
          <cell r="K30">
            <v>39226</v>
          </cell>
          <cell r="L30">
            <v>39240</v>
          </cell>
          <cell r="M30">
            <v>39294</v>
          </cell>
          <cell r="N30">
            <v>39308</v>
          </cell>
          <cell r="O30">
            <v>39476</v>
          </cell>
          <cell r="P30">
            <v>207.92244208494239</v>
          </cell>
          <cell r="Q30" t="str">
            <v>P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0.5</v>
          </cell>
          <cell r="AK30">
            <v>0.5</v>
          </cell>
          <cell r="AL30">
            <v>0.7</v>
          </cell>
          <cell r="AM30">
            <v>0.7</v>
          </cell>
          <cell r="AN30">
            <v>0.7</v>
          </cell>
          <cell r="AO30">
            <v>0.7</v>
          </cell>
          <cell r="AP30">
            <v>0.7</v>
          </cell>
          <cell r="AQ30">
            <v>0.7</v>
          </cell>
          <cell r="AR30">
            <v>0.7</v>
          </cell>
          <cell r="AS30">
            <v>0.7</v>
          </cell>
          <cell r="AT30">
            <v>0.7</v>
          </cell>
          <cell r="AU30">
            <v>0.7</v>
          </cell>
          <cell r="AV30">
            <v>0.95</v>
          </cell>
          <cell r="AW30">
            <v>0.95</v>
          </cell>
          <cell r="AX30">
            <v>0.95</v>
          </cell>
          <cell r="AY30">
            <v>0.95</v>
          </cell>
          <cell r="AZ30">
            <v>0.95</v>
          </cell>
          <cell r="BA30">
            <v>0.95</v>
          </cell>
          <cell r="BB30">
            <v>0.95</v>
          </cell>
          <cell r="BC30">
            <v>0.95</v>
          </cell>
          <cell r="BD30">
            <v>0.95</v>
          </cell>
          <cell r="BE30">
            <v>0.95</v>
          </cell>
          <cell r="BF30">
            <v>0.95</v>
          </cell>
          <cell r="BG30">
            <v>0.95</v>
          </cell>
          <cell r="BH30">
            <v>0.95</v>
          </cell>
          <cell r="BI30">
            <v>0.95</v>
          </cell>
          <cell r="BJ30">
            <v>0.95</v>
          </cell>
          <cell r="BK30">
            <v>0.95</v>
          </cell>
          <cell r="BL30">
            <v>0.95</v>
          </cell>
          <cell r="BM30">
            <v>0.95</v>
          </cell>
          <cell r="BN30">
            <v>0.95</v>
          </cell>
          <cell r="BO30">
            <v>0.95</v>
          </cell>
          <cell r="BP30">
            <v>0.95</v>
          </cell>
          <cell r="BQ30">
            <v>0.95</v>
          </cell>
          <cell r="BR30">
            <v>0.95</v>
          </cell>
          <cell r="BS30">
            <v>0.95</v>
          </cell>
          <cell r="BT30">
            <v>1</v>
          </cell>
          <cell r="BU30">
            <v>1</v>
          </cell>
          <cell r="BV30">
            <v>1</v>
          </cell>
          <cell r="BW30">
            <v>1</v>
          </cell>
          <cell r="BX30">
            <v>1</v>
          </cell>
          <cell r="BY30">
            <v>1</v>
          </cell>
          <cell r="BZ30">
            <v>1</v>
          </cell>
          <cell r="CA30">
            <v>1</v>
          </cell>
          <cell r="CB30">
            <v>1</v>
          </cell>
          <cell r="CC30">
            <v>1</v>
          </cell>
          <cell r="CD30">
            <v>1</v>
          </cell>
          <cell r="CE30">
            <v>1</v>
          </cell>
          <cell r="CF30">
            <v>1</v>
          </cell>
          <cell r="CG30">
            <v>1</v>
          </cell>
          <cell r="CH30">
            <v>1</v>
          </cell>
          <cell r="CI30">
            <v>1</v>
          </cell>
          <cell r="CJ30">
            <v>1</v>
          </cell>
          <cell r="CK30">
            <v>1</v>
          </cell>
        </row>
        <row r="31">
          <cell r="J31">
            <v>39174</v>
          </cell>
          <cell r="K31">
            <v>39338</v>
          </cell>
          <cell r="L31">
            <v>39399</v>
          </cell>
          <cell r="M31">
            <v>39416</v>
          </cell>
          <cell r="N31">
            <v>39430</v>
          </cell>
          <cell r="O31">
            <v>39642</v>
          </cell>
          <cell r="Q31" t="str">
            <v>R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0.5</v>
          </cell>
          <cell r="BA31">
            <v>0.5</v>
          </cell>
          <cell r="BB31">
            <v>0.5</v>
          </cell>
          <cell r="BC31">
            <v>0.5</v>
          </cell>
          <cell r="BD31">
            <v>0.5</v>
          </cell>
          <cell r="BE31">
            <v>0.5</v>
          </cell>
          <cell r="BF31">
            <v>0.5</v>
          </cell>
          <cell r="BG31">
            <v>0.5</v>
          </cell>
          <cell r="BH31">
            <v>0.5</v>
          </cell>
          <cell r="BI31">
            <v>0.7</v>
          </cell>
          <cell r="BJ31">
            <v>0.7</v>
          </cell>
          <cell r="BK31">
            <v>0.7</v>
          </cell>
          <cell r="BL31">
            <v>0.7</v>
          </cell>
          <cell r="BM31">
            <v>0.7</v>
          </cell>
          <cell r="BN31">
            <v>0.95</v>
          </cell>
          <cell r="BO31">
            <v>0.95</v>
          </cell>
          <cell r="BP31">
            <v>0.95</v>
          </cell>
          <cell r="BQ31">
            <v>0.95</v>
          </cell>
          <cell r="BR31">
            <v>0.95</v>
          </cell>
          <cell r="BS31">
            <v>0.95</v>
          </cell>
          <cell r="BT31">
            <v>0.95</v>
          </cell>
          <cell r="BU31">
            <v>0.95</v>
          </cell>
          <cell r="BV31">
            <v>0.95</v>
          </cell>
          <cell r="BW31">
            <v>0.95</v>
          </cell>
          <cell r="BX31">
            <v>0.95</v>
          </cell>
          <cell r="BY31">
            <v>0.95</v>
          </cell>
          <cell r="BZ31">
            <v>0.95</v>
          </cell>
          <cell r="CA31">
            <v>0.95</v>
          </cell>
          <cell r="CB31">
            <v>0.95</v>
          </cell>
          <cell r="CC31">
            <v>0.95</v>
          </cell>
          <cell r="CD31">
            <v>0.95</v>
          </cell>
          <cell r="CE31">
            <v>0.95</v>
          </cell>
          <cell r="CF31">
            <v>0.95</v>
          </cell>
          <cell r="CG31">
            <v>0.95</v>
          </cell>
          <cell r="CH31">
            <v>0.95</v>
          </cell>
          <cell r="CI31">
            <v>0.95</v>
          </cell>
          <cell r="CJ31">
            <v>0.95</v>
          </cell>
          <cell r="CK31">
            <v>0.95</v>
          </cell>
        </row>
        <row r="32">
          <cell r="Q32" t="str">
            <v>E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0.5</v>
          </cell>
          <cell r="AO32">
            <v>0.5</v>
          </cell>
          <cell r="AP32">
            <v>0.5</v>
          </cell>
          <cell r="AQ32">
            <v>0.5</v>
          </cell>
          <cell r="AR32">
            <v>0.5</v>
          </cell>
          <cell r="AS32">
            <v>0.5</v>
          </cell>
          <cell r="AT32">
            <v>0.5</v>
          </cell>
          <cell r="AU32">
            <v>0.5</v>
          </cell>
          <cell r="AV32">
            <v>0.5</v>
          </cell>
          <cell r="AW32">
            <v>0.5</v>
          </cell>
          <cell r="AX32">
            <v>0.5</v>
          </cell>
          <cell r="AY32">
            <v>0.5</v>
          </cell>
          <cell r="AZ32">
            <v>0.5</v>
          </cell>
          <cell r="BA32">
            <v>0.5</v>
          </cell>
          <cell r="BB32">
            <v>0.5</v>
          </cell>
          <cell r="BC32">
            <v>0.5</v>
          </cell>
          <cell r="BD32">
            <v>0.5</v>
          </cell>
          <cell r="BE32">
            <v>0.5</v>
          </cell>
          <cell r="BF32">
            <v>0.5</v>
          </cell>
          <cell r="BG32">
            <v>0.5</v>
          </cell>
          <cell r="BH32">
            <v>0.5</v>
          </cell>
          <cell r="BI32">
            <v>0.5</v>
          </cell>
          <cell r="BJ32">
            <v>0.7</v>
          </cell>
          <cell r="BK32">
            <v>0.7</v>
          </cell>
          <cell r="BL32">
            <v>0.7</v>
          </cell>
          <cell r="BM32">
            <v>0.7</v>
          </cell>
          <cell r="BN32">
            <v>0.7</v>
          </cell>
          <cell r="BO32">
            <v>0.7</v>
          </cell>
          <cell r="BP32">
            <v>0.7</v>
          </cell>
          <cell r="BQ32">
            <v>0.7</v>
          </cell>
          <cell r="BR32">
            <v>0.7</v>
          </cell>
          <cell r="BS32">
            <v>0.7</v>
          </cell>
          <cell r="BT32">
            <v>0.7</v>
          </cell>
          <cell r="BU32">
            <v>0.7</v>
          </cell>
          <cell r="BV32">
            <v>0.7</v>
          </cell>
          <cell r="BW32">
            <v>0.7</v>
          </cell>
          <cell r="BX32">
            <v>0.7</v>
          </cell>
          <cell r="BY32">
            <v>0.7</v>
          </cell>
          <cell r="BZ32">
            <v>0.7</v>
          </cell>
          <cell r="CA32">
            <v>0.7</v>
          </cell>
          <cell r="CB32">
            <v>0.7</v>
          </cell>
          <cell r="CC32">
            <v>0.7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</row>
        <row r="33">
          <cell r="D33" t="str">
            <v>01</v>
          </cell>
          <cell r="E33" t="str">
            <v>46</v>
          </cell>
          <cell r="F33" t="str">
            <v>P03</v>
          </cell>
          <cell r="H33">
            <v>303</v>
          </cell>
          <cell r="I33" t="str">
            <v>DIAGRAMA DE TUBERIA E INSTRUMENTACION RCB UNIBON COLD FLASH DRUM P&amp;ID INGENIERIA DE DETALLE</v>
          </cell>
          <cell r="J33">
            <v>39438</v>
          </cell>
          <cell r="K33">
            <v>39454</v>
          </cell>
          <cell r="L33">
            <v>39470</v>
          </cell>
          <cell r="M33">
            <v>39486</v>
          </cell>
          <cell r="N33">
            <v>39500</v>
          </cell>
          <cell r="O33">
            <v>39568</v>
          </cell>
          <cell r="P33">
            <v>14.31350144787646</v>
          </cell>
          <cell r="Q33" t="str">
            <v>P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0.5</v>
          </cell>
          <cell r="BR33">
            <v>0.5</v>
          </cell>
          <cell r="BS33">
            <v>0.7</v>
          </cell>
          <cell r="BT33">
            <v>0.7</v>
          </cell>
          <cell r="BU33">
            <v>0.7</v>
          </cell>
          <cell r="BV33">
            <v>0.7</v>
          </cell>
          <cell r="BW33">
            <v>0.7</v>
          </cell>
          <cell r="BX33">
            <v>0.95</v>
          </cell>
          <cell r="BY33">
            <v>0.95</v>
          </cell>
          <cell r="BZ33">
            <v>0.95</v>
          </cell>
          <cell r="CA33">
            <v>0.95</v>
          </cell>
          <cell r="CB33">
            <v>0.95</v>
          </cell>
          <cell r="CC33">
            <v>0.95</v>
          </cell>
          <cell r="CD33">
            <v>0.95</v>
          </cell>
          <cell r="CE33">
            <v>0.95</v>
          </cell>
          <cell r="CF33">
            <v>0.95</v>
          </cell>
          <cell r="CG33">
            <v>1</v>
          </cell>
          <cell r="CH33">
            <v>1</v>
          </cell>
          <cell r="CI33">
            <v>1</v>
          </cell>
          <cell r="CJ33">
            <v>1</v>
          </cell>
          <cell r="CK33">
            <v>1</v>
          </cell>
        </row>
        <row r="34">
          <cell r="J34">
            <v>39438</v>
          </cell>
          <cell r="K34">
            <v>39454</v>
          </cell>
          <cell r="L34">
            <v>39470</v>
          </cell>
          <cell r="M34">
            <v>39486</v>
          </cell>
          <cell r="N34">
            <v>39500</v>
          </cell>
          <cell r="O34">
            <v>39642</v>
          </cell>
          <cell r="Q34" t="str">
            <v>R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0.5</v>
          </cell>
          <cell r="BR34">
            <v>0.5</v>
          </cell>
          <cell r="BS34">
            <v>0.7</v>
          </cell>
          <cell r="BT34">
            <v>0.7</v>
          </cell>
          <cell r="BU34">
            <v>0.7</v>
          </cell>
          <cell r="BV34">
            <v>0.7</v>
          </cell>
          <cell r="BW34">
            <v>0.7</v>
          </cell>
          <cell r="BX34">
            <v>0.95</v>
          </cell>
          <cell r="BY34">
            <v>0.95</v>
          </cell>
          <cell r="BZ34">
            <v>0.95</v>
          </cell>
          <cell r="CA34">
            <v>0.95</v>
          </cell>
          <cell r="CB34">
            <v>0.95</v>
          </cell>
          <cell r="CC34">
            <v>0.95</v>
          </cell>
          <cell r="CD34">
            <v>0.95</v>
          </cell>
          <cell r="CE34">
            <v>0.95</v>
          </cell>
          <cell r="CF34">
            <v>0.95</v>
          </cell>
          <cell r="CG34">
            <v>0.95</v>
          </cell>
          <cell r="CH34">
            <v>0.95</v>
          </cell>
          <cell r="CI34">
            <v>0.95</v>
          </cell>
          <cell r="CJ34">
            <v>0.95</v>
          </cell>
          <cell r="CK34">
            <v>0.95</v>
          </cell>
        </row>
        <row r="35">
          <cell r="Q35" t="str">
            <v>E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0.7</v>
          </cell>
          <cell r="BX35">
            <v>0.7</v>
          </cell>
          <cell r="BY35">
            <v>0.7</v>
          </cell>
          <cell r="BZ35">
            <v>0.7</v>
          </cell>
          <cell r="CA35">
            <v>0.95</v>
          </cell>
          <cell r="CB35">
            <v>0.95</v>
          </cell>
          <cell r="CC35">
            <v>0.95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D36" t="str">
            <v>01</v>
          </cell>
          <cell r="E36" t="str">
            <v>46</v>
          </cell>
          <cell r="F36" t="str">
            <v>P03</v>
          </cell>
          <cell r="H36">
            <v>304</v>
          </cell>
          <cell r="I36" t="str">
            <v>DIAGRAMA DE TUBERIA E INSTRUMENTACION FACILIDADES EXISTENTES EN LÍNEA DE H2 HACIA AROMATICOS P&amp;ID INGENIERIA DE DETALLE</v>
          </cell>
          <cell r="J36">
            <v>39463</v>
          </cell>
          <cell r="K36">
            <v>39484</v>
          </cell>
          <cell r="L36">
            <v>39498</v>
          </cell>
          <cell r="M36">
            <v>39507</v>
          </cell>
          <cell r="N36">
            <v>39521</v>
          </cell>
          <cell r="O36">
            <v>39568</v>
          </cell>
          <cell r="P36">
            <v>14.31350144787646</v>
          </cell>
          <cell r="Q36" t="str">
            <v>P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0.5</v>
          </cell>
          <cell r="BV36">
            <v>0.5</v>
          </cell>
          <cell r="BW36">
            <v>0.7</v>
          </cell>
          <cell r="BX36">
            <v>0.7</v>
          </cell>
          <cell r="BY36">
            <v>0.7</v>
          </cell>
          <cell r="BZ36">
            <v>0.7</v>
          </cell>
          <cell r="CA36">
            <v>0.95</v>
          </cell>
          <cell r="CB36">
            <v>0.95</v>
          </cell>
          <cell r="CC36">
            <v>0.95</v>
          </cell>
          <cell r="CD36">
            <v>0.95</v>
          </cell>
          <cell r="CE36">
            <v>0.95</v>
          </cell>
          <cell r="CF36">
            <v>0.95</v>
          </cell>
          <cell r="CG36">
            <v>1</v>
          </cell>
          <cell r="CH36">
            <v>1</v>
          </cell>
          <cell r="CI36">
            <v>1</v>
          </cell>
          <cell r="CJ36">
            <v>1</v>
          </cell>
          <cell r="CK36">
            <v>1</v>
          </cell>
        </row>
        <row r="37">
          <cell r="J37">
            <v>39463</v>
          </cell>
          <cell r="K37">
            <v>39484</v>
          </cell>
          <cell r="L37">
            <v>39498</v>
          </cell>
          <cell r="M37">
            <v>39507</v>
          </cell>
          <cell r="N37">
            <v>39521</v>
          </cell>
          <cell r="O37">
            <v>39642</v>
          </cell>
          <cell r="Q37" t="str">
            <v>R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0.5</v>
          </cell>
          <cell r="BV37">
            <v>0.5</v>
          </cell>
          <cell r="BW37">
            <v>0.7</v>
          </cell>
          <cell r="BX37">
            <v>0.7</v>
          </cell>
          <cell r="BY37">
            <v>0.7</v>
          </cell>
          <cell r="BZ37">
            <v>0.7</v>
          </cell>
          <cell r="CA37">
            <v>0.95</v>
          </cell>
          <cell r="CB37">
            <v>0.95</v>
          </cell>
          <cell r="CC37">
            <v>0.95</v>
          </cell>
          <cell r="CD37">
            <v>0.95</v>
          </cell>
          <cell r="CE37">
            <v>0.95</v>
          </cell>
          <cell r="CF37">
            <v>0.95</v>
          </cell>
          <cell r="CG37">
            <v>0.95</v>
          </cell>
          <cell r="CH37">
            <v>0.95</v>
          </cell>
          <cell r="CI37">
            <v>0.95</v>
          </cell>
          <cell r="CJ37">
            <v>0.95</v>
          </cell>
          <cell r="CK37">
            <v>0.95</v>
          </cell>
        </row>
        <row r="38">
          <cell r="Q38" t="str">
            <v>E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0.5</v>
          </cell>
          <cell r="BX38">
            <v>0.5</v>
          </cell>
          <cell r="BY38">
            <v>0.5</v>
          </cell>
          <cell r="BZ38">
            <v>0.5</v>
          </cell>
          <cell r="CA38">
            <v>0.5</v>
          </cell>
          <cell r="CB38">
            <v>0.5</v>
          </cell>
          <cell r="CC38">
            <v>0.5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</row>
        <row r="39">
          <cell r="D39" t="str">
            <v>01</v>
          </cell>
          <cell r="E39" t="str">
            <v>46</v>
          </cell>
          <cell r="F39" t="str">
            <v>P03</v>
          </cell>
          <cell r="H39">
            <v>402</v>
          </cell>
          <cell r="I39" t="str">
            <v>DIAGRAMA DE TUBERIA E INSTRUMENTACION PLANTA DE ETILENO II FUEL GAS, NITROGEN, PLANT AIR &amp; INSTRUMEN AIR P&amp;ID INGENIERIA DE DETALLE</v>
          </cell>
          <cell r="J39">
            <v>39438</v>
          </cell>
          <cell r="K39">
            <v>39454</v>
          </cell>
          <cell r="L39">
            <v>39470</v>
          </cell>
          <cell r="M39">
            <v>39486</v>
          </cell>
          <cell r="N39">
            <v>39500</v>
          </cell>
          <cell r="O39">
            <v>39568</v>
          </cell>
          <cell r="P39">
            <v>14.31350144787646</v>
          </cell>
          <cell r="Q39" t="str">
            <v>P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0.5</v>
          </cell>
          <cell r="BR39">
            <v>0.5</v>
          </cell>
          <cell r="BS39">
            <v>0.7</v>
          </cell>
          <cell r="BT39">
            <v>0.7</v>
          </cell>
          <cell r="BU39">
            <v>0.7</v>
          </cell>
          <cell r="BV39">
            <v>0.7</v>
          </cell>
          <cell r="BW39">
            <v>0.7</v>
          </cell>
          <cell r="BX39">
            <v>0.95</v>
          </cell>
          <cell r="BY39">
            <v>0.95</v>
          </cell>
          <cell r="BZ39">
            <v>0.95</v>
          </cell>
          <cell r="CA39">
            <v>0.95</v>
          </cell>
          <cell r="CB39">
            <v>0.95</v>
          </cell>
          <cell r="CC39">
            <v>0.95</v>
          </cell>
          <cell r="CD39">
            <v>0.95</v>
          </cell>
          <cell r="CE39">
            <v>0.95</v>
          </cell>
          <cell r="CF39">
            <v>0.95</v>
          </cell>
          <cell r="CG39">
            <v>1</v>
          </cell>
          <cell r="CH39">
            <v>1</v>
          </cell>
          <cell r="CI39">
            <v>1</v>
          </cell>
          <cell r="CJ39">
            <v>1</v>
          </cell>
          <cell r="CK39">
            <v>1</v>
          </cell>
        </row>
        <row r="40">
          <cell r="J40">
            <v>39438</v>
          </cell>
          <cell r="K40">
            <v>39454</v>
          </cell>
          <cell r="L40">
            <v>39470</v>
          </cell>
          <cell r="M40">
            <v>39486</v>
          </cell>
          <cell r="N40">
            <v>39500</v>
          </cell>
          <cell r="O40">
            <v>39642</v>
          </cell>
          <cell r="Q40" t="str">
            <v>R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0.5</v>
          </cell>
          <cell r="BR40">
            <v>0.5</v>
          </cell>
          <cell r="BS40">
            <v>0.7</v>
          </cell>
          <cell r="BT40">
            <v>0.7</v>
          </cell>
          <cell r="BU40">
            <v>0.7</v>
          </cell>
          <cell r="BV40">
            <v>0.7</v>
          </cell>
          <cell r="BW40">
            <v>0.7</v>
          </cell>
          <cell r="BX40">
            <v>0.95</v>
          </cell>
          <cell r="BY40">
            <v>0.95</v>
          </cell>
          <cell r="BZ40">
            <v>0.95</v>
          </cell>
          <cell r="CA40">
            <v>0.95</v>
          </cell>
          <cell r="CB40">
            <v>0.95</v>
          </cell>
          <cell r="CC40">
            <v>0.95</v>
          </cell>
          <cell r="CD40">
            <v>0.95</v>
          </cell>
          <cell r="CE40">
            <v>0.95</v>
          </cell>
          <cell r="CF40">
            <v>0.95</v>
          </cell>
          <cell r="CG40">
            <v>0.95</v>
          </cell>
          <cell r="CH40">
            <v>0.95</v>
          </cell>
          <cell r="CI40">
            <v>0.95</v>
          </cell>
          <cell r="CJ40">
            <v>0.95</v>
          </cell>
          <cell r="CK40">
            <v>0.95</v>
          </cell>
        </row>
        <row r="41">
          <cell r="Q41" t="str">
            <v>E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0.7</v>
          </cell>
          <cell r="BX41">
            <v>0.7</v>
          </cell>
          <cell r="BY41">
            <v>0.7</v>
          </cell>
          <cell r="BZ41">
            <v>0.7</v>
          </cell>
          <cell r="CA41">
            <v>0.95</v>
          </cell>
          <cell r="CB41">
            <v>0.95</v>
          </cell>
          <cell r="CC41">
            <v>0.95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</row>
        <row r="42">
          <cell r="D42" t="str">
            <v>01</v>
          </cell>
          <cell r="E42" t="str">
            <v>46</v>
          </cell>
          <cell r="F42" t="str">
            <v>P03</v>
          </cell>
          <cell r="H42">
            <v>403</v>
          </cell>
          <cell r="I42" t="str">
            <v>DIAGRAMA DE TUBERIA E INSTRUMENTACION PLANTA DE ETILENO COOLING WATER-RAW WATER - DRINK WATER P&amp;ID INGENIERIA DE DETALLE</v>
          </cell>
          <cell r="J42">
            <v>39438</v>
          </cell>
          <cell r="K42">
            <v>39454</v>
          </cell>
          <cell r="L42">
            <v>39470</v>
          </cell>
          <cell r="M42">
            <v>39486</v>
          </cell>
          <cell r="N42">
            <v>39500</v>
          </cell>
          <cell r="O42">
            <v>39568</v>
          </cell>
          <cell r="P42">
            <v>14.31350144787646</v>
          </cell>
          <cell r="Q42" t="str">
            <v>P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0.5</v>
          </cell>
          <cell r="BR42">
            <v>0.5</v>
          </cell>
          <cell r="BS42">
            <v>0.7</v>
          </cell>
          <cell r="BT42">
            <v>0.7</v>
          </cell>
          <cell r="BU42">
            <v>0.7</v>
          </cell>
          <cell r="BV42">
            <v>0.7</v>
          </cell>
          <cell r="BW42">
            <v>0.7</v>
          </cell>
          <cell r="BX42">
            <v>0.95</v>
          </cell>
          <cell r="BY42">
            <v>0.95</v>
          </cell>
          <cell r="BZ42">
            <v>0.95</v>
          </cell>
          <cell r="CA42">
            <v>0.95</v>
          </cell>
          <cell r="CB42">
            <v>0.95</v>
          </cell>
          <cell r="CC42">
            <v>0.95</v>
          </cell>
          <cell r="CD42">
            <v>0.95</v>
          </cell>
          <cell r="CE42">
            <v>0.95</v>
          </cell>
          <cell r="CF42">
            <v>0.95</v>
          </cell>
          <cell r="CG42">
            <v>1</v>
          </cell>
          <cell r="CH42">
            <v>1</v>
          </cell>
          <cell r="CI42">
            <v>1</v>
          </cell>
          <cell r="CJ42">
            <v>1</v>
          </cell>
          <cell r="CK42">
            <v>1</v>
          </cell>
        </row>
        <row r="43">
          <cell r="J43">
            <v>39438</v>
          </cell>
          <cell r="K43">
            <v>39454</v>
          </cell>
          <cell r="L43">
            <v>39470</v>
          </cell>
          <cell r="M43">
            <v>39486</v>
          </cell>
          <cell r="N43">
            <v>39500</v>
          </cell>
          <cell r="O43">
            <v>39642</v>
          </cell>
          <cell r="Q43" t="str">
            <v>R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0.5</v>
          </cell>
          <cell r="BR43">
            <v>0.5</v>
          </cell>
          <cell r="BS43">
            <v>0.7</v>
          </cell>
          <cell r="BT43">
            <v>0.7</v>
          </cell>
          <cell r="BU43">
            <v>0.7</v>
          </cell>
          <cell r="BV43">
            <v>0.7</v>
          </cell>
          <cell r="BW43">
            <v>0.7</v>
          </cell>
          <cell r="BX43">
            <v>0.95</v>
          </cell>
          <cell r="BY43">
            <v>0.95</v>
          </cell>
          <cell r="BZ43">
            <v>0.95</v>
          </cell>
          <cell r="CA43">
            <v>0.95</v>
          </cell>
          <cell r="CB43">
            <v>0.95</v>
          </cell>
          <cell r="CC43">
            <v>0.95</v>
          </cell>
          <cell r="CD43">
            <v>0.95</v>
          </cell>
          <cell r="CE43">
            <v>0.95</v>
          </cell>
          <cell r="CF43">
            <v>0.95</v>
          </cell>
          <cell r="CG43">
            <v>0.95</v>
          </cell>
          <cell r="CH43">
            <v>0.95</v>
          </cell>
          <cell r="CI43">
            <v>0.95</v>
          </cell>
          <cell r="CJ43">
            <v>0.95</v>
          </cell>
          <cell r="CK43">
            <v>0.95</v>
          </cell>
        </row>
        <row r="44">
          <cell r="Q44" t="str">
            <v>E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0.7</v>
          </cell>
          <cell r="BX44">
            <v>0.7</v>
          </cell>
          <cell r="BY44">
            <v>0.7</v>
          </cell>
          <cell r="BZ44">
            <v>0.7</v>
          </cell>
          <cell r="CA44">
            <v>0.7</v>
          </cell>
          <cell r="CB44">
            <v>0.7</v>
          </cell>
          <cell r="CC44">
            <v>0.7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</row>
        <row r="45">
          <cell r="D45" t="str">
            <v>01</v>
          </cell>
          <cell r="E45" t="str">
            <v>46</v>
          </cell>
          <cell r="F45" t="str">
            <v>P03</v>
          </cell>
          <cell r="H45">
            <v>404</v>
          </cell>
          <cell r="I45" t="str">
            <v>DIAGRAMA DE TUBERIA E INSTRUMENTACION PLANTA DE ETILENO II (U-4100) FLARE P&amp;ID INGENIERIA DE DETALLE</v>
          </cell>
          <cell r="J45">
            <v>39438</v>
          </cell>
          <cell r="K45">
            <v>39454</v>
          </cell>
          <cell r="L45">
            <v>39470</v>
          </cell>
          <cell r="M45">
            <v>39486</v>
          </cell>
          <cell r="N45">
            <v>39500</v>
          </cell>
          <cell r="O45">
            <v>39568</v>
          </cell>
          <cell r="P45">
            <v>14.31350144787646</v>
          </cell>
          <cell r="Q45" t="str">
            <v>P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0.5</v>
          </cell>
          <cell r="BR45">
            <v>0.5</v>
          </cell>
          <cell r="BS45">
            <v>0.7</v>
          </cell>
          <cell r="BT45">
            <v>0.7</v>
          </cell>
          <cell r="BU45">
            <v>0.7</v>
          </cell>
          <cell r="BV45">
            <v>0.7</v>
          </cell>
          <cell r="BW45">
            <v>0.7</v>
          </cell>
          <cell r="BX45">
            <v>0.95</v>
          </cell>
          <cell r="BY45">
            <v>0.95</v>
          </cell>
          <cell r="BZ45">
            <v>0.95</v>
          </cell>
          <cell r="CA45">
            <v>0.95</v>
          </cell>
          <cell r="CB45">
            <v>0.95</v>
          </cell>
          <cell r="CC45">
            <v>0.95</v>
          </cell>
          <cell r="CD45">
            <v>0.95</v>
          </cell>
          <cell r="CE45">
            <v>0.95</v>
          </cell>
          <cell r="CF45">
            <v>0.95</v>
          </cell>
          <cell r="CG45">
            <v>1</v>
          </cell>
          <cell r="CH45">
            <v>1</v>
          </cell>
          <cell r="CI45">
            <v>1</v>
          </cell>
          <cell r="CJ45">
            <v>1</v>
          </cell>
          <cell r="CK45">
            <v>1</v>
          </cell>
        </row>
        <row r="46">
          <cell r="J46">
            <v>39438</v>
          </cell>
          <cell r="K46">
            <v>39454</v>
          </cell>
          <cell r="L46">
            <v>39470</v>
          </cell>
          <cell r="M46">
            <v>39486</v>
          </cell>
          <cell r="N46">
            <v>39500</v>
          </cell>
          <cell r="O46">
            <v>39642</v>
          </cell>
          <cell r="Q46" t="str">
            <v>R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0.5</v>
          </cell>
          <cell r="BR46">
            <v>0.5</v>
          </cell>
          <cell r="BS46">
            <v>0.7</v>
          </cell>
          <cell r="BT46">
            <v>0.7</v>
          </cell>
          <cell r="BU46">
            <v>0.7</v>
          </cell>
          <cell r="BV46">
            <v>0.7</v>
          </cell>
          <cell r="BW46">
            <v>0.7</v>
          </cell>
          <cell r="BX46">
            <v>0.95</v>
          </cell>
          <cell r="BY46">
            <v>0.95</v>
          </cell>
          <cell r="BZ46">
            <v>0.95</v>
          </cell>
          <cell r="CA46">
            <v>0.95</v>
          </cell>
          <cell r="CB46">
            <v>0.95</v>
          </cell>
          <cell r="CC46">
            <v>0.95</v>
          </cell>
          <cell r="CD46">
            <v>0.95</v>
          </cell>
          <cell r="CE46">
            <v>0.95</v>
          </cell>
          <cell r="CF46">
            <v>0.95</v>
          </cell>
          <cell r="CG46">
            <v>0.95</v>
          </cell>
          <cell r="CH46">
            <v>0.95</v>
          </cell>
          <cell r="CI46">
            <v>0.95</v>
          </cell>
          <cell r="CJ46">
            <v>0.95</v>
          </cell>
          <cell r="CK46">
            <v>0.95</v>
          </cell>
        </row>
        <row r="47">
          <cell r="Q47" t="str">
            <v>E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0.7</v>
          </cell>
          <cell r="BX47">
            <v>0.7</v>
          </cell>
          <cell r="BY47">
            <v>0.7</v>
          </cell>
          <cell r="BZ47">
            <v>0.7</v>
          </cell>
          <cell r="CA47">
            <v>0.7</v>
          </cell>
          <cell r="CB47">
            <v>0.7</v>
          </cell>
          <cell r="CC47">
            <v>0.7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</row>
        <row r="48">
          <cell r="D48" t="str">
            <v>01</v>
          </cell>
          <cell r="E48" t="str">
            <v>46</v>
          </cell>
          <cell r="F48" t="str">
            <v>P03</v>
          </cell>
          <cell r="H48">
            <v>405</v>
          </cell>
          <cell r="I48" t="str">
            <v>DIAGRAMA DE TUBERIA E INSTRUMENTACION PLANTA DE ETILENO II HP-LP-MP STEAM &amp; CONDENSATE P&amp;ID INGENIERIA DE DETALLE</v>
          </cell>
          <cell r="J48">
            <v>39438</v>
          </cell>
          <cell r="K48">
            <v>39454</v>
          </cell>
          <cell r="L48">
            <v>39470</v>
          </cell>
          <cell r="M48">
            <v>39486</v>
          </cell>
          <cell r="N48">
            <v>39500</v>
          </cell>
          <cell r="O48">
            <v>39568</v>
          </cell>
          <cell r="P48">
            <v>14.31350144787646</v>
          </cell>
          <cell r="Q48" t="str">
            <v>P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0.5</v>
          </cell>
          <cell r="BR48">
            <v>0.5</v>
          </cell>
          <cell r="BS48">
            <v>0.7</v>
          </cell>
          <cell r="BT48">
            <v>0.7</v>
          </cell>
          <cell r="BU48">
            <v>0.7</v>
          </cell>
          <cell r="BV48">
            <v>0.7</v>
          </cell>
          <cell r="BW48">
            <v>0.7</v>
          </cell>
          <cell r="BX48">
            <v>0.95</v>
          </cell>
          <cell r="BY48">
            <v>0.95</v>
          </cell>
          <cell r="BZ48">
            <v>0.95</v>
          </cell>
          <cell r="CA48">
            <v>0.95</v>
          </cell>
          <cell r="CB48">
            <v>0.95</v>
          </cell>
          <cell r="CC48">
            <v>0.95</v>
          </cell>
          <cell r="CD48">
            <v>0.95</v>
          </cell>
          <cell r="CE48">
            <v>0.95</v>
          </cell>
          <cell r="CF48">
            <v>0.95</v>
          </cell>
          <cell r="CG48">
            <v>1</v>
          </cell>
          <cell r="CH48">
            <v>1</v>
          </cell>
          <cell r="CI48">
            <v>1</v>
          </cell>
          <cell r="CJ48">
            <v>1</v>
          </cell>
          <cell r="CK48">
            <v>1</v>
          </cell>
        </row>
        <row r="49">
          <cell r="J49">
            <v>39438</v>
          </cell>
          <cell r="K49">
            <v>39454</v>
          </cell>
          <cell r="L49">
            <v>39470</v>
          </cell>
          <cell r="M49">
            <v>39486</v>
          </cell>
          <cell r="N49">
            <v>39500</v>
          </cell>
          <cell r="O49">
            <v>39642</v>
          </cell>
          <cell r="Q49" t="str">
            <v>R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0.5</v>
          </cell>
          <cell r="BR49">
            <v>0.5</v>
          </cell>
          <cell r="BS49">
            <v>0.7</v>
          </cell>
          <cell r="BT49">
            <v>0.7</v>
          </cell>
          <cell r="BU49">
            <v>0.7</v>
          </cell>
          <cell r="BV49">
            <v>0.7</v>
          </cell>
          <cell r="BW49">
            <v>0.7</v>
          </cell>
          <cell r="BX49">
            <v>0.95</v>
          </cell>
          <cell r="BY49">
            <v>0.95</v>
          </cell>
          <cell r="BZ49">
            <v>0.95</v>
          </cell>
          <cell r="CA49">
            <v>0.95</v>
          </cell>
          <cell r="CB49">
            <v>0.95</v>
          </cell>
          <cell r="CC49">
            <v>0.95</v>
          </cell>
          <cell r="CD49">
            <v>0.95</v>
          </cell>
          <cell r="CE49">
            <v>0.95</v>
          </cell>
          <cell r="CF49">
            <v>0.95</v>
          </cell>
          <cell r="CG49">
            <v>0.95</v>
          </cell>
          <cell r="CH49">
            <v>0.95</v>
          </cell>
          <cell r="CI49">
            <v>0.95</v>
          </cell>
          <cell r="CJ49">
            <v>0.95</v>
          </cell>
          <cell r="CK49">
            <v>0.95</v>
          </cell>
        </row>
        <row r="50">
          <cell r="Q50" t="str">
            <v>E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0.7</v>
          </cell>
          <cell r="BX50">
            <v>0.7</v>
          </cell>
          <cell r="BY50">
            <v>0.7</v>
          </cell>
          <cell r="BZ50">
            <v>0.7</v>
          </cell>
          <cell r="CA50">
            <v>0.95</v>
          </cell>
          <cell r="CB50">
            <v>0.95</v>
          </cell>
          <cell r="CC50">
            <v>0.95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</row>
        <row r="51">
          <cell r="D51" t="str">
            <v>01</v>
          </cell>
          <cell r="E51" t="str">
            <v>46</v>
          </cell>
          <cell r="F51" t="str">
            <v>P01</v>
          </cell>
          <cell r="G51" t="str">
            <v>TEC</v>
          </cell>
          <cell r="H51" t="str">
            <v>002</v>
          </cell>
          <cell r="I51" t="str">
            <v>LISTADO DE LINEAS</v>
          </cell>
          <cell r="J51">
            <v>39174</v>
          </cell>
          <cell r="K51">
            <v>39226</v>
          </cell>
          <cell r="L51">
            <v>39240</v>
          </cell>
          <cell r="M51">
            <v>39294</v>
          </cell>
          <cell r="N51">
            <v>39308</v>
          </cell>
          <cell r="O51">
            <v>39476</v>
          </cell>
          <cell r="P51">
            <v>63.280743243243244</v>
          </cell>
          <cell r="Q51" t="str">
            <v>P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0.5</v>
          </cell>
          <cell r="AK51">
            <v>0.5</v>
          </cell>
          <cell r="AL51">
            <v>0.7</v>
          </cell>
          <cell r="AM51">
            <v>0.7</v>
          </cell>
          <cell r="AN51">
            <v>0.7</v>
          </cell>
          <cell r="AO51">
            <v>0.7</v>
          </cell>
          <cell r="AP51">
            <v>0.7</v>
          </cell>
          <cell r="AQ51">
            <v>0.7</v>
          </cell>
          <cell r="AR51">
            <v>0.7</v>
          </cell>
          <cell r="AS51">
            <v>0.7</v>
          </cell>
          <cell r="AT51">
            <v>0.7</v>
          </cell>
          <cell r="AU51">
            <v>0.7</v>
          </cell>
          <cell r="AV51">
            <v>0.95</v>
          </cell>
          <cell r="AW51">
            <v>0.95</v>
          </cell>
          <cell r="AX51">
            <v>0.95</v>
          </cell>
          <cell r="AY51">
            <v>0.95</v>
          </cell>
          <cell r="AZ51">
            <v>0.95</v>
          </cell>
          <cell r="BA51">
            <v>0.95</v>
          </cell>
          <cell r="BB51">
            <v>0.95</v>
          </cell>
          <cell r="BC51">
            <v>0.95</v>
          </cell>
          <cell r="BD51">
            <v>0.95</v>
          </cell>
          <cell r="BE51">
            <v>0.95</v>
          </cell>
          <cell r="BF51">
            <v>0.95</v>
          </cell>
          <cell r="BG51">
            <v>0.95</v>
          </cell>
          <cell r="BH51">
            <v>0.95</v>
          </cell>
          <cell r="BI51">
            <v>0.95</v>
          </cell>
          <cell r="BJ51">
            <v>0.95</v>
          </cell>
          <cell r="BK51">
            <v>0.95</v>
          </cell>
          <cell r="BL51">
            <v>0.95</v>
          </cell>
          <cell r="BM51">
            <v>0.95</v>
          </cell>
          <cell r="BN51">
            <v>0.95</v>
          </cell>
          <cell r="BO51">
            <v>0.95</v>
          </cell>
          <cell r="BP51">
            <v>0.95</v>
          </cell>
          <cell r="BQ51">
            <v>0.95</v>
          </cell>
          <cell r="BR51">
            <v>0.95</v>
          </cell>
          <cell r="BS51">
            <v>0.95</v>
          </cell>
          <cell r="BT51">
            <v>1</v>
          </cell>
          <cell r="BU51">
            <v>1</v>
          </cell>
          <cell r="BV51">
            <v>1</v>
          </cell>
          <cell r="BW51">
            <v>1</v>
          </cell>
          <cell r="BX51">
            <v>1</v>
          </cell>
          <cell r="BY51">
            <v>1</v>
          </cell>
          <cell r="BZ51">
            <v>1</v>
          </cell>
          <cell r="CA51">
            <v>1</v>
          </cell>
          <cell r="CB51">
            <v>1</v>
          </cell>
          <cell r="CC51">
            <v>1</v>
          </cell>
          <cell r="CD51">
            <v>1</v>
          </cell>
          <cell r="CE51">
            <v>1</v>
          </cell>
          <cell r="CF51">
            <v>1</v>
          </cell>
          <cell r="CG51">
            <v>1</v>
          </cell>
          <cell r="CH51">
            <v>1</v>
          </cell>
          <cell r="CI51">
            <v>1</v>
          </cell>
          <cell r="CJ51">
            <v>1</v>
          </cell>
          <cell r="CK51">
            <v>1</v>
          </cell>
        </row>
        <row r="52">
          <cell r="J52">
            <v>39174</v>
          </cell>
          <cell r="K52">
            <v>39226</v>
          </cell>
          <cell r="L52">
            <v>39374</v>
          </cell>
          <cell r="M52">
            <v>39486</v>
          </cell>
          <cell r="N52">
            <v>39500</v>
          </cell>
          <cell r="O52">
            <v>39642</v>
          </cell>
          <cell r="Q52" t="str">
            <v>R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0.5</v>
          </cell>
          <cell r="AK52">
            <v>0.5</v>
          </cell>
          <cell r="AL52">
            <v>0.5</v>
          </cell>
          <cell r="AM52">
            <v>0.5</v>
          </cell>
          <cell r="AN52">
            <v>0.5</v>
          </cell>
          <cell r="AO52">
            <v>0.5</v>
          </cell>
          <cell r="AP52">
            <v>0.5</v>
          </cell>
          <cell r="AQ52">
            <v>0.5</v>
          </cell>
          <cell r="AR52">
            <v>0.5</v>
          </cell>
          <cell r="AS52">
            <v>0.5</v>
          </cell>
          <cell r="AT52">
            <v>0.5</v>
          </cell>
          <cell r="AU52">
            <v>0.5</v>
          </cell>
          <cell r="AV52">
            <v>0.5</v>
          </cell>
          <cell r="AW52">
            <v>0.5</v>
          </cell>
          <cell r="AX52">
            <v>0.5</v>
          </cell>
          <cell r="AY52">
            <v>0.5</v>
          </cell>
          <cell r="AZ52">
            <v>0.5</v>
          </cell>
          <cell r="BA52">
            <v>0.5</v>
          </cell>
          <cell r="BB52">
            <v>0.5</v>
          </cell>
          <cell r="BC52">
            <v>0.5</v>
          </cell>
          <cell r="BD52">
            <v>0.5</v>
          </cell>
          <cell r="BE52">
            <v>0.5</v>
          </cell>
          <cell r="BF52">
            <v>0.7</v>
          </cell>
          <cell r="BG52">
            <v>0.7</v>
          </cell>
          <cell r="BH52">
            <v>0.7</v>
          </cell>
          <cell r="BI52">
            <v>0.7</v>
          </cell>
          <cell r="BJ52">
            <v>0.7</v>
          </cell>
          <cell r="BK52">
            <v>0.7</v>
          </cell>
          <cell r="BL52">
            <v>0.7</v>
          </cell>
          <cell r="BM52">
            <v>0.7</v>
          </cell>
          <cell r="BN52">
            <v>0.7</v>
          </cell>
          <cell r="BO52">
            <v>0.7</v>
          </cell>
          <cell r="BP52">
            <v>0.7</v>
          </cell>
          <cell r="BQ52">
            <v>0.7</v>
          </cell>
          <cell r="BR52">
            <v>0.7</v>
          </cell>
          <cell r="BS52">
            <v>0.7</v>
          </cell>
          <cell r="BT52">
            <v>0.7</v>
          </cell>
          <cell r="BU52">
            <v>0.7</v>
          </cell>
          <cell r="BV52">
            <v>0.7</v>
          </cell>
          <cell r="BW52">
            <v>0.7</v>
          </cell>
          <cell r="BX52">
            <v>0.95</v>
          </cell>
          <cell r="BY52">
            <v>0.95</v>
          </cell>
          <cell r="BZ52">
            <v>0.95</v>
          </cell>
          <cell r="CA52">
            <v>0.95</v>
          </cell>
          <cell r="CB52">
            <v>0.95</v>
          </cell>
          <cell r="CC52">
            <v>0.95</v>
          </cell>
          <cell r="CD52">
            <v>0.95</v>
          </cell>
          <cell r="CE52">
            <v>0.95</v>
          </cell>
          <cell r="CF52">
            <v>0.95</v>
          </cell>
          <cell r="CG52">
            <v>0.95</v>
          </cell>
          <cell r="CH52">
            <v>0.95</v>
          </cell>
          <cell r="CI52">
            <v>0.95</v>
          </cell>
          <cell r="CJ52">
            <v>0.95</v>
          </cell>
          <cell r="CK52">
            <v>0.95</v>
          </cell>
        </row>
        <row r="53">
          <cell r="Q53" t="str">
            <v>E</v>
          </cell>
          <cell r="AB53">
            <v>0.1</v>
          </cell>
          <cell r="AC53">
            <v>0.1</v>
          </cell>
          <cell r="AD53">
            <v>0.1</v>
          </cell>
          <cell r="AE53">
            <v>0.1</v>
          </cell>
          <cell r="AF53">
            <v>0.1</v>
          </cell>
          <cell r="AG53">
            <v>0.25</v>
          </cell>
          <cell r="AH53">
            <v>0.25</v>
          </cell>
          <cell r="AI53">
            <v>0.45</v>
          </cell>
          <cell r="AJ53">
            <v>0.45</v>
          </cell>
          <cell r="AK53">
            <v>0.45</v>
          </cell>
          <cell r="AL53">
            <v>0.45</v>
          </cell>
          <cell r="AM53">
            <v>0.45</v>
          </cell>
          <cell r="AN53">
            <v>0.5</v>
          </cell>
          <cell r="AO53">
            <v>0.5</v>
          </cell>
          <cell r="AP53">
            <v>0.5</v>
          </cell>
          <cell r="AQ53">
            <v>0.5</v>
          </cell>
          <cell r="AR53">
            <v>0.5</v>
          </cell>
          <cell r="AS53">
            <v>0.5</v>
          </cell>
          <cell r="AT53">
            <v>0.5</v>
          </cell>
          <cell r="AU53">
            <v>0.5</v>
          </cell>
          <cell r="AV53">
            <v>0.5</v>
          </cell>
          <cell r="AW53">
            <v>0.5</v>
          </cell>
          <cell r="AX53">
            <v>0.5</v>
          </cell>
          <cell r="AY53">
            <v>0.5</v>
          </cell>
          <cell r="AZ53">
            <v>0.5</v>
          </cell>
          <cell r="BA53">
            <v>0.5</v>
          </cell>
          <cell r="BB53">
            <v>0.5</v>
          </cell>
          <cell r="BC53">
            <v>0.5</v>
          </cell>
          <cell r="BD53">
            <v>0.5</v>
          </cell>
          <cell r="BE53">
            <v>0.5</v>
          </cell>
          <cell r="BF53">
            <v>0.5</v>
          </cell>
          <cell r="BG53">
            <v>0.5</v>
          </cell>
          <cell r="BH53">
            <v>0.5</v>
          </cell>
          <cell r="BI53">
            <v>0.5</v>
          </cell>
          <cell r="BJ53">
            <v>0.5</v>
          </cell>
          <cell r="BK53">
            <v>0.5</v>
          </cell>
          <cell r="BL53">
            <v>0.5</v>
          </cell>
          <cell r="BM53">
            <v>0.5</v>
          </cell>
          <cell r="BN53">
            <v>0.5</v>
          </cell>
          <cell r="BO53">
            <v>0.5</v>
          </cell>
          <cell r="BP53">
            <v>0.5</v>
          </cell>
          <cell r="BQ53">
            <v>0.5</v>
          </cell>
          <cell r="BR53">
            <v>0.5</v>
          </cell>
          <cell r="BS53">
            <v>0.5</v>
          </cell>
          <cell r="BT53">
            <v>0.5</v>
          </cell>
          <cell r="BU53">
            <v>0.5</v>
          </cell>
          <cell r="BV53">
            <v>0.5</v>
          </cell>
          <cell r="BW53">
            <v>0.7</v>
          </cell>
          <cell r="BX53">
            <v>0.7</v>
          </cell>
          <cell r="BY53">
            <v>0.7</v>
          </cell>
          <cell r="BZ53">
            <v>0.7</v>
          </cell>
          <cell r="CA53">
            <v>0.7</v>
          </cell>
          <cell r="CB53">
            <v>0.7</v>
          </cell>
          <cell r="CC53">
            <v>0.7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</row>
        <row r="54">
          <cell r="D54" t="str">
            <v>01</v>
          </cell>
          <cell r="E54" t="str">
            <v>46</v>
          </cell>
          <cell r="F54" t="str">
            <v>P01</v>
          </cell>
          <cell r="G54" t="str">
            <v>TEC</v>
          </cell>
          <cell r="H54" t="str">
            <v>003</v>
          </cell>
          <cell r="I54" t="str">
            <v>LISTA DE PUNTOS DE INTERCONEXION</v>
          </cell>
          <cell r="J54">
            <v>39174</v>
          </cell>
          <cell r="K54">
            <v>39226</v>
          </cell>
          <cell r="L54">
            <v>39240</v>
          </cell>
          <cell r="M54">
            <v>39294</v>
          </cell>
          <cell r="N54">
            <v>39308</v>
          </cell>
          <cell r="O54">
            <v>39476</v>
          </cell>
          <cell r="P54">
            <v>31.640371621621622</v>
          </cell>
          <cell r="Q54" t="str">
            <v>P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0.5</v>
          </cell>
          <cell r="AK54">
            <v>0.5</v>
          </cell>
          <cell r="AL54">
            <v>0.7</v>
          </cell>
          <cell r="AM54">
            <v>0.7</v>
          </cell>
          <cell r="AN54">
            <v>0.7</v>
          </cell>
          <cell r="AO54">
            <v>0.7</v>
          </cell>
          <cell r="AP54">
            <v>0.7</v>
          </cell>
          <cell r="AQ54">
            <v>0.7</v>
          </cell>
          <cell r="AR54">
            <v>0.7</v>
          </cell>
          <cell r="AS54">
            <v>0.7</v>
          </cell>
          <cell r="AT54">
            <v>0.7</v>
          </cell>
          <cell r="AU54">
            <v>0.7</v>
          </cell>
          <cell r="AV54">
            <v>0.95</v>
          </cell>
          <cell r="AW54">
            <v>0.95</v>
          </cell>
          <cell r="AX54">
            <v>0.95</v>
          </cell>
          <cell r="AY54">
            <v>0.95</v>
          </cell>
          <cell r="AZ54">
            <v>0.95</v>
          </cell>
          <cell r="BA54">
            <v>0.95</v>
          </cell>
          <cell r="BB54">
            <v>0.95</v>
          </cell>
          <cell r="BC54">
            <v>0.95</v>
          </cell>
          <cell r="BD54">
            <v>0.95</v>
          </cell>
          <cell r="BE54">
            <v>0.95</v>
          </cell>
          <cell r="BF54">
            <v>0.95</v>
          </cell>
          <cell r="BG54">
            <v>0.95</v>
          </cell>
          <cell r="BH54">
            <v>0.95</v>
          </cell>
          <cell r="BI54">
            <v>0.95</v>
          </cell>
          <cell r="BJ54">
            <v>0.95</v>
          </cell>
          <cell r="BK54">
            <v>0.95</v>
          </cell>
          <cell r="BL54">
            <v>0.95</v>
          </cell>
          <cell r="BM54">
            <v>0.95</v>
          </cell>
          <cell r="BN54">
            <v>0.95</v>
          </cell>
          <cell r="BO54">
            <v>0.95</v>
          </cell>
          <cell r="BP54">
            <v>0.95</v>
          </cell>
          <cell r="BQ54">
            <v>0.95</v>
          </cell>
          <cell r="BR54">
            <v>0.95</v>
          </cell>
          <cell r="BS54">
            <v>0.95</v>
          </cell>
          <cell r="BT54">
            <v>1</v>
          </cell>
          <cell r="BU54">
            <v>1</v>
          </cell>
          <cell r="BV54">
            <v>1</v>
          </cell>
          <cell r="BW54">
            <v>1</v>
          </cell>
          <cell r="BX54">
            <v>1</v>
          </cell>
          <cell r="BY54">
            <v>1</v>
          </cell>
          <cell r="BZ54">
            <v>1</v>
          </cell>
          <cell r="CA54">
            <v>1</v>
          </cell>
          <cell r="CB54">
            <v>1</v>
          </cell>
          <cell r="CC54">
            <v>1</v>
          </cell>
          <cell r="CD54">
            <v>1</v>
          </cell>
          <cell r="CE54">
            <v>1</v>
          </cell>
          <cell r="CF54">
            <v>1</v>
          </cell>
          <cell r="CG54">
            <v>1</v>
          </cell>
          <cell r="CH54">
            <v>1</v>
          </cell>
          <cell r="CI54">
            <v>1</v>
          </cell>
          <cell r="CJ54">
            <v>1</v>
          </cell>
          <cell r="CK54">
            <v>1</v>
          </cell>
        </row>
        <row r="55">
          <cell r="J55">
            <v>39174</v>
          </cell>
          <cell r="K55">
            <v>39226</v>
          </cell>
          <cell r="L55">
            <v>39374</v>
          </cell>
          <cell r="M55">
            <v>39486</v>
          </cell>
          <cell r="N55">
            <v>39500</v>
          </cell>
          <cell r="O55">
            <v>39642</v>
          </cell>
          <cell r="Q55" t="str">
            <v>R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0.5</v>
          </cell>
          <cell r="AK55">
            <v>0.5</v>
          </cell>
          <cell r="AL55">
            <v>0.5</v>
          </cell>
          <cell r="AM55">
            <v>0.5</v>
          </cell>
          <cell r="AN55">
            <v>0.5</v>
          </cell>
          <cell r="AO55">
            <v>0.5</v>
          </cell>
          <cell r="AP55">
            <v>0.5</v>
          </cell>
          <cell r="AQ55">
            <v>0.5</v>
          </cell>
          <cell r="AR55">
            <v>0.5</v>
          </cell>
          <cell r="AS55">
            <v>0.5</v>
          </cell>
          <cell r="AT55">
            <v>0.5</v>
          </cell>
          <cell r="AU55">
            <v>0.5</v>
          </cell>
          <cell r="AV55">
            <v>0.5</v>
          </cell>
          <cell r="AW55">
            <v>0.5</v>
          </cell>
          <cell r="AX55">
            <v>0.5</v>
          </cell>
          <cell r="AY55">
            <v>0.5</v>
          </cell>
          <cell r="AZ55">
            <v>0.5</v>
          </cell>
          <cell r="BA55">
            <v>0.5</v>
          </cell>
          <cell r="BB55">
            <v>0.5</v>
          </cell>
          <cell r="BC55">
            <v>0.5</v>
          </cell>
          <cell r="BD55">
            <v>0.5</v>
          </cell>
          <cell r="BE55">
            <v>0.5</v>
          </cell>
          <cell r="BF55">
            <v>0.7</v>
          </cell>
          <cell r="BG55">
            <v>0.7</v>
          </cell>
          <cell r="BH55">
            <v>0.7</v>
          </cell>
          <cell r="BI55">
            <v>0.7</v>
          </cell>
          <cell r="BJ55">
            <v>0.7</v>
          </cell>
          <cell r="BK55">
            <v>0.7</v>
          </cell>
          <cell r="BL55">
            <v>0.7</v>
          </cell>
          <cell r="BM55">
            <v>0.7</v>
          </cell>
          <cell r="BN55">
            <v>0.7</v>
          </cell>
          <cell r="BO55">
            <v>0.7</v>
          </cell>
          <cell r="BP55">
            <v>0.7</v>
          </cell>
          <cell r="BQ55">
            <v>0.7</v>
          </cell>
          <cell r="BR55">
            <v>0.7</v>
          </cell>
          <cell r="BS55">
            <v>0.7</v>
          </cell>
          <cell r="BT55">
            <v>0.7</v>
          </cell>
          <cell r="BU55">
            <v>0.7</v>
          </cell>
          <cell r="BV55">
            <v>0.7</v>
          </cell>
          <cell r="BW55">
            <v>0.7</v>
          </cell>
          <cell r="BX55">
            <v>0.95</v>
          </cell>
          <cell r="BY55">
            <v>0.95</v>
          </cell>
          <cell r="BZ55">
            <v>0.95</v>
          </cell>
          <cell r="CA55">
            <v>0.95</v>
          </cell>
          <cell r="CB55">
            <v>0.95</v>
          </cell>
          <cell r="CC55">
            <v>0.95</v>
          </cell>
          <cell r="CD55">
            <v>0.95</v>
          </cell>
          <cell r="CE55">
            <v>0.95</v>
          </cell>
          <cell r="CF55">
            <v>0.95</v>
          </cell>
          <cell r="CG55">
            <v>0.95</v>
          </cell>
          <cell r="CH55">
            <v>0.95</v>
          </cell>
          <cell r="CI55">
            <v>0.95</v>
          </cell>
          <cell r="CJ55">
            <v>0.95</v>
          </cell>
          <cell r="CK55">
            <v>0.95</v>
          </cell>
        </row>
        <row r="56">
          <cell r="Q56" t="str">
            <v>E</v>
          </cell>
          <cell r="AB56">
            <v>0.1</v>
          </cell>
          <cell r="AC56">
            <v>0.1</v>
          </cell>
          <cell r="AD56">
            <v>0.1</v>
          </cell>
          <cell r="AE56">
            <v>0.1</v>
          </cell>
          <cell r="AF56">
            <v>0.1</v>
          </cell>
          <cell r="AG56">
            <v>0.25</v>
          </cell>
          <cell r="AH56">
            <v>0.25</v>
          </cell>
          <cell r="AI56">
            <v>0.45</v>
          </cell>
          <cell r="AJ56">
            <v>0.45</v>
          </cell>
          <cell r="AK56">
            <v>0.45</v>
          </cell>
          <cell r="AL56">
            <v>0.5</v>
          </cell>
          <cell r="AM56">
            <v>0.7</v>
          </cell>
          <cell r="AN56">
            <v>0.7</v>
          </cell>
          <cell r="AO56">
            <v>0.7</v>
          </cell>
          <cell r="AP56">
            <v>0.7</v>
          </cell>
          <cell r="AQ56">
            <v>0.7</v>
          </cell>
          <cell r="AR56">
            <v>0.7</v>
          </cell>
          <cell r="AS56">
            <v>0.7</v>
          </cell>
          <cell r="AT56">
            <v>0.7</v>
          </cell>
          <cell r="AU56">
            <v>0.7</v>
          </cell>
          <cell r="AV56">
            <v>0.7</v>
          </cell>
          <cell r="AW56">
            <v>0.7</v>
          </cell>
          <cell r="AX56">
            <v>0.7</v>
          </cell>
          <cell r="AY56">
            <v>0.7</v>
          </cell>
          <cell r="AZ56">
            <v>0.7</v>
          </cell>
          <cell r="BA56">
            <v>0.7</v>
          </cell>
          <cell r="BB56">
            <v>0.7</v>
          </cell>
          <cell r="BC56">
            <v>0.7</v>
          </cell>
          <cell r="BD56">
            <v>0.7</v>
          </cell>
          <cell r="BE56">
            <v>0.7</v>
          </cell>
          <cell r="BF56">
            <v>0.7</v>
          </cell>
          <cell r="BG56">
            <v>0.7</v>
          </cell>
          <cell r="BH56">
            <v>0.7</v>
          </cell>
          <cell r="BI56">
            <v>0.7</v>
          </cell>
          <cell r="BJ56">
            <v>0.7</v>
          </cell>
          <cell r="BK56">
            <v>0.7</v>
          </cell>
          <cell r="BL56">
            <v>0.7</v>
          </cell>
          <cell r="BM56">
            <v>0.7</v>
          </cell>
          <cell r="BN56">
            <v>0.7</v>
          </cell>
          <cell r="BO56">
            <v>0.7</v>
          </cell>
          <cell r="BP56">
            <v>0.7</v>
          </cell>
          <cell r="BQ56">
            <v>0.7</v>
          </cell>
          <cell r="BR56">
            <v>0.7</v>
          </cell>
          <cell r="BS56">
            <v>0.7</v>
          </cell>
          <cell r="BT56">
            <v>0.7</v>
          </cell>
          <cell r="BU56">
            <v>0.7</v>
          </cell>
          <cell r="BV56">
            <v>0.7</v>
          </cell>
          <cell r="BW56">
            <v>0.7</v>
          </cell>
          <cell r="BX56">
            <v>0.7</v>
          </cell>
          <cell r="BY56">
            <v>0.7</v>
          </cell>
          <cell r="BZ56">
            <v>0.7</v>
          </cell>
          <cell r="CA56">
            <v>0.7</v>
          </cell>
          <cell r="CB56">
            <v>0.7</v>
          </cell>
          <cell r="CC56">
            <v>0.7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</row>
        <row r="57">
          <cell r="D57" t="str">
            <v>01</v>
          </cell>
          <cell r="E57" t="str">
            <v>46</v>
          </cell>
          <cell r="F57" t="str">
            <v>P01</v>
          </cell>
          <cell r="G57" t="str">
            <v>TEC</v>
          </cell>
          <cell r="H57" t="str">
            <v>012</v>
          </cell>
          <cell r="I57" t="str">
            <v>FILOSOFIA DE OPERACIÓN Y CONTROL</v>
          </cell>
          <cell r="J57">
            <v>39198</v>
          </cell>
          <cell r="K57">
            <v>39247</v>
          </cell>
          <cell r="L57">
            <v>39261</v>
          </cell>
          <cell r="M57">
            <v>39316</v>
          </cell>
          <cell r="N57">
            <v>39330</v>
          </cell>
          <cell r="O57">
            <v>39476</v>
          </cell>
          <cell r="P57">
            <v>916.06409266409298</v>
          </cell>
          <cell r="Q57" t="str">
            <v>P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0.5</v>
          </cell>
          <cell r="AN57">
            <v>0.5</v>
          </cell>
          <cell r="AO57">
            <v>0.7</v>
          </cell>
          <cell r="AP57">
            <v>0.7</v>
          </cell>
          <cell r="AQ57">
            <v>0.7</v>
          </cell>
          <cell r="AR57">
            <v>0.7</v>
          </cell>
          <cell r="AS57">
            <v>0.7</v>
          </cell>
          <cell r="AT57">
            <v>0.7</v>
          </cell>
          <cell r="AU57">
            <v>0.7</v>
          </cell>
          <cell r="AV57">
            <v>0.7</v>
          </cell>
          <cell r="AW57">
            <v>0.7</v>
          </cell>
          <cell r="AX57">
            <v>0.7</v>
          </cell>
          <cell r="AY57">
            <v>0.95</v>
          </cell>
          <cell r="AZ57">
            <v>0.95</v>
          </cell>
          <cell r="BA57">
            <v>0.95</v>
          </cell>
          <cell r="BB57">
            <v>0.95</v>
          </cell>
          <cell r="BC57">
            <v>0.95</v>
          </cell>
          <cell r="BD57">
            <v>0.95</v>
          </cell>
          <cell r="BE57">
            <v>0.95</v>
          </cell>
          <cell r="BF57">
            <v>0.95</v>
          </cell>
          <cell r="BG57">
            <v>0.95</v>
          </cell>
          <cell r="BH57">
            <v>0.95</v>
          </cell>
          <cell r="BI57">
            <v>0.95</v>
          </cell>
          <cell r="BJ57">
            <v>0.95</v>
          </cell>
          <cell r="BK57">
            <v>0.95</v>
          </cell>
          <cell r="BL57">
            <v>0.95</v>
          </cell>
          <cell r="BM57">
            <v>0.95</v>
          </cell>
          <cell r="BN57">
            <v>0.95</v>
          </cell>
          <cell r="BO57">
            <v>0.95</v>
          </cell>
          <cell r="BP57">
            <v>0.95</v>
          </cell>
          <cell r="BQ57">
            <v>0.95</v>
          </cell>
          <cell r="BR57">
            <v>0.95</v>
          </cell>
          <cell r="BS57">
            <v>0.95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I57">
            <v>1</v>
          </cell>
          <cell r="CJ57">
            <v>1</v>
          </cell>
          <cell r="CK57">
            <v>1</v>
          </cell>
        </row>
        <row r="58">
          <cell r="J58">
            <v>39198</v>
          </cell>
          <cell r="K58">
            <v>39345</v>
          </cell>
          <cell r="L58">
            <v>39416</v>
          </cell>
          <cell r="M58">
            <v>39485</v>
          </cell>
          <cell r="N58">
            <v>39499</v>
          </cell>
          <cell r="O58">
            <v>39642</v>
          </cell>
          <cell r="Q58" t="str">
            <v>R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0.5</v>
          </cell>
          <cell r="BB58">
            <v>0.5</v>
          </cell>
          <cell r="BC58">
            <v>0.5</v>
          </cell>
          <cell r="BD58">
            <v>0.5</v>
          </cell>
          <cell r="BE58">
            <v>0.5</v>
          </cell>
          <cell r="BF58">
            <v>0.5</v>
          </cell>
          <cell r="BG58">
            <v>0.5</v>
          </cell>
          <cell r="BH58">
            <v>0.5</v>
          </cell>
          <cell r="BI58">
            <v>0.5</v>
          </cell>
          <cell r="BJ58">
            <v>0.5</v>
          </cell>
          <cell r="BK58">
            <v>0.5</v>
          </cell>
          <cell r="BL58">
            <v>0.7</v>
          </cell>
          <cell r="BM58">
            <v>0.7</v>
          </cell>
          <cell r="BN58">
            <v>0.7</v>
          </cell>
          <cell r="BO58">
            <v>0.7</v>
          </cell>
          <cell r="BP58">
            <v>0.7</v>
          </cell>
          <cell r="BQ58">
            <v>0.7</v>
          </cell>
          <cell r="BR58">
            <v>0.7</v>
          </cell>
          <cell r="BS58">
            <v>0.7</v>
          </cell>
          <cell r="BT58">
            <v>0.7</v>
          </cell>
          <cell r="BU58">
            <v>0.7</v>
          </cell>
          <cell r="BV58">
            <v>0.7</v>
          </cell>
          <cell r="BW58">
            <v>0.95</v>
          </cell>
          <cell r="BX58">
            <v>0.95</v>
          </cell>
          <cell r="BY58">
            <v>0.95</v>
          </cell>
          <cell r="BZ58">
            <v>0.95</v>
          </cell>
          <cell r="CA58">
            <v>0.95</v>
          </cell>
          <cell r="CB58">
            <v>0.95</v>
          </cell>
          <cell r="CC58">
            <v>0.95</v>
          </cell>
          <cell r="CD58">
            <v>0.95</v>
          </cell>
          <cell r="CE58">
            <v>0.95</v>
          </cell>
          <cell r="CF58">
            <v>0.95</v>
          </cell>
          <cell r="CG58">
            <v>0.95</v>
          </cell>
          <cell r="CH58">
            <v>0.95</v>
          </cell>
          <cell r="CI58">
            <v>0.95</v>
          </cell>
          <cell r="CJ58">
            <v>0.95</v>
          </cell>
          <cell r="CK58">
            <v>0.95</v>
          </cell>
        </row>
        <row r="59">
          <cell r="Q59" t="str">
            <v>E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0.5</v>
          </cell>
          <cell r="BF59">
            <v>0.5</v>
          </cell>
          <cell r="BG59">
            <v>0.5</v>
          </cell>
          <cell r="BH59">
            <v>0.5</v>
          </cell>
          <cell r="BI59">
            <v>0.5</v>
          </cell>
          <cell r="BJ59">
            <v>0.5</v>
          </cell>
          <cell r="BK59">
            <v>0.5</v>
          </cell>
          <cell r="BL59">
            <v>0.5</v>
          </cell>
          <cell r="BM59">
            <v>0.5</v>
          </cell>
          <cell r="BN59">
            <v>0.5</v>
          </cell>
          <cell r="BO59">
            <v>0.5</v>
          </cell>
          <cell r="BP59">
            <v>0.5</v>
          </cell>
          <cell r="BQ59">
            <v>0.5</v>
          </cell>
          <cell r="BR59">
            <v>0.5</v>
          </cell>
          <cell r="BS59">
            <v>0.5</v>
          </cell>
          <cell r="BT59">
            <v>0.5</v>
          </cell>
          <cell r="BU59">
            <v>0.5</v>
          </cell>
          <cell r="BV59">
            <v>0.5</v>
          </cell>
          <cell r="BW59">
            <v>0.7</v>
          </cell>
          <cell r="BX59">
            <v>0.7</v>
          </cell>
          <cell r="BY59">
            <v>0.7</v>
          </cell>
          <cell r="BZ59">
            <v>0.7</v>
          </cell>
          <cell r="CA59">
            <v>0.7</v>
          </cell>
          <cell r="CB59">
            <v>0.7</v>
          </cell>
          <cell r="CC59">
            <v>0.7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</row>
        <row r="60">
          <cell r="I60" t="str">
            <v>MANUAL DE OPERACION</v>
          </cell>
          <cell r="J60">
            <v>39258</v>
          </cell>
          <cell r="K60">
            <v>39331</v>
          </cell>
          <cell r="L60">
            <v>39345</v>
          </cell>
          <cell r="M60">
            <v>39373</v>
          </cell>
          <cell r="N60">
            <v>39387</v>
          </cell>
          <cell r="O60">
            <v>39476</v>
          </cell>
          <cell r="Q60" t="str">
            <v>P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0.5</v>
          </cell>
          <cell r="AZ60">
            <v>0.5</v>
          </cell>
          <cell r="BA60">
            <v>0.7</v>
          </cell>
          <cell r="BB60">
            <v>0.7</v>
          </cell>
          <cell r="BC60">
            <v>0.7</v>
          </cell>
          <cell r="BD60">
            <v>0.7</v>
          </cell>
          <cell r="BE60">
            <v>0.7</v>
          </cell>
          <cell r="BF60">
            <v>0.7</v>
          </cell>
          <cell r="BG60">
            <v>0.95</v>
          </cell>
          <cell r="BH60">
            <v>0.95</v>
          </cell>
          <cell r="BI60">
            <v>0.95</v>
          </cell>
          <cell r="BJ60">
            <v>0.95</v>
          </cell>
          <cell r="BK60">
            <v>0.95</v>
          </cell>
          <cell r="BL60">
            <v>0.95</v>
          </cell>
          <cell r="BM60">
            <v>0.95</v>
          </cell>
          <cell r="BN60">
            <v>0.95</v>
          </cell>
          <cell r="BO60">
            <v>0.95</v>
          </cell>
          <cell r="BP60">
            <v>0.95</v>
          </cell>
          <cell r="BQ60">
            <v>0.95</v>
          </cell>
          <cell r="BR60">
            <v>0.95</v>
          </cell>
          <cell r="BS60">
            <v>0.95</v>
          </cell>
          <cell r="BT60">
            <v>1</v>
          </cell>
          <cell r="BU60">
            <v>1</v>
          </cell>
          <cell r="BV60">
            <v>1</v>
          </cell>
          <cell r="BW60">
            <v>1</v>
          </cell>
          <cell r="BX60">
            <v>1</v>
          </cell>
          <cell r="BY60">
            <v>1</v>
          </cell>
          <cell r="BZ60">
            <v>1</v>
          </cell>
          <cell r="CA60">
            <v>1</v>
          </cell>
          <cell r="CB60">
            <v>1</v>
          </cell>
          <cell r="CC60">
            <v>1</v>
          </cell>
          <cell r="CD60">
            <v>1</v>
          </cell>
          <cell r="CE60">
            <v>1</v>
          </cell>
          <cell r="CF60">
            <v>1</v>
          </cell>
          <cell r="CG60">
            <v>1</v>
          </cell>
          <cell r="CH60">
            <v>1</v>
          </cell>
          <cell r="CI60">
            <v>1</v>
          </cell>
          <cell r="CJ60">
            <v>1</v>
          </cell>
          <cell r="CK60">
            <v>1</v>
          </cell>
        </row>
        <row r="61">
          <cell r="J61">
            <v>39417</v>
          </cell>
          <cell r="K61">
            <v>39458</v>
          </cell>
          <cell r="L61">
            <v>39477</v>
          </cell>
          <cell r="M61">
            <v>39497</v>
          </cell>
          <cell r="N61">
            <v>39511</v>
          </cell>
          <cell r="O61">
            <v>39642</v>
          </cell>
          <cell r="Q61" t="str">
            <v>R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0.5</v>
          </cell>
          <cell r="BS61">
            <v>0.5</v>
          </cell>
          <cell r="BT61">
            <v>0.7</v>
          </cell>
          <cell r="BU61">
            <v>0.7</v>
          </cell>
          <cell r="BV61">
            <v>0.7</v>
          </cell>
          <cell r="BW61">
            <v>0.7</v>
          </cell>
          <cell r="BX61">
            <v>0.7</v>
          </cell>
          <cell r="BY61">
            <v>0.95</v>
          </cell>
          <cell r="BZ61">
            <v>0.95</v>
          </cell>
          <cell r="CA61">
            <v>0.95</v>
          </cell>
          <cell r="CB61">
            <v>0.95</v>
          </cell>
          <cell r="CC61">
            <v>0.95</v>
          </cell>
          <cell r="CD61">
            <v>0.95</v>
          </cell>
          <cell r="CE61">
            <v>0.95</v>
          </cell>
          <cell r="CF61">
            <v>0.95</v>
          </cell>
          <cell r="CG61">
            <v>0.95</v>
          </cell>
          <cell r="CH61">
            <v>0.95</v>
          </cell>
          <cell r="CI61">
            <v>0.95</v>
          </cell>
          <cell r="CJ61">
            <v>0.95</v>
          </cell>
          <cell r="CK61">
            <v>0.95</v>
          </cell>
        </row>
        <row r="62">
          <cell r="I62" t="str">
            <v>0146P51TEC001</v>
          </cell>
          <cell r="Q62" t="str">
            <v>E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0.5</v>
          </cell>
          <cell r="BO62">
            <v>0.5</v>
          </cell>
          <cell r="BP62" t="e">
            <v>#N/A</v>
          </cell>
          <cell r="BQ62" t="e">
            <v>#N/A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</row>
        <row r="63">
          <cell r="D63" t="str">
            <v>01</v>
          </cell>
          <cell r="E63" t="str">
            <v>46</v>
          </cell>
          <cell r="F63" t="str">
            <v>P01</v>
          </cell>
          <cell r="G63" t="str">
            <v>TEC</v>
          </cell>
          <cell r="H63" t="str">
            <v>007</v>
          </cell>
          <cell r="I63" t="str">
            <v>LISTADO DE REQUERIMIENTOS INDUSTRIALES</v>
          </cell>
          <cell r="J63">
            <v>39182</v>
          </cell>
          <cell r="K63">
            <v>39218</v>
          </cell>
          <cell r="L63">
            <v>39232</v>
          </cell>
          <cell r="M63">
            <v>39282</v>
          </cell>
          <cell r="N63">
            <v>39296</v>
          </cell>
          <cell r="O63">
            <v>39476</v>
          </cell>
          <cell r="P63">
            <v>18.0093569015444</v>
          </cell>
          <cell r="Q63" t="str">
            <v>P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0.5</v>
          </cell>
          <cell r="AJ63">
            <v>0.5</v>
          </cell>
          <cell r="AK63">
            <v>0.7</v>
          </cell>
          <cell r="AL63">
            <v>0.7</v>
          </cell>
          <cell r="AM63">
            <v>0.7</v>
          </cell>
          <cell r="AN63">
            <v>0.7</v>
          </cell>
          <cell r="AO63">
            <v>0.7</v>
          </cell>
          <cell r="AP63">
            <v>0.7</v>
          </cell>
          <cell r="AQ63">
            <v>0.7</v>
          </cell>
          <cell r="AR63">
            <v>0.7</v>
          </cell>
          <cell r="AS63">
            <v>0.7</v>
          </cell>
          <cell r="AT63">
            <v>0.95</v>
          </cell>
          <cell r="AU63">
            <v>0.95</v>
          </cell>
          <cell r="AV63">
            <v>0.95</v>
          </cell>
          <cell r="AW63">
            <v>0.95</v>
          </cell>
          <cell r="AX63">
            <v>0.95</v>
          </cell>
          <cell r="AY63">
            <v>0.95</v>
          </cell>
          <cell r="AZ63">
            <v>0.95</v>
          </cell>
          <cell r="BA63">
            <v>0.95</v>
          </cell>
          <cell r="BB63">
            <v>0.95</v>
          </cell>
          <cell r="BC63">
            <v>0.95</v>
          </cell>
          <cell r="BD63">
            <v>0.95</v>
          </cell>
          <cell r="BE63">
            <v>0.95</v>
          </cell>
          <cell r="BF63">
            <v>0.95</v>
          </cell>
          <cell r="BG63">
            <v>0.95</v>
          </cell>
          <cell r="BH63">
            <v>0.95</v>
          </cell>
          <cell r="BI63">
            <v>0.95</v>
          </cell>
          <cell r="BJ63">
            <v>0.95</v>
          </cell>
          <cell r="BK63">
            <v>0.95</v>
          </cell>
          <cell r="BL63">
            <v>0.95</v>
          </cell>
          <cell r="BM63">
            <v>0.95</v>
          </cell>
          <cell r="BN63">
            <v>0.95</v>
          </cell>
          <cell r="BO63">
            <v>0.95</v>
          </cell>
          <cell r="BP63">
            <v>0.95</v>
          </cell>
          <cell r="BQ63">
            <v>0.95</v>
          </cell>
          <cell r="BR63">
            <v>0.95</v>
          </cell>
          <cell r="BS63">
            <v>0.95</v>
          </cell>
          <cell r="BT63">
            <v>1</v>
          </cell>
          <cell r="BU63">
            <v>1</v>
          </cell>
          <cell r="BV63">
            <v>1</v>
          </cell>
          <cell r="BW63">
            <v>1</v>
          </cell>
          <cell r="BX63">
            <v>1</v>
          </cell>
          <cell r="BY63">
            <v>1</v>
          </cell>
          <cell r="BZ63">
            <v>1</v>
          </cell>
          <cell r="CA63">
            <v>1</v>
          </cell>
          <cell r="CB63">
            <v>1</v>
          </cell>
          <cell r="CC63">
            <v>1</v>
          </cell>
          <cell r="CD63">
            <v>1</v>
          </cell>
          <cell r="CE63">
            <v>1</v>
          </cell>
          <cell r="CF63">
            <v>1</v>
          </cell>
          <cell r="CG63">
            <v>1</v>
          </cell>
          <cell r="CH63">
            <v>1</v>
          </cell>
          <cell r="CI63">
            <v>1</v>
          </cell>
          <cell r="CJ63">
            <v>1</v>
          </cell>
          <cell r="CK63">
            <v>1</v>
          </cell>
        </row>
        <row r="64">
          <cell r="J64">
            <v>39182</v>
          </cell>
          <cell r="K64">
            <v>39218</v>
          </cell>
          <cell r="L64">
            <v>39402</v>
          </cell>
          <cell r="M64">
            <v>39485</v>
          </cell>
          <cell r="N64">
            <v>39499</v>
          </cell>
          <cell r="O64">
            <v>39642</v>
          </cell>
          <cell r="Q64" t="str">
            <v>R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0.5</v>
          </cell>
          <cell r="AJ64">
            <v>0.5</v>
          </cell>
          <cell r="AK64">
            <v>0.5</v>
          </cell>
          <cell r="AL64">
            <v>0.5</v>
          </cell>
          <cell r="AM64">
            <v>0.5</v>
          </cell>
          <cell r="AN64">
            <v>0.5</v>
          </cell>
          <cell r="AO64">
            <v>0.5</v>
          </cell>
          <cell r="AP64">
            <v>0.5</v>
          </cell>
          <cell r="AQ64">
            <v>0.5</v>
          </cell>
          <cell r="AR64">
            <v>0.5</v>
          </cell>
          <cell r="AS64">
            <v>0.5</v>
          </cell>
          <cell r="AT64">
            <v>0.5</v>
          </cell>
          <cell r="AU64">
            <v>0.5</v>
          </cell>
          <cell r="AV64">
            <v>0.5</v>
          </cell>
          <cell r="AW64">
            <v>0.5</v>
          </cell>
          <cell r="AX64">
            <v>0.5</v>
          </cell>
          <cell r="AY64">
            <v>0.5</v>
          </cell>
          <cell r="AZ64">
            <v>0.5</v>
          </cell>
          <cell r="BA64">
            <v>0.5</v>
          </cell>
          <cell r="BB64">
            <v>0.5</v>
          </cell>
          <cell r="BC64">
            <v>0.5</v>
          </cell>
          <cell r="BD64">
            <v>0.5</v>
          </cell>
          <cell r="BE64">
            <v>0.5</v>
          </cell>
          <cell r="BF64">
            <v>0.5</v>
          </cell>
          <cell r="BG64">
            <v>0.5</v>
          </cell>
          <cell r="BH64">
            <v>0.5</v>
          </cell>
          <cell r="BI64">
            <v>0.5</v>
          </cell>
          <cell r="BJ64">
            <v>0.7</v>
          </cell>
          <cell r="BK64">
            <v>0.7</v>
          </cell>
          <cell r="BL64">
            <v>0.7</v>
          </cell>
          <cell r="BM64">
            <v>0.7</v>
          </cell>
          <cell r="BN64">
            <v>0.7</v>
          </cell>
          <cell r="BO64">
            <v>0.7</v>
          </cell>
          <cell r="BP64">
            <v>0.7</v>
          </cell>
          <cell r="BQ64">
            <v>0.7</v>
          </cell>
          <cell r="BR64">
            <v>0.7</v>
          </cell>
          <cell r="BS64">
            <v>0.7</v>
          </cell>
          <cell r="BT64">
            <v>0.7</v>
          </cell>
          <cell r="BU64">
            <v>0.7</v>
          </cell>
          <cell r="BV64">
            <v>0.7</v>
          </cell>
          <cell r="BW64">
            <v>0.95</v>
          </cell>
          <cell r="BX64">
            <v>0.95</v>
          </cell>
          <cell r="BY64">
            <v>0.95</v>
          </cell>
          <cell r="BZ64">
            <v>0.95</v>
          </cell>
          <cell r="CA64">
            <v>0.95</v>
          </cell>
          <cell r="CB64">
            <v>0.95</v>
          </cell>
          <cell r="CC64">
            <v>0.95</v>
          </cell>
          <cell r="CD64">
            <v>0.95</v>
          </cell>
          <cell r="CE64">
            <v>0.95</v>
          </cell>
          <cell r="CF64">
            <v>0.95</v>
          </cell>
          <cell r="CG64">
            <v>0.95</v>
          </cell>
          <cell r="CH64">
            <v>0.95</v>
          </cell>
          <cell r="CI64">
            <v>0.95</v>
          </cell>
          <cell r="CJ64">
            <v>0.95</v>
          </cell>
          <cell r="CK64">
            <v>0.95</v>
          </cell>
        </row>
        <row r="65">
          <cell r="Q65" t="str">
            <v>E</v>
          </cell>
          <cell r="AH65">
            <v>0.1</v>
          </cell>
          <cell r="AI65">
            <v>0.1</v>
          </cell>
          <cell r="AJ65">
            <v>0.1</v>
          </cell>
          <cell r="AK65">
            <v>0.1</v>
          </cell>
          <cell r="AL65">
            <v>0.1</v>
          </cell>
          <cell r="AM65">
            <v>0.1</v>
          </cell>
          <cell r="AN65">
            <v>0.5</v>
          </cell>
          <cell r="AO65">
            <v>0.5</v>
          </cell>
          <cell r="AP65">
            <v>0.5</v>
          </cell>
          <cell r="AQ65">
            <v>0.5</v>
          </cell>
          <cell r="AR65">
            <v>0.5</v>
          </cell>
          <cell r="AS65">
            <v>0.5</v>
          </cell>
          <cell r="AT65">
            <v>0.5</v>
          </cell>
          <cell r="AU65">
            <v>0.5</v>
          </cell>
          <cell r="AV65">
            <v>0.5</v>
          </cell>
          <cell r="AW65">
            <v>0.5</v>
          </cell>
          <cell r="AX65">
            <v>0.5</v>
          </cell>
          <cell r="AY65">
            <v>0.5</v>
          </cell>
          <cell r="AZ65">
            <v>0.5</v>
          </cell>
          <cell r="BA65">
            <v>0.5</v>
          </cell>
          <cell r="BB65">
            <v>0.5</v>
          </cell>
          <cell r="BC65">
            <v>0.5</v>
          </cell>
          <cell r="BD65">
            <v>0.5</v>
          </cell>
          <cell r="BE65">
            <v>0.5</v>
          </cell>
          <cell r="BF65">
            <v>0.7</v>
          </cell>
          <cell r="BG65">
            <v>0.7</v>
          </cell>
          <cell r="BH65">
            <v>0.7</v>
          </cell>
          <cell r="BI65">
            <v>0.7</v>
          </cell>
          <cell r="BJ65">
            <v>0.7</v>
          </cell>
          <cell r="BK65">
            <v>0.7</v>
          </cell>
          <cell r="BL65">
            <v>0.7</v>
          </cell>
          <cell r="BM65">
            <v>0.7</v>
          </cell>
          <cell r="BN65">
            <v>0.7</v>
          </cell>
          <cell r="BO65">
            <v>0.7</v>
          </cell>
          <cell r="BP65">
            <v>0.7</v>
          </cell>
          <cell r="BQ65">
            <v>0.7</v>
          </cell>
          <cell r="BR65">
            <v>0.7</v>
          </cell>
          <cell r="BS65">
            <v>0.7</v>
          </cell>
          <cell r="BT65">
            <v>0.7</v>
          </cell>
          <cell r="BU65">
            <v>0.7</v>
          </cell>
          <cell r="BV65">
            <v>0.7</v>
          </cell>
          <cell r="BW65">
            <v>0.7</v>
          </cell>
          <cell r="BX65">
            <v>0.7</v>
          </cell>
          <cell r="BY65">
            <v>0.7</v>
          </cell>
          <cell r="BZ65">
            <v>0.7</v>
          </cell>
          <cell r="CA65">
            <v>0.7</v>
          </cell>
          <cell r="CB65">
            <v>0.7</v>
          </cell>
          <cell r="CC65">
            <v>0.7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D66" t="str">
            <v>01</v>
          </cell>
          <cell r="E66" t="str">
            <v>46</v>
          </cell>
          <cell r="F66" t="str">
            <v>M01</v>
          </cell>
          <cell r="G66" t="str">
            <v>TEC</v>
          </cell>
          <cell r="H66" t="str">
            <v>002</v>
          </cell>
          <cell r="I66" t="str">
            <v>LISTA DE EQUIPOS</v>
          </cell>
          <cell r="J66">
            <v>39223</v>
          </cell>
          <cell r="K66">
            <v>39325</v>
          </cell>
          <cell r="L66">
            <v>39339</v>
          </cell>
          <cell r="M66">
            <v>39434</v>
          </cell>
          <cell r="N66">
            <v>39448</v>
          </cell>
          <cell r="O66">
            <v>39476</v>
          </cell>
          <cell r="P66">
            <v>18.0093569015444</v>
          </cell>
          <cell r="Q66" t="str">
            <v>P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0.5</v>
          </cell>
          <cell r="AZ66">
            <v>0.5</v>
          </cell>
          <cell r="BA66">
            <v>0.7</v>
          </cell>
          <cell r="BB66">
            <v>0.7</v>
          </cell>
          <cell r="BC66">
            <v>0.7</v>
          </cell>
          <cell r="BD66">
            <v>0.7</v>
          </cell>
          <cell r="BE66">
            <v>0.7</v>
          </cell>
          <cell r="BF66">
            <v>0.7</v>
          </cell>
          <cell r="BG66">
            <v>0.7</v>
          </cell>
          <cell r="BH66">
            <v>0.7</v>
          </cell>
          <cell r="BI66">
            <v>0.7</v>
          </cell>
          <cell r="BJ66">
            <v>0.7</v>
          </cell>
          <cell r="BK66">
            <v>0.7</v>
          </cell>
          <cell r="BL66">
            <v>0.7</v>
          </cell>
          <cell r="BM66">
            <v>0.7</v>
          </cell>
          <cell r="BN66">
            <v>0.7</v>
          </cell>
          <cell r="BO66">
            <v>0.7</v>
          </cell>
          <cell r="BP66">
            <v>0.95</v>
          </cell>
          <cell r="BQ66">
            <v>0.95</v>
          </cell>
          <cell r="BR66">
            <v>0.95</v>
          </cell>
          <cell r="BS66">
            <v>0.95</v>
          </cell>
          <cell r="BT66">
            <v>1</v>
          </cell>
          <cell r="BU66">
            <v>1</v>
          </cell>
          <cell r="BV66">
            <v>1</v>
          </cell>
          <cell r="BW66">
            <v>1</v>
          </cell>
          <cell r="BX66">
            <v>1</v>
          </cell>
          <cell r="BY66">
            <v>1</v>
          </cell>
          <cell r="BZ66">
            <v>1</v>
          </cell>
          <cell r="CA66">
            <v>1</v>
          </cell>
          <cell r="CB66">
            <v>1</v>
          </cell>
          <cell r="CC66">
            <v>1</v>
          </cell>
          <cell r="CD66">
            <v>1</v>
          </cell>
          <cell r="CE66">
            <v>1</v>
          </cell>
          <cell r="CF66">
            <v>1</v>
          </cell>
          <cell r="CG66">
            <v>1</v>
          </cell>
          <cell r="CH66">
            <v>1</v>
          </cell>
          <cell r="CI66">
            <v>1</v>
          </cell>
          <cell r="CJ66">
            <v>1</v>
          </cell>
          <cell r="CK66">
            <v>1</v>
          </cell>
        </row>
        <row r="67">
          <cell r="J67">
            <v>39223</v>
          </cell>
          <cell r="K67">
            <v>39325</v>
          </cell>
          <cell r="L67">
            <v>39339</v>
          </cell>
          <cell r="M67">
            <v>39401</v>
          </cell>
          <cell r="N67">
            <v>39417</v>
          </cell>
          <cell r="O67">
            <v>39642</v>
          </cell>
          <cell r="Q67" t="str">
            <v>R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0.5</v>
          </cell>
          <cell r="AZ67">
            <v>0.5</v>
          </cell>
          <cell r="BA67">
            <v>0.7</v>
          </cell>
          <cell r="BB67">
            <v>0.7</v>
          </cell>
          <cell r="BC67">
            <v>0.7</v>
          </cell>
          <cell r="BD67">
            <v>0.7</v>
          </cell>
          <cell r="BE67">
            <v>0.7</v>
          </cell>
          <cell r="BF67">
            <v>0.7</v>
          </cell>
          <cell r="BG67">
            <v>0.7</v>
          </cell>
          <cell r="BH67">
            <v>0.7</v>
          </cell>
          <cell r="BI67">
            <v>0.7</v>
          </cell>
          <cell r="BJ67">
            <v>0.7</v>
          </cell>
          <cell r="BK67">
            <v>0.7</v>
          </cell>
          <cell r="BL67">
            <v>0.95</v>
          </cell>
          <cell r="BM67">
            <v>0.95</v>
          </cell>
          <cell r="BN67">
            <v>0.95</v>
          </cell>
          <cell r="BO67">
            <v>0.95</v>
          </cell>
          <cell r="BP67">
            <v>0.95</v>
          </cell>
          <cell r="BQ67">
            <v>0.95</v>
          </cell>
          <cell r="BR67">
            <v>0.95</v>
          </cell>
          <cell r="BS67">
            <v>0.95</v>
          </cell>
          <cell r="BT67">
            <v>0.95</v>
          </cell>
          <cell r="BU67">
            <v>0.95</v>
          </cell>
          <cell r="BV67">
            <v>0.95</v>
          </cell>
          <cell r="BW67">
            <v>0.95</v>
          </cell>
          <cell r="BX67">
            <v>0.95</v>
          </cell>
          <cell r="BY67">
            <v>0.95</v>
          </cell>
          <cell r="BZ67">
            <v>0.95</v>
          </cell>
          <cell r="CA67">
            <v>0.95</v>
          </cell>
          <cell r="CB67">
            <v>0.95</v>
          </cell>
          <cell r="CC67">
            <v>0.95</v>
          </cell>
          <cell r="CD67">
            <v>0.95</v>
          </cell>
          <cell r="CE67">
            <v>0.95</v>
          </cell>
          <cell r="CF67">
            <v>0.95</v>
          </cell>
          <cell r="CG67">
            <v>0.95</v>
          </cell>
          <cell r="CH67">
            <v>0.95</v>
          </cell>
          <cell r="CI67">
            <v>0.95</v>
          </cell>
          <cell r="CJ67">
            <v>0.95</v>
          </cell>
          <cell r="CK67">
            <v>0.95</v>
          </cell>
        </row>
        <row r="68">
          <cell r="Q68" t="str">
            <v>E</v>
          </cell>
          <cell r="AE68">
            <v>0.1</v>
          </cell>
          <cell r="AF68">
            <v>0.1</v>
          </cell>
          <cell r="AG68">
            <v>0.25</v>
          </cell>
          <cell r="AH68">
            <v>0.25</v>
          </cell>
          <cell r="AI68">
            <v>0.25</v>
          </cell>
          <cell r="AJ68">
            <v>0.25</v>
          </cell>
          <cell r="AK68">
            <v>0.25</v>
          </cell>
          <cell r="AL68">
            <v>0.5</v>
          </cell>
          <cell r="AM68">
            <v>0.5</v>
          </cell>
          <cell r="AN68">
            <v>0.5</v>
          </cell>
          <cell r="AO68">
            <v>0.5</v>
          </cell>
          <cell r="AP68">
            <v>0.5</v>
          </cell>
          <cell r="AQ68">
            <v>0.5</v>
          </cell>
          <cell r="AR68">
            <v>0.5</v>
          </cell>
          <cell r="AS68">
            <v>0.5</v>
          </cell>
          <cell r="AT68">
            <v>0.5</v>
          </cell>
          <cell r="AU68">
            <v>0.5</v>
          </cell>
          <cell r="AV68">
            <v>0.5</v>
          </cell>
          <cell r="AW68">
            <v>0.5</v>
          </cell>
          <cell r="AX68">
            <v>0.5</v>
          </cell>
          <cell r="AY68">
            <v>0.5</v>
          </cell>
          <cell r="AZ68">
            <v>0.5</v>
          </cell>
          <cell r="BA68">
            <v>0.5</v>
          </cell>
          <cell r="BB68">
            <v>0.5</v>
          </cell>
          <cell r="BC68">
            <v>0.5</v>
          </cell>
          <cell r="BD68">
            <v>0.5</v>
          </cell>
          <cell r="BE68">
            <v>0.5</v>
          </cell>
          <cell r="BF68">
            <v>0.5</v>
          </cell>
          <cell r="BG68">
            <v>0.5</v>
          </cell>
          <cell r="BH68">
            <v>0.5</v>
          </cell>
          <cell r="BI68">
            <v>0.5</v>
          </cell>
          <cell r="BJ68">
            <v>0.5</v>
          </cell>
          <cell r="BK68">
            <v>0.5</v>
          </cell>
          <cell r="BL68">
            <v>0.5</v>
          </cell>
          <cell r="BM68">
            <v>0.5</v>
          </cell>
          <cell r="BN68">
            <v>0.5</v>
          </cell>
          <cell r="BO68">
            <v>0.5</v>
          </cell>
          <cell r="BP68">
            <v>0.5</v>
          </cell>
          <cell r="BQ68">
            <v>0.5</v>
          </cell>
          <cell r="BR68">
            <v>0.5</v>
          </cell>
          <cell r="BS68">
            <v>0.5</v>
          </cell>
          <cell r="BT68">
            <v>0.5</v>
          </cell>
          <cell r="BU68">
            <v>0.5</v>
          </cell>
          <cell r="BV68">
            <v>0.5</v>
          </cell>
          <cell r="BW68">
            <v>0.5</v>
          </cell>
          <cell r="BX68">
            <v>0.5</v>
          </cell>
          <cell r="BY68">
            <v>0.5</v>
          </cell>
          <cell r="BZ68">
            <v>0.5</v>
          </cell>
          <cell r="CA68">
            <v>0.5</v>
          </cell>
          <cell r="CB68">
            <v>0.5</v>
          </cell>
          <cell r="CC68">
            <v>0.5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</row>
        <row r="69">
          <cell r="D69" t="str">
            <v>01</v>
          </cell>
          <cell r="E69" t="str">
            <v>46</v>
          </cell>
          <cell r="F69" t="str">
            <v>P01</v>
          </cell>
          <cell r="G69" t="str">
            <v>TEC</v>
          </cell>
          <cell r="H69" t="str">
            <v>004</v>
          </cell>
          <cell r="I69" t="str">
            <v>LISTA DE EQUIPOS</v>
          </cell>
          <cell r="J69">
            <v>39188</v>
          </cell>
          <cell r="K69">
            <v>39240</v>
          </cell>
          <cell r="L69">
            <v>39254</v>
          </cell>
          <cell r="M69">
            <v>39276</v>
          </cell>
          <cell r="N69">
            <v>39290</v>
          </cell>
          <cell r="O69">
            <v>39476</v>
          </cell>
          <cell r="P69">
            <v>18.0093569015444</v>
          </cell>
          <cell r="Q69" t="str">
            <v>P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0.5</v>
          </cell>
          <cell r="AM69">
            <v>0.5</v>
          </cell>
          <cell r="AN69">
            <v>0.7</v>
          </cell>
          <cell r="AO69">
            <v>0.7</v>
          </cell>
          <cell r="AP69">
            <v>0.7</v>
          </cell>
          <cell r="AQ69">
            <v>0.7</v>
          </cell>
          <cell r="AR69">
            <v>0.7</v>
          </cell>
          <cell r="AS69">
            <v>0.7</v>
          </cell>
          <cell r="AT69">
            <v>0.95</v>
          </cell>
          <cell r="AU69">
            <v>0.95</v>
          </cell>
          <cell r="AV69">
            <v>0.95</v>
          </cell>
          <cell r="AW69">
            <v>0.95</v>
          </cell>
          <cell r="AX69">
            <v>0.95</v>
          </cell>
          <cell r="AY69">
            <v>0.95</v>
          </cell>
          <cell r="AZ69">
            <v>0.95</v>
          </cell>
          <cell r="BA69">
            <v>0.95</v>
          </cell>
          <cell r="BB69">
            <v>0.95</v>
          </cell>
          <cell r="BC69">
            <v>0.95</v>
          </cell>
          <cell r="BD69">
            <v>0.95</v>
          </cell>
          <cell r="BE69">
            <v>0.95</v>
          </cell>
          <cell r="BF69">
            <v>0.95</v>
          </cell>
          <cell r="BG69">
            <v>0.95</v>
          </cell>
          <cell r="BH69">
            <v>0.95</v>
          </cell>
          <cell r="BI69">
            <v>0.95</v>
          </cell>
          <cell r="BJ69">
            <v>0.95</v>
          </cell>
          <cell r="BK69">
            <v>0.95</v>
          </cell>
          <cell r="BL69">
            <v>0.95</v>
          </cell>
          <cell r="BM69">
            <v>0.95</v>
          </cell>
          <cell r="BN69">
            <v>0.95</v>
          </cell>
          <cell r="BO69">
            <v>0.95</v>
          </cell>
          <cell r="BP69">
            <v>0.95</v>
          </cell>
          <cell r="BQ69">
            <v>0.95</v>
          </cell>
          <cell r="BR69">
            <v>0.95</v>
          </cell>
          <cell r="BS69">
            <v>0.95</v>
          </cell>
          <cell r="BT69">
            <v>1</v>
          </cell>
          <cell r="BU69">
            <v>1</v>
          </cell>
          <cell r="BV69">
            <v>1</v>
          </cell>
          <cell r="BW69">
            <v>1</v>
          </cell>
          <cell r="BX69">
            <v>1</v>
          </cell>
          <cell r="BY69">
            <v>1</v>
          </cell>
          <cell r="BZ69">
            <v>1</v>
          </cell>
          <cell r="CA69">
            <v>1</v>
          </cell>
          <cell r="CB69">
            <v>1</v>
          </cell>
          <cell r="CC69">
            <v>1</v>
          </cell>
          <cell r="CD69">
            <v>1</v>
          </cell>
          <cell r="CE69">
            <v>1</v>
          </cell>
          <cell r="CF69">
            <v>1</v>
          </cell>
          <cell r="CG69">
            <v>1</v>
          </cell>
          <cell r="CH69">
            <v>1</v>
          </cell>
          <cell r="CI69">
            <v>1</v>
          </cell>
          <cell r="CJ69">
            <v>1</v>
          </cell>
          <cell r="CK69">
            <v>1</v>
          </cell>
        </row>
        <row r="70">
          <cell r="J70">
            <v>39188</v>
          </cell>
          <cell r="K70">
            <v>39240</v>
          </cell>
          <cell r="L70">
            <v>39402</v>
          </cell>
          <cell r="M70">
            <v>39416</v>
          </cell>
          <cell r="N70">
            <v>39430</v>
          </cell>
          <cell r="O70">
            <v>39642</v>
          </cell>
          <cell r="Q70" t="str">
            <v>R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0.5</v>
          </cell>
          <cell r="AM70">
            <v>0.5</v>
          </cell>
          <cell r="AN70">
            <v>0.5</v>
          </cell>
          <cell r="AO70">
            <v>0.5</v>
          </cell>
          <cell r="AP70">
            <v>0.5</v>
          </cell>
          <cell r="AQ70">
            <v>0.5</v>
          </cell>
          <cell r="AR70">
            <v>0.5</v>
          </cell>
          <cell r="AS70">
            <v>0.5</v>
          </cell>
          <cell r="AT70">
            <v>0.5</v>
          </cell>
          <cell r="AU70">
            <v>0.5</v>
          </cell>
          <cell r="AV70">
            <v>0.5</v>
          </cell>
          <cell r="AW70">
            <v>0.5</v>
          </cell>
          <cell r="AX70">
            <v>0.5</v>
          </cell>
          <cell r="AY70">
            <v>0.5</v>
          </cell>
          <cell r="AZ70">
            <v>0.5</v>
          </cell>
          <cell r="BA70">
            <v>0.5</v>
          </cell>
          <cell r="BB70">
            <v>0.5</v>
          </cell>
          <cell r="BC70">
            <v>0.5</v>
          </cell>
          <cell r="BD70">
            <v>0.5</v>
          </cell>
          <cell r="BE70">
            <v>0.5</v>
          </cell>
          <cell r="BF70">
            <v>0.5</v>
          </cell>
          <cell r="BG70">
            <v>0.5</v>
          </cell>
          <cell r="BH70">
            <v>0.5</v>
          </cell>
          <cell r="BI70">
            <v>0.5</v>
          </cell>
          <cell r="BJ70">
            <v>0.7</v>
          </cell>
          <cell r="BK70">
            <v>0.7</v>
          </cell>
          <cell r="BL70">
            <v>0.7</v>
          </cell>
          <cell r="BM70">
            <v>0.7</v>
          </cell>
          <cell r="BN70">
            <v>0.95</v>
          </cell>
          <cell r="BO70">
            <v>0.95</v>
          </cell>
          <cell r="BP70">
            <v>0.95</v>
          </cell>
          <cell r="BQ70">
            <v>0.95</v>
          </cell>
          <cell r="BR70">
            <v>0.95</v>
          </cell>
          <cell r="BS70">
            <v>0.95</v>
          </cell>
          <cell r="BT70">
            <v>0.95</v>
          </cell>
          <cell r="BU70">
            <v>0.95</v>
          </cell>
          <cell r="BV70">
            <v>0.95</v>
          </cell>
          <cell r="BW70">
            <v>0.95</v>
          </cell>
          <cell r="BX70">
            <v>0.95</v>
          </cell>
          <cell r="BY70">
            <v>0.95</v>
          </cell>
          <cell r="BZ70">
            <v>0.95</v>
          </cell>
          <cell r="CA70">
            <v>0.95</v>
          </cell>
          <cell r="CB70">
            <v>0.95</v>
          </cell>
          <cell r="CC70">
            <v>0.95</v>
          </cell>
          <cell r="CD70">
            <v>0.95</v>
          </cell>
          <cell r="CE70">
            <v>0.95</v>
          </cell>
          <cell r="CF70">
            <v>0.95</v>
          </cell>
          <cell r="CG70">
            <v>0.95</v>
          </cell>
          <cell r="CH70">
            <v>0.95</v>
          </cell>
          <cell r="CI70">
            <v>0.95</v>
          </cell>
          <cell r="CJ70">
            <v>0.95</v>
          </cell>
          <cell r="CK70">
            <v>0.95</v>
          </cell>
        </row>
        <row r="71">
          <cell r="Q71" t="str">
            <v>E</v>
          </cell>
          <cell r="BQ71">
            <v>0.7</v>
          </cell>
          <cell r="BR71">
            <v>0.7</v>
          </cell>
          <cell r="BS71">
            <v>0.7</v>
          </cell>
          <cell r="BT71">
            <v>0.7</v>
          </cell>
          <cell r="BU71">
            <v>0.7</v>
          </cell>
          <cell r="BV71">
            <v>0.7</v>
          </cell>
          <cell r="BW71">
            <v>0.7</v>
          </cell>
          <cell r="BX71">
            <v>0.7</v>
          </cell>
          <cell r="BY71">
            <v>0.7</v>
          </cell>
          <cell r="BZ71">
            <v>0.7</v>
          </cell>
          <cell r="CA71">
            <v>0.7</v>
          </cell>
          <cell r="CB71">
            <v>0.7</v>
          </cell>
          <cell r="CC71">
            <v>0.7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</row>
        <row r="72">
          <cell r="D72" t="str">
            <v>01</v>
          </cell>
          <cell r="E72" t="str">
            <v>46</v>
          </cell>
          <cell r="F72" t="str">
            <v>P01</v>
          </cell>
          <cell r="G72" t="str">
            <v>TEC</v>
          </cell>
          <cell r="H72" t="str">
            <v>005</v>
          </cell>
          <cell r="I72" t="str">
            <v>LISTADO DE EQUIPOS A DESMANTELAR/REUTILIZAR/MODIFICAR UNIDAD 4100 - PLANTA ETILENO II</v>
          </cell>
          <cell r="J72">
            <v>39182</v>
          </cell>
          <cell r="K72">
            <v>39218</v>
          </cell>
          <cell r="L72">
            <v>39232</v>
          </cell>
          <cell r="M72">
            <v>39282</v>
          </cell>
          <cell r="N72">
            <v>39296</v>
          </cell>
          <cell r="O72">
            <v>39476</v>
          </cell>
          <cell r="P72">
            <v>18.0093569015444</v>
          </cell>
          <cell r="Q72" t="str">
            <v>P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0.5</v>
          </cell>
          <cell r="AJ72">
            <v>0.5</v>
          </cell>
          <cell r="AK72">
            <v>0.7</v>
          </cell>
          <cell r="AL72">
            <v>0.7</v>
          </cell>
          <cell r="AM72">
            <v>0.7</v>
          </cell>
          <cell r="AN72">
            <v>0.7</v>
          </cell>
          <cell r="AO72">
            <v>0.7</v>
          </cell>
          <cell r="AP72">
            <v>0.7</v>
          </cell>
          <cell r="AQ72">
            <v>0.7</v>
          </cell>
          <cell r="AR72">
            <v>0.7</v>
          </cell>
          <cell r="AS72">
            <v>0.7</v>
          </cell>
          <cell r="AT72">
            <v>0.95</v>
          </cell>
          <cell r="AU72">
            <v>0.95</v>
          </cell>
          <cell r="AV72">
            <v>0.95</v>
          </cell>
          <cell r="AW72">
            <v>0.95</v>
          </cell>
          <cell r="AX72">
            <v>0.95</v>
          </cell>
          <cell r="AY72">
            <v>0.95</v>
          </cell>
          <cell r="AZ72">
            <v>0.95</v>
          </cell>
          <cell r="BA72">
            <v>0.95</v>
          </cell>
          <cell r="BB72">
            <v>0.95</v>
          </cell>
          <cell r="BC72">
            <v>0.95</v>
          </cell>
          <cell r="BD72">
            <v>0.95</v>
          </cell>
          <cell r="BE72">
            <v>0.95</v>
          </cell>
          <cell r="BF72">
            <v>0.95</v>
          </cell>
          <cell r="BG72">
            <v>0.95</v>
          </cell>
          <cell r="BH72">
            <v>0.95</v>
          </cell>
          <cell r="BI72">
            <v>0.95</v>
          </cell>
          <cell r="BJ72">
            <v>0.95</v>
          </cell>
          <cell r="BK72">
            <v>0.95</v>
          </cell>
          <cell r="BL72">
            <v>0.95</v>
          </cell>
          <cell r="BM72">
            <v>0.95</v>
          </cell>
          <cell r="BN72">
            <v>0.95</v>
          </cell>
          <cell r="BO72">
            <v>0.95</v>
          </cell>
          <cell r="BP72">
            <v>0.95</v>
          </cell>
          <cell r="BQ72">
            <v>0.95</v>
          </cell>
          <cell r="BR72">
            <v>0.95</v>
          </cell>
          <cell r="BS72">
            <v>0.95</v>
          </cell>
          <cell r="BT72">
            <v>1</v>
          </cell>
          <cell r="BU72">
            <v>1</v>
          </cell>
          <cell r="BV72">
            <v>1</v>
          </cell>
          <cell r="BW72">
            <v>1</v>
          </cell>
          <cell r="BX72">
            <v>1</v>
          </cell>
          <cell r="BY72">
            <v>1</v>
          </cell>
          <cell r="BZ72">
            <v>1</v>
          </cell>
          <cell r="CA72">
            <v>1</v>
          </cell>
          <cell r="CB72">
            <v>1</v>
          </cell>
          <cell r="CC72">
            <v>1</v>
          </cell>
          <cell r="CD72">
            <v>1</v>
          </cell>
          <cell r="CE72">
            <v>1</v>
          </cell>
          <cell r="CF72">
            <v>1</v>
          </cell>
          <cell r="CG72">
            <v>1</v>
          </cell>
          <cell r="CH72">
            <v>1</v>
          </cell>
          <cell r="CI72">
            <v>1</v>
          </cell>
          <cell r="CJ72">
            <v>1</v>
          </cell>
          <cell r="CK72">
            <v>1</v>
          </cell>
        </row>
        <row r="73">
          <cell r="J73">
            <v>39182</v>
          </cell>
          <cell r="K73">
            <v>39218</v>
          </cell>
          <cell r="L73">
            <v>39402</v>
          </cell>
          <cell r="M73">
            <v>39485</v>
          </cell>
          <cell r="N73">
            <v>39499</v>
          </cell>
          <cell r="O73">
            <v>39642</v>
          </cell>
          <cell r="Q73" t="str">
            <v>R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0.5</v>
          </cell>
          <cell r="AJ73">
            <v>0.5</v>
          </cell>
          <cell r="AK73">
            <v>0.5</v>
          </cell>
          <cell r="AL73">
            <v>0.5</v>
          </cell>
          <cell r="AM73">
            <v>0.5</v>
          </cell>
          <cell r="AN73">
            <v>0.5</v>
          </cell>
          <cell r="AO73">
            <v>0.5</v>
          </cell>
          <cell r="AP73">
            <v>0.5</v>
          </cell>
          <cell r="AQ73">
            <v>0.5</v>
          </cell>
          <cell r="AR73">
            <v>0.5</v>
          </cell>
          <cell r="AS73">
            <v>0.5</v>
          </cell>
          <cell r="AT73">
            <v>0.5</v>
          </cell>
          <cell r="AU73">
            <v>0.5</v>
          </cell>
          <cell r="AV73">
            <v>0.5</v>
          </cell>
          <cell r="AW73">
            <v>0.5</v>
          </cell>
          <cell r="AX73">
            <v>0.5</v>
          </cell>
          <cell r="AY73">
            <v>0.5</v>
          </cell>
          <cell r="AZ73">
            <v>0.5</v>
          </cell>
          <cell r="BA73">
            <v>0.5</v>
          </cell>
          <cell r="BB73">
            <v>0.5</v>
          </cell>
          <cell r="BC73">
            <v>0.5</v>
          </cell>
          <cell r="BD73">
            <v>0.5</v>
          </cell>
          <cell r="BE73">
            <v>0.5</v>
          </cell>
          <cell r="BF73">
            <v>0.5</v>
          </cell>
          <cell r="BG73">
            <v>0.5</v>
          </cell>
          <cell r="BH73">
            <v>0.5</v>
          </cell>
          <cell r="BI73">
            <v>0.5</v>
          </cell>
          <cell r="BJ73">
            <v>0.7</v>
          </cell>
          <cell r="BK73">
            <v>0.7</v>
          </cell>
          <cell r="BL73">
            <v>0.7</v>
          </cell>
          <cell r="BM73">
            <v>0.7</v>
          </cell>
          <cell r="BN73">
            <v>0.7</v>
          </cell>
          <cell r="BO73">
            <v>0.7</v>
          </cell>
          <cell r="BP73">
            <v>0.7</v>
          </cell>
          <cell r="BQ73">
            <v>0.7</v>
          </cell>
          <cell r="BR73">
            <v>0.7</v>
          </cell>
          <cell r="BS73">
            <v>0.7</v>
          </cell>
          <cell r="BT73">
            <v>0.7</v>
          </cell>
          <cell r="BU73">
            <v>0.7</v>
          </cell>
          <cell r="BV73">
            <v>0.7</v>
          </cell>
          <cell r="BW73">
            <v>0.95</v>
          </cell>
          <cell r="BX73">
            <v>0.95</v>
          </cell>
          <cell r="BY73">
            <v>0.95</v>
          </cell>
          <cell r="BZ73">
            <v>0.95</v>
          </cell>
          <cell r="CA73">
            <v>0.95</v>
          </cell>
          <cell r="CB73">
            <v>0.95</v>
          </cell>
          <cell r="CC73">
            <v>0.95</v>
          </cell>
          <cell r="CD73">
            <v>0.95</v>
          </cell>
          <cell r="CE73">
            <v>0.95</v>
          </cell>
          <cell r="CF73">
            <v>0.95</v>
          </cell>
          <cell r="CG73">
            <v>0.95</v>
          </cell>
          <cell r="CH73">
            <v>0.95</v>
          </cell>
          <cell r="CI73">
            <v>0.95</v>
          </cell>
          <cell r="CJ73">
            <v>0.95</v>
          </cell>
          <cell r="CK73">
            <v>0.95</v>
          </cell>
        </row>
        <row r="74">
          <cell r="Q74" t="str">
            <v>E</v>
          </cell>
          <cell r="AH74">
            <v>0.1</v>
          </cell>
          <cell r="AI74">
            <v>0.1</v>
          </cell>
          <cell r="AJ74">
            <v>0.1</v>
          </cell>
          <cell r="AK74">
            <v>0.1</v>
          </cell>
          <cell r="AL74">
            <v>0.1</v>
          </cell>
          <cell r="AM74">
            <v>0.1</v>
          </cell>
          <cell r="AN74">
            <v>0.5</v>
          </cell>
          <cell r="AO74">
            <v>0.5</v>
          </cell>
          <cell r="AP74">
            <v>0.5</v>
          </cell>
          <cell r="AQ74">
            <v>0.5</v>
          </cell>
          <cell r="AR74">
            <v>0.5</v>
          </cell>
          <cell r="AS74">
            <v>0.5</v>
          </cell>
          <cell r="AT74">
            <v>0.5</v>
          </cell>
          <cell r="AU74">
            <v>0.5</v>
          </cell>
          <cell r="AV74">
            <v>0.5</v>
          </cell>
          <cell r="AW74">
            <v>0.5</v>
          </cell>
          <cell r="AX74">
            <v>0.5</v>
          </cell>
          <cell r="AY74">
            <v>0.5</v>
          </cell>
          <cell r="AZ74">
            <v>0.5</v>
          </cell>
          <cell r="BA74">
            <v>0.5</v>
          </cell>
          <cell r="BB74">
            <v>0.5</v>
          </cell>
          <cell r="BC74">
            <v>0.5</v>
          </cell>
          <cell r="BD74">
            <v>0.5</v>
          </cell>
          <cell r="BE74">
            <v>0.5</v>
          </cell>
          <cell r="BF74">
            <v>0.7</v>
          </cell>
          <cell r="BG74">
            <v>0.7</v>
          </cell>
          <cell r="BH74">
            <v>0.7</v>
          </cell>
          <cell r="BI74">
            <v>0.7</v>
          </cell>
          <cell r="BJ74">
            <v>0.7</v>
          </cell>
          <cell r="BK74">
            <v>0.7</v>
          </cell>
          <cell r="BL74">
            <v>0.7</v>
          </cell>
          <cell r="BM74">
            <v>0.7</v>
          </cell>
          <cell r="BN74">
            <v>0.7</v>
          </cell>
          <cell r="BO74">
            <v>0.7</v>
          </cell>
          <cell r="BP74">
            <v>0.7</v>
          </cell>
          <cell r="BQ74">
            <v>0.7</v>
          </cell>
          <cell r="BR74">
            <v>0.7</v>
          </cell>
          <cell r="BS74">
            <v>0.7</v>
          </cell>
          <cell r="BT74">
            <v>0.7</v>
          </cell>
          <cell r="BU74">
            <v>0.7</v>
          </cell>
          <cell r="BV74">
            <v>0.7</v>
          </cell>
          <cell r="BW74">
            <v>0.7</v>
          </cell>
          <cell r="BX74">
            <v>0.7</v>
          </cell>
          <cell r="BY74">
            <v>0.7</v>
          </cell>
          <cell r="BZ74">
            <v>0.7</v>
          </cell>
          <cell r="CA74">
            <v>0.7</v>
          </cell>
          <cell r="CB74">
            <v>0.7</v>
          </cell>
          <cell r="CC74">
            <v>0.7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</row>
        <row r="75">
          <cell r="D75" t="str">
            <v>01</v>
          </cell>
          <cell r="E75" t="str">
            <v>46</v>
          </cell>
          <cell r="F75" t="str">
            <v>E01</v>
          </cell>
          <cell r="G75" t="str">
            <v>ESP</v>
          </cell>
          <cell r="H75" t="str">
            <v>001</v>
          </cell>
          <cell r="I75" t="str">
            <v>ESPECIFICACION DESMONTAJE Y CONSTRUCCION -AREA 46</v>
          </cell>
          <cell r="J75">
            <v>39258</v>
          </cell>
          <cell r="K75">
            <v>39304</v>
          </cell>
          <cell r="L75">
            <v>39318</v>
          </cell>
          <cell r="M75">
            <v>39319</v>
          </cell>
          <cell r="N75">
            <v>39333</v>
          </cell>
          <cell r="O75">
            <v>39476</v>
          </cell>
          <cell r="P75">
            <v>179.79999999999998</v>
          </cell>
          <cell r="Q75" t="str">
            <v>P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0.5</v>
          </cell>
          <cell r="AW75">
            <v>0.5</v>
          </cell>
          <cell r="AX75">
            <v>0.7</v>
          </cell>
          <cell r="AY75">
            <v>0.7</v>
          </cell>
          <cell r="AZ75">
            <v>0.95</v>
          </cell>
          <cell r="BA75">
            <v>0.95</v>
          </cell>
          <cell r="BB75">
            <v>0.95</v>
          </cell>
          <cell r="BC75">
            <v>0.95</v>
          </cell>
          <cell r="BD75">
            <v>0.95</v>
          </cell>
          <cell r="BE75">
            <v>0.95</v>
          </cell>
          <cell r="BF75">
            <v>0.95</v>
          </cell>
          <cell r="BG75">
            <v>0.95</v>
          </cell>
          <cell r="BH75">
            <v>0.95</v>
          </cell>
          <cell r="BI75">
            <v>0.95</v>
          </cell>
          <cell r="BJ75">
            <v>0.95</v>
          </cell>
          <cell r="BK75">
            <v>0.95</v>
          </cell>
          <cell r="BL75">
            <v>0.95</v>
          </cell>
          <cell r="BM75">
            <v>0.95</v>
          </cell>
          <cell r="BN75">
            <v>0.95</v>
          </cell>
          <cell r="BO75">
            <v>0.95</v>
          </cell>
          <cell r="BP75">
            <v>0.95</v>
          </cell>
          <cell r="BQ75">
            <v>0.95</v>
          </cell>
          <cell r="BR75">
            <v>0.95</v>
          </cell>
          <cell r="BS75">
            <v>0.95</v>
          </cell>
          <cell r="BT75">
            <v>1</v>
          </cell>
          <cell r="BU75">
            <v>1</v>
          </cell>
          <cell r="BV75">
            <v>1</v>
          </cell>
          <cell r="BW75">
            <v>1</v>
          </cell>
          <cell r="BX75">
            <v>1</v>
          </cell>
          <cell r="BY75">
            <v>1</v>
          </cell>
          <cell r="BZ75">
            <v>1</v>
          </cell>
          <cell r="CA75">
            <v>1</v>
          </cell>
          <cell r="CB75">
            <v>1</v>
          </cell>
          <cell r="CC75">
            <v>1</v>
          </cell>
          <cell r="CD75">
            <v>1</v>
          </cell>
          <cell r="CE75">
            <v>1</v>
          </cell>
          <cell r="CF75">
            <v>1</v>
          </cell>
          <cell r="CG75">
            <v>1</v>
          </cell>
          <cell r="CH75">
            <v>1</v>
          </cell>
          <cell r="CI75">
            <v>1</v>
          </cell>
          <cell r="CJ75">
            <v>1</v>
          </cell>
          <cell r="CK75">
            <v>1</v>
          </cell>
        </row>
        <row r="76">
          <cell r="J76">
            <v>39258</v>
          </cell>
          <cell r="K76">
            <v>39304</v>
          </cell>
          <cell r="L76">
            <v>39318</v>
          </cell>
          <cell r="M76">
            <v>39472</v>
          </cell>
          <cell r="N76">
            <v>39500</v>
          </cell>
          <cell r="O76">
            <v>39642</v>
          </cell>
          <cell r="Q76" t="str">
            <v>R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0.5</v>
          </cell>
          <cell r="AW76">
            <v>0.5</v>
          </cell>
          <cell r="AX76">
            <v>0.7</v>
          </cell>
          <cell r="AY76">
            <v>0.7</v>
          </cell>
          <cell r="AZ76">
            <v>0.7</v>
          </cell>
          <cell r="BA76">
            <v>0.7</v>
          </cell>
          <cell r="BB76">
            <v>0.7</v>
          </cell>
          <cell r="BC76">
            <v>0.7</v>
          </cell>
          <cell r="BD76">
            <v>0.7</v>
          </cell>
          <cell r="BE76">
            <v>0.7</v>
          </cell>
          <cell r="BF76">
            <v>0.7</v>
          </cell>
          <cell r="BG76">
            <v>0.7</v>
          </cell>
          <cell r="BH76">
            <v>0.7</v>
          </cell>
          <cell r="BI76">
            <v>0.7</v>
          </cell>
          <cell r="BJ76">
            <v>0.7</v>
          </cell>
          <cell r="BK76">
            <v>0.7</v>
          </cell>
          <cell r="BL76">
            <v>0.7</v>
          </cell>
          <cell r="BM76">
            <v>0.7</v>
          </cell>
          <cell r="BN76">
            <v>0.7</v>
          </cell>
          <cell r="BO76">
            <v>0.7</v>
          </cell>
          <cell r="BP76">
            <v>0.7</v>
          </cell>
          <cell r="BQ76">
            <v>0.7</v>
          </cell>
          <cell r="BR76">
            <v>0.7</v>
          </cell>
          <cell r="BS76">
            <v>0.7</v>
          </cell>
          <cell r="BT76">
            <v>0.7</v>
          </cell>
          <cell r="BU76">
            <v>0.7</v>
          </cell>
          <cell r="BV76">
            <v>0.7</v>
          </cell>
          <cell r="BW76">
            <v>0.7</v>
          </cell>
          <cell r="BX76">
            <v>0.95</v>
          </cell>
          <cell r="BY76">
            <v>0.95</v>
          </cell>
          <cell r="BZ76">
            <v>0.95</v>
          </cell>
          <cell r="CA76">
            <v>0.95</v>
          </cell>
          <cell r="CB76">
            <v>0.95</v>
          </cell>
          <cell r="CC76">
            <v>0.95</v>
          </cell>
          <cell r="CD76">
            <v>0.95</v>
          </cell>
          <cell r="CE76">
            <v>0.95</v>
          </cell>
          <cell r="CF76">
            <v>0.95</v>
          </cell>
          <cell r="CG76">
            <v>0.95</v>
          </cell>
          <cell r="CH76">
            <v>0.95</v>
          </cell>
          <cell r="CI76">
            <v>0.95</v>
          </cell>
          <cell r="CJ76">
            <v>0.95</v>
          </cell>
          <cell r="CK76">
            <v>0.95</v>
          </cell>
        </row>
        <row r="77">
          <cell r="Q77" t="str">
            <v>E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0.5</v>
          </cell>
          <cell r="AV77">
            <v>0.7</v>
          </cell>
          <cell r="AW77">
            <v>0.7</v>
          </cell>
          <cell r="AX77">
            <v>0.7</v>
          </cell>
          <cell r="AY77">
            <v>0.7</v>
          </cell>
          <cell r="AZ77">
            <v>0.7</v>
          </cell>
          <cell r="BA77">
            <v>0.7</v>
          </cell>
          <cell r="BB77">
            <v>0.7</v>
          </cell>
          <cell r="BC77">
            <v>0.7</v>
          </cell>
          <cell r="BD77">
            <v>0.7</v>
          </cell>
          <cell r="BE77">
            <v>0.7</v>
          </cell>
          <cell r="BF77">
            <v>0.7</v>
          </cell>
          <cell r="BG77">
            <v>0.7</v>
          </cell>
          <cell r="BH77">
            <v>0.7</v>
          </cell>
          <cell r="BI77">
            <v>0.7</v>
          </cell>
          <cell r="BJ77">
            <v>0.7</v>
          </cell>
          <cell r="BK77">
            <v>0.7</v>
          </cell>
          <cell r="BL77">
            <v>0.7</v>
          </cell>
          <cell r="BM77">
            <v>0.7</v>
          </cell>
          <cell r="BN77">
            <v>0.7</v>
          </cell>
          <cell r="BO77">
            <v>0.7</v>
          </cell>
          <cell r="BP77">
            <v>0.7</v>
          </cell>
          <cell r="BQ77">
            <v>0.7</v>
          </cell>
          <cell r="BR77">
            <v>0.7</v>
          </cell>
          <cell r="BS77">
            <v>0.7</v>
          </cell>
          <cell r="BT77">
            <v>0.7</v>
          </cell>
          <cell r="BU77">
            <v>0.7</v>
          </cell>
          <cell r="BV77">
            <v>0.7</v>
          </cell>
          <cell r="BW77">
            <v>0.7</v>
          </cell>
          <cell r="BX77">
            <v>0.7</v>
          </cell>
          <cell r="BY77">
            <v>0.95</v>
          </cell>
          <cell r="BZ77">
            <v>0.95</v>
          </cell>
          <cell r="CA77">
            <v>0.95</v>
          </cell>
          <cell r="CB77">
            <v>0.95</v>
          </cell>
          <cell r="CC77">
            <v>0.95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</row>
        <row r="78">
          <cell r="E78">
            <v>46</v>
          </cell>
          <cell r="I78" t="str">
            <v xml:space="preserve">Modelaje Fundaciones                             </v>
          </cell>
          <cell r="Q78" t="str">
            <v>P</v>
          </cell>
        </row>
        <row r="79">
          <cell r="D79" t="str">
            <v>01</v>
          </cell>
          <cell r="E79" t="str">
            <v>46</v>
          </cell>
          <cell r="F79" t="str">
            <v>C33</v>
          </cell>
          <cell r="H79" t="str">
            <v>005</v>
          </cell>
          <cell r="I79" t="str">
            <v>PLANIMETRIA Y SECCIONES DE DEMOLICIONES Y DESMANTELAMIENTO</v>
          </cell>
          <cell r="J79">
            <v>39300</v>
          </cell>
          <cell r="K79">
            <v>39353</v>
          </cell>
          <cell r="L79">
            <v>39367</v>
          </cell>
          <cell r="M79">
            <v>39374</v>
          </cell>
          <cell r="N79">
            <v>39388</v>
          </cell>
          <cell r="O79">
            <v>39476</v>
          </cell>
          <cell r="P79">
            <v>407.15733333333327</v>
          </cell>
          <cell r="Q79" t="str">
            <v>P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0.5</v>
          </cell>
          <cell r="BD79">
            <v>0.5</v>
          </cell>
          <cell r="BE79">
            <v>0.7</v>
          </cell>
          <cell r="BF79">
            <v>0.7</v>
          </cell>
          <cell r="BG79">
            <v>0.7</v>
          </cell>
          <cell r="BH79">
            <v>0.95</v>
          </cell>
          <cell r="BI79">
            <v>0.95</v>
          </cell>
          <cell r="BJ79">
            <v>0.95</v>
          </cell>
          <cell r="BK79">
            <v>0.95</v>
          </cell>
          <cell r="BL79">
            <v>0.95</v>
          </cell>
          <cell r="BM79">
            <v>0.95</v>
          </cell>
          <cell r="BN79">
            <v>0.95</v>
          </cell>
          <cell r="BO79">
            <v>0.95</v>
          </cell>
          <cell r="BP79">
            <v>0.95</v>
          </cell>
          <cell r="BQ79">
            <v>0.95</v>
          </cell>
          <cell r="BR79">
            <v>0.95</v>
          </cell>
          <cell r="BS79">
            <v>0.95</v>
          </cell>
          <cell r="BT79">
            <v>1</v>
          </cell>
          <cell r="BU79">
            <v>1</v>
          </cell>
          <cell r="BV79">
            <v>1</v>
          </cell>
          <cell r="BW79">
            <v>1</v>
          </cell>
          <cell r="BX79">
            <v>1</v>
          </cell>
          <cell r="BY79">
            <v>1</v>
          </cell>
          <cell r="BZ79">
            <v>1</v>
          </cell>
          <cell r="CA79">
            <v>1</v>
          </cell>
          <cell r="CB79">
            <v>1</v>
          </cell>
          <cell r="CC79">
            <v>1</v>
          </cell>
          <cell r="CD79">
            <v>1</v>
          </cell>
          <cell r="CE79">
            <v>1</v>
          </cell>
          <cell r="CF79">
            <v>1</v>
          </cell>
          <cell r="CG79">
            <v>1</v>
          </cell>
          <cell r="CH79">
            <v>1</v>
          </cell>
          <cell r="CI79">
            <v>1</v>
          </cell>
          <cell r="CJ79">
            <v>1</v>
          </cell>
          <cell r="CK79">
            <v>1</v>
          </cell>
        </row>
        <row r="80">
          <cell r="J80">
            <v>39371</v>
          </cell>
          <cell r="K80">
            <v>39437</v>
          </cell>
          <cell r="L80">
            <v>39472</v>
          </cell>
          <cell r="M80">
            <v>39521</v>
          </cell>
          <cell r="N80">
            <v>39535</v>
          </cell>
          <cell r="O80">
            <v>39642</v>
          </cell>
          <cell r="Q80" t="str">
            <v>R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0.5</v>
          </cell>
          <cell r="BP80">
            <v>0.5</v>
          </cell>
          <cell r="BQ80">
            <v>0.5</v>
          </cell>
          <cell r="BR80">
            <v>0.5</v>
          </cell>
          <cell r="BS80">
            <v>0.5</v>
          </cell>
          <cell r="BT80">
            <v>0.7</v>
          </cell>
          <cell r="BU80">
            <v>0.7</v>
          </cell>
          <cell r="BV80">
            <v>0.7</v>
          </cell>
          <cell r="BW80">
            <v>0.7</v>
          </cell>
          <cell r="BX80">
            <v>0.7</v>
          </cell>
          <cell r="BY80">
            <v>0.7</v>
          </cell>
          <cell r="BZ80">
            <v>0.7</v>
          </cell>
          <cell r="CA80">
            <v>0.7</v>
          </cell>
          <cell r="CB80">
            <v>0.7</v>
          </cell>
          <cell r="CC80">
            <v>0.95</v>
          </cell>
          <cell r="CD80">
            <v>0.95</v>
          </cell>
          <cell r="CE80">
            <v>0.95</v>
          </cell>
          <cell r="CF80">
            <v>0.95</v>
          </cell>
          <cell r="CG80">
            <v>0.95</v>
          </cell>
          <cell r="CH80">
            <v>0.95</v>
          </cell>
          <cell r="CI80">
            <v>0.95</v>
          </cell>
          <cell r="CJ80">
            <v>0.95</v>
          </cell>
          <cell r="CK80">
            <v>0.95</v>
          </cell>
        </row>
        <row r="81">
          <cell r="L81">
            <v>0</v>
          </cell>
          <cell r="M81">
            <v>0</v>
          </cell>
          <cell r="N81">
            <v>0</v>
          </cell>
          <cell r="Q81" t="str">
            <v>E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0.5</v>
          </cell>
          <cell r="BN81">
            <v>0.5</v>
          </cell>
          <cell r="BO81">
            <v>0.5</v>
          </cell>
          <cell r="BP81">
            <v>0.5</v>
          </cell>
          <cell r="BQ81">
            <v>0.5</v>
          </cell>
          <cell r="BR81">
            <v>0.7</v>
          </cell>
          <cell r="BS81">
            <v>0.7</v>
          </cell>
          <cell r="BT81">
            <v>0.7</v>
          </cell>
          <cell r="BU81">
            <v>0.7</v>
          </cell>
          <cell r="BV81">
            <v>0.7</v>
          </cell>
          <cell r="BW81">
            <v>0.7</v>
          </cell>
          <cell r="BX81">
            <v>0.7</v>
          </cell>
          <cell r="BY81">
            <v>0.7</v>
          </cell>
          <cell r="BZ81">
            <v>0.7</v>
          </cell>
          <cell r="CA81">
            <v>0.7</v>
          </cell>
          <cell r="CB81">
            <v>0.7</v>
          </cell>
          <cell r="CC81">
            <v>0.7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</row>
        <row r="82">
          <cell r="D82" t="str">
            <v>01</v>
          </cell>
          <cell r="E82" t="str">
            <v>46</v>
          </cell>
          <cell r="F82" t="str">
            <v>C33</v>
          </cell>
          <cell r="H82" t="str">
            <v>001</v>
          </cell>
          <cell r="I82" t="str">
            <v>PLANIMETRIA DE FUNDACIONES Y SISTEMAS ENTERRADOS.</v>
          </cell>
          <cell r="J82">
            <v>39300</v>
          </cell>
          <cell r="K82">
            <v>39360</v>
          </cell>
          <cell r="L82">
            <v>39374</v>
          </cell>
          <cell r="M82">
            <v>39381</v>
          </cell>
          <cell r="N82">
            <v>39395</v>
          </cell>
          <cell r="O82">
            <v>39476</v>
          </cell>
          <cell r="P82">
            <v>116.33066666666667</v>
          </cell>
          <cell r="Q82" t="str">
            <v>P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0.5</v>
          </cell>
          <cell r="BE82">
            <v>0.5</v>
          </cell>
          <cell r="BF82">
            <v>0.7</v>
          </cell>
          <cell r="BG82">
            <v>0.7</v>
          </cell>
          <cell r="BH82">
            <v>0.7</v>
          </cell>
          <cell r="BI82">
            <v>0.95</v>
          </cell>
          <cell r="BJ82">
            <v>0.95</v>
          </cell>
          <cell r="BK82">
            <v>0.95</v>
          </cell>
          <cell r="BL82">
            <v>0.95</v>
          </cell>
          <cell r="BM82">
            <v>0.95</v>
          </cell>
          <cell r="BN82">
            <v>0.95</v>
          </cell>
          <cell r="BO82">
            <v>0.95</v>
          </cell>
          <cell r="BP82">
            <v>0.95</v>
          </cell>
          <cell r="BQ82">
            <v>0.95</v>
          </cell>
          <cell r="BR82">
            <v>0.95</v>
          </cell>
          <cell r="BS82">
            <v>0.95</v>
          </cell>
          <cell r="BT82">
            <v>1</v>
          </cell>
          <cell r="BU82">
            <v>1</v>
          </cell>
          <cell r="BV82">
            <v>1</v>
          </cell>
          <cell r="BW82">
            <v>1</v>
          </cell>
          <cell r="BX82">
            <v>1</v>
          </cell>
          <cell r="BY82">
            <v>1</v>
          </cell>
          <cell r="BZ82">
            <v>1</v>
          </cell>
          <cell r="CA82">
            <v>1</v>
          </cell>
          <cell r="CB82">
            <v>1</v>
          </cell>
          <cell r="CC82">
            <v>1</v>
          </cell>
          <cell r="CD82">
            <v>1</v>
          </cell>
          <cell r="CE82">
            <v>1</v>
          </cell>
          <cell r="CF82">
            <v>1</v>
          </cell>
          <cell r="CG82">
            <v>1</v>
          </cell>
          <cell r="CH82">
            <v>1</v>
          </cell>
          <cell r="CI82">
            <v>1</v>
          </cell>
          <cell r="CJ82">
            <v>1</v>
          </cell>
          <cell r="CK82">
            <v>1</v>
          </cell>
        </row>
        <row r="83">
          <cell r="J83">
            <v>39384</v>
          </cell>
          <cell r="K83">
            <v>39472</v>
          </cell>
          <cell r="L83">
            <v>39535</v>
          </cell>
          <cell r="M83">
            <v>39550</v>
          </cell>
          <cell r="N83">
            <v>39564</v>
          </cell>
          <cell r="O83">
            <v>39642</v>
          </cell>
          <cell r="Q83" t="str">
            <v>R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0.5</v>
          </cell>
          <cell r="BU83">
            <v>0.5</v>
          </cell>
          <cell r="BV83">
            <v>0.5</v>
          </cell>
          <cell r="BW83">
            <v>0.5</v>
          </cell>
          <cell r="BX83">
            <v>0.5</v>
          </cell>
          <cell r="BY83">
            <v>0.5</v>
          </cell>
          <cell r="BZ83">
            <v>0.5</v>
          </cell>
          <cell r="CA83">
            <v>0.5</v>
          </cell>
          <cell r="CB83">
            <v>0.5</v>
          </cell>
          <cell r="CC83">
            <v>0.7</v>
          </cell>
          <cell r="CD83">
            <v>0.7</v>
          </cell>
          <cell r="CE83">
            <v>0.7</v>
          </cell>
          <cell r="CF83">
            <v>0.7</v>
          </cell>
          <cell r="CG83">
            <v>0.95</v>
          </cell>
          <cell r="CH83">
            <v>0.95</v>
          </cell>
          <cell r="CI83">
            <v>0.95</v>
          </cell>
          <cell r="CJ83">
            <v>0.95</v>
          </cell>
          <cell r="CK83">
            <v>0.95</v>
          </cell>
        </row>
        <row r="84">
          <cell r="Q84" t="str">
            <v>E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0.5</v>
          </cell>
          <cell r="BX84">
            <v>0.7</v>
          </cell>
          <cell r="BY84">
            <v>0.7</v>
          </cell>
          <cell r="BZ84">
            <v>0.7</v>
          </cell>
          <cell r="CA84">
            <v>0.7</v>
          </cell>
          <cell r="CB84">
            <v>0.7</v>
          </cell>
          <cell r="CC84">
            <v>0.7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</row>
        <row r="85">
          <cell r="D85" t="str">
            <v>01</v>
          </cell>
          <cell r="E85" t="str">
            <v>46</v>
          </cell>
          <cell r="F85" t="str">
            <v>C31</v>
          </cell>
          <cell r="G85" t="str">
            <v>CAL</v>
          </cell>
          <cell r="H85" t="str">
            <v>003</v>
          </cell>
          <cell r="I85" t="str">
            <v>MEMORIAS DE CALCULO FUNDACION COMPRESOR</v>
          </cell>
          <cell r="J85">
            <v>39266</v>
          </cell>
          <cell r="K85">
            <v>39311</v>
          </cell>
          <cell r="L85">
            <v>39325</v>
          </cell>
          <cell r="M85">
            <v>39332</v>
          </cell>
          <cell r="N85">
            <v>39346</v>
          </cell>
          <cell r="O85">
            <v>39476</v>
          </cell>
          <cell r="P85">
            <v>116.33066666666667</v>
          </cell>
          <cell r="Q85" t="str">
            <v>P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0.5</v>
          </cell>
          <cell r="AX85">
            <v>0.5</v>
          </cell>
          <cell r="AY85">
            <v>0.7</v>
          </cell>
          <cell r="AZ85">
            <v>0.7</v>
          </cell>
          <cell r="BA85">
            <v>0.7</v>
          </cell>
          <cell r="BB85">
            <v>0.95</v>
          </cell>
          <cell r="BC85">
            <v>0.95</v>
          </cell>
          <cell r="BD85">
            <v>0.95</v>
          </cell>
          <cell r="BE85">
            <v>0.95</v>
          </cell>
          <cell r="BF85">
            <v>0.95</v>
          </cell>
          <cell r="BG85">
            <v>0.95</v>
          </cell>
          <cell r="BH85">
            <v>0.95</v>
          </cell>
          <cell r="BI85">
            <v>0.95</v>
          </cell>
          <cell r="BJ85">
            <v>0.95</v>
          </cell>
          <cell r="BK85">
            <v>0.95</v>
          </cell>
          <cell r="BL85">
            <v>0.95</v>
          </cell>
          <cell r="BM85">
            <v>0.95</v>
          </cell>
          <cell r="BN85">
            <v>0.95</v>
          </cell>
          <cell r="BO85">
            <v>0.95</v>
          </cell>
          <cell r="BP85">
            <v>0.95</v>
          </cell>
          <cell r="BQ85">
            <v>0.95</v>
          </cell>
          <cell r="BR85">
            <v>0.95</v>
          </cell>
          <cell r="BS85">
            <v>0.95</v>
          </cell>
          <cell r="BT85">
            <v>1</v>
          </cell>
          <cell r="BU85">
            <v>1</v>
          </cell>
          <cell r="BV85">
            <v>1</v>
          </cell>
          <cell r="BW85">
            <v>1</v>
          </cell>
          <cell r="BX85">
            <v>1</v>
          </cell>
          <cell r="BY85">
            <v>1</v>
          </cell>
          <cell r="BZ85">
            <v>1</v>
          </cell>
          <cell r="CA85">
            <v>1</v>
          </cell>
          <cell r="CB85">
            <v>1</v>
          </cell>
          <cell r="CC85">
            <v>1</v>
          </cell>
          <cell r="CD85">
            <v>1</v>
          </cell>
          <cell r="CE85">
            <v>1</v>
          </cell>
          <cell r="CF85">
            <v>1</v>
          </cell>
          <cell r="CG85">
            <v>1</v>
          </cell>
          <cell r="CH85">
            <v>1</v>
          </cell>
          <cell r="CI85">
            <v>1</v>
          </cell>
          <cell r="CJ85">
            <v>1</v>
          </cell>
          <cell r="CK85">
            <v>1</v>
          </cell>
        </row>
        <row r="86">
          <cell r="J86">
            <v>39335</v>
          </cell>
          <cell r="K86">
            <v>39472</v>
          </cell>
          <cell r="L86">
            <v>39535</v>
          </cell>
          <cell r="M86">
            <v>39550</v>
          </cell>
          <cell r="N86">
            <v>39564</v>
          </cell>
          <cell r="O86">
            <v>39642</v>
          </cell>
          <cell r="Q86" t="str">
            <v>R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0.5</v>
          </cell>
          <cell r="BU86">
            <v>0.5</v>
          </cell>
          <cell r="BV86">
            <v>0.5</v>
          </cell>
          <cell r="BW86">
            <v>0.5</v>
          </cell>
          <cell r="BX86">
            <v>0.5</v>
          </cell>
          <cell r="BY86">
            <v>0.5</v>
          </cell>
          <cell r="BZ86">
            <v>0.5</v>
          </cell>
          <cell r="CA86">
            <v>0.5</v>
          </cell>
          <cell r="CB86">
            <v>0.5</v>
          </cell>
          <cell r="CC86">
            <v>0.7</v>
          </cell>
          <cell r="CD86">
            <v>0.7</v>
          </cell>
          <cell r="CE86">
            <v>0.7</v>
          </cell>
          <cell r="CF86">
            <v>0.7</v>
          </cell>
          <cell r="CG86">
            <v>0.95</v>
          </cell>
          <cell r="CH86">
            <v>0.95</v>
          </cell>
          <cell r="CI86">
            <v>0.95</v>
          </cell>
          <cell r="CJ86">
            <v>0.95</v>
          </cell>
          <cell r="CK86">
            <v>0.95</v>
          </cell>
        </row>
        <row r="87">
          <cell r="Q87" t="str">
            <v>E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0.5</v>
          </cell>
          <cell r="BY87">
            <v>0.5</v>
          </cell>
          <cell r="BZ87">
            <v>0.5</v>
          </cell>
          <cell r="CA87">
            <v>0.5</v>
          </cell>
          <cell r="CB87">
            <v>0.5</v>
          </cell>
          <cell r="CC87">
            <v>0.5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</row>
        <row r="88">
          <cell r="D88" t="str">
            <v>01</v>
          </cell>
          <cell r="E88" t="str">
            <v>46</v>
          </cell>
          <cell r="F88" t="str">
            <v>C33</v>
          </cell>
          <cell r="H88" t="str">
            <v>003</v>
          </cell>
          <cell r="I88" t="str">
            <v>FUNDACION DE ESTRUCTURA METALICA CUBIERTA COMPRESOR</v>
          </cell>
          <cell r="J88">
            <v>39279</v>
          </cell>
          <cell r="K88">
            <v>39360</v>
          </cell>
          <cell r="L88">
            <v>39374</v>
          </cell>
          <cell r="M88">
            <v>39381</v>
          </cell>
          <cell r="N88">
            <v>39395</v>
          </cell>
          <cell r="O88">
            <v>39476</v>
          </cell>
          <cell r="P88">
            <v>203.57866666666649</v>
          </cell>
          <cell r="Q88" t="str">
            <v>P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0.5</v>
          </cell>
          <cell r="BE88">
            <v>0.5</v>
          </cell>
          <cell r="BF88">
            <v>0.7</v>
          </cell>
          <cell r="BG88">
            <v>0.7</v>
          </cell>
          <cell r="BH88">
            <v>0.7</v>
          </cell>
          <cell r="BI88">
            <v>0.95</v>
          </cell>
          <cell r="BJ88">
            <v>0.95</v>
          </cell>
          <cell r="BK88">
            <v>0.95</v>
          </cell>
          <cell r="BL88">
            <v>0.95</v>
          </cell>
          <cell r="BM88">
            <v>0.95</v>
          </cell>
          <cell r="BN88">
            <v>0.95</v>
          </cell>
          <cell r="BO88">
            <v>0.95</v>
          </cell>
          <cell r="BP88">
            <v>0.95</v>
          </cell>
          <cell r="BQ88">
            <v>0.95</v>
          </cell>
          <cell r="BR88">
            <v>0.95</v>
          </cell>
          <cell r="BS88">
            <v>0.95</v>
          </cell>
          <cell r="BT88">
            <v>1</v>
          </cell>
          <cell r="BU88">
            <v>1</v>
          </cell>
          <cell r="BV88">
            <v>1</v>
          </cell>
          <cell r="BW88">
            <v>1</v>
          </cell>
          <cell r="BX88">
            <v>1</v>
          </cell>
          <cell r="BY88">
            <v>1</v>
          </cell>
          <cell r="BZ88">
            <v>1</v>
          </cell>
          <cell r="CA88">
            <v>1</v>
          </cell>
          <cell r="CB88">
            <v>1</v>
          </cell>
          <cell r="CC88">
            <v>1</v>
          </cell>
          <cell r="CD88">
            <v>1</v>
          </cell>
          <cell r="CE88">
            <v>1</v>
          </cell>
          <cell r="CF88">
            <v>1</v>
          </cell>
          <cell r="CG88">
            <v>1</v>
          </cell>
          <cell r="CH88">
            <v>1</v>
          </cell>
          <cell r="CI88">
            <v>1</v>
          </cell>
          <cell r="CJ88">
            <v>1</v>
          </cell>
          <cell r="CK88">
            <v>1</v>
          </cell>
        </row>
        <row r="89">
          <cell r="I89" t="str">
            <v xml:space="preserve"> - (Nombre anteririor: FUNDACION DE BOMBAS)</v>
          </cell>
          <cell r="J89">
            <v>39365</v>
          </cell>
          <cell r="K89">
            <v>39437</v>
          </cell>
          <cell r="L89">
            <v>39500</v>
          </cell>
          <cell r="M89">
            <v>39521</v>
          </cell>
          <cell r="N89">
            <v>39533</v>
          </cell>
          <cell r="O89">
            <v>39642</v>
          </cell>
          <cell r="Q89" t="str">
            <v>R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0.5</v>
          </cell>
          <cell r="BP89">
            <v>0.5</v>
          </cell>
          <cell r="BQ89">
            <v>0.5</v>
          </cell>
          <cell r="BR89">
            <v>0.95</v>
          </cell>
          <cell r="BS89">
            <v>0.5</v>
          </cell>
          <cell r="BT89">
            <v>0.5</v>
          </cell>
          <cell r="BU89">
            <v>0.5</v>
          </cell>
          <cell r="BV89">
            <v>0.5</v>
          </cell>
          <cell r="BW89">
            <v>0.95</v>
          </cell>
          <cell r="BX89">
            <v>0.7</v>
          </cell>
          <cell r="BY89">
            <v>0.7</v>
          </cell>
          <cell r="BZ89">
            <v>0.7</v>
          </cell>
          <cell r="CA89">
            <v>0.7</v>
          </cell>
          <cell r="CB89">
            <v>0.95</v>
          </cell>
          <cell r="CC89">
            <v>0.95</v>
          </cell>
          <cell r="CD89">
            <v>0.95</v>
          </cell>
          <cell r="CE89">
            <v>0.95</v>
          </cell>
          <cell r="CF89">
            <v>0.95</v>
          </cell>
          <cell r="CG89">
            <v>0.95</v>
          </cell>
          <cell r="CH89">
            <v>0.95</v>
          </cell>
          <cell r="CI89">
            <v>0.95</v>
          </cell>
          <cell r="CJ89">
            <v>0.95</v>
          </cell>
          <cell r="CK89">
            <v>0.95</v>
          </cell>
        </row>
        <row r="90">
          <cell r="L90">
            <v>0</v>
          </cell>
          <cell r="M90">
            <v>0</v>
          </cell>
          <cell r="N90">
            <v>0</v>
          </cell>
          <cell r="Q90" t="str">
            <v>E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0.5</v>
          </cell>
          <cell r="BN90">
            <v>0.5</v>
          </cell>
          <cell r="BO90">
            <v>0.5</v>
          </cell>
          <cell r="BP90">
            <v>0.5</v>
          </cell>
          <cell r="BQ90">
            <v>0.5</v>
          </cell>
          <cell r="BR90">
            <v>0.5</v>
          </cell>
          <cell r="BS90">
            <v>0.5</v>
          </cell>
          <cell r="BT90">
            <v>0.5</v>
          </cell>
          <cell r="BU90">
            <v>0.5</v>
          </cell>
          <cell r="BV90">
            <v>0.5</v>
          </cell>
          <cell r="BW90">
            <v>0.5</v>
          </cell>
          <cell r="BX90">
            <v>0.5</v>
          </cell>
          <cell r="BY90">
            <v>0.5</v>
          </cell>
          <cell r="BZ90">
            <v>0.5</v>
          </cell>
          <cell r="CA90">
            <v>0.5</v>
          </cell>
          <cell r="CB90">
            <v>0.5</v>
          </cell>
          <cell r="CC90">
            <v>0.5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1">
          <cell r="D91" t="str">
            <v>01</v>
          </cell>
          <cell r="E91" t="str">
            <v>46</v>
          </cell>
          <cell r="F91" t="str">
            <v>C33</v>
          </cell>
          <cell r="H91" t="str">
            <v>004</v>
          </cell>
          <cell r="I91" t="str">
            <v>FUNDACION COMPRESOR RECIPROCANTE C-4109</v>
          </cell>
          <cell r="J91">
            <v>39279</v>
          </cell>
          <cell r="K91">
            <v>39360</v>
          </cell>
          <cell r="L91">
            <v>39374</v>
          </cell>
          <cell r="M91">
            <v>39381</v>
          </cell>
          <cell r="N91">
            <v>39395</v>
          </cell>
          <cell r="O91">
            <v>39476</v>
          </cell>
          <cell r="P91">
            <v>203.57866666666649</v>
          </cell>
          <cell r="Q91" t="str">
            <v>P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0.5</v>
          </cell>
          <cell r="BE91">
            <v>0.5</v>
          </cell>
          <cell r="BF91">
            <v>0.7</v>
          </cell>
          <cell r="BG91">
            <v>0.7</v>
          </cell>
          <cell r="BH91">
            <v>0.7</v>
          </cell>
          <cell r="BI91">
            <v>0.95</v>
          </cell>
          <cell r="BJ91">
            <v>0.95</v>
          </cell>
          <cell r="BK91">
            <v>0.95</v>
          </cell>
          <cell r="BL91">
            <v>0.95</v>
          </cell>
          <cell r="BM91">
            <v>0.95</v>
          </cell>
          <cell r="BN91">
            <v>0.95</v>
          </cell>
          <cell r="BO91">
            <v>0.95</v>
          </cell>
          <cell r="BP91">
            <v>0.95</v>
          </cell>
          <cell r="BQ91">
            <v>0.95</v>
          </cell>
          <cell r="BR91">
            <v>0.95</v>
          </cell>
          <cell r="BS91">
            <v>0.95</v>
          </cell>
          <cell r="BT91">
            <v>1</v>
          </cell>
          <cell r="BU91">
            <v>1</v>
          </cell>
          <cell r="BV91">
            <v>1</v>
          </cell>
          <cell r="BW91">
            <v>1</v>
          </cell>
          <cell r="BX91">
            <v>1</v>
          </cell>
          <cell r="BY91">
            <v>1</v>
          </cell>
          <cell r="BZ91">
            <v>1</v>
          </cell>
          <cell r="CA91">
            <v>1</v>
          </cell>
          <cell r="CB91">
            <v>1</v>
          </cell>
          <cell r="CC91">
            <v>1</v>
          </cell>
          <cell r="CD91">
            <v>1</v>
          </cell>
          <cell r="CE91">
            <v>1</v>
          </cell>
          <cell r="CF91">
            <v>1</v>
          </cell>
          <cell r="CG91">
            <v>1</v>
          </cell>
          <cell r="CH91">
            <v>1</v>
          </cell>
          <cell r="CI91">
            <v>1</v>
          </cell>
          <cell r="CJ91">
            <v>1</v>
          </cell>
          <cell r="CK91">
            <v>1</v>
          </cell>
        </row>
        <row r="92">
          <cell r="J92">
            <v>39365</v>
          </cell>
          <cell r="K92">
            <v>39437</v>
          </cell>
          <cell r="L92">
            <v>39500</v>
          </cell>
          <cell r="M92">
            <v>39521</v>
          </cell>
          <cell r="N92">
            <v>39533</v>
          </cell>
          <cell r="O92">
            <v>39642</v>
          </cell>
          <cell r="Q92" t="str">
            <v>R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0.5</v>
          </cell>
          <cell r="BP92">
            <v>0.5</v>
          </cell>
          <cell r="BQ92">
            <v>0.5</v>
          </cell>
          <cell r="BR92">
            <v>0.5</v>
          </cell>
          <cell r="BS92">
            <v>0.5</v>
          </cell>
          <cell r="BT92">
            <v>0.5</v>
          </cell>
          <cell r="BU92">
            <v>0.5</v>
          </cell>
          <cell r="BV92">
            <v>0.5</v>
          </cell>
          <cell r="BW92">
            <v>0.5</v>
          </cell>
          <cell r="BX92">
            <v>0.7</v>
          </cell>
          <cell r="BY92">
            <v>0.7</v>
          </cell>
          <cell r="BZ92">
            <v>0.7</v>
          </cell>
          <cell r="CA92">
            <v>0.7</v>
          </cell>
          <cell r="CB92">
            <v>0.95</v>
          </cell>
          <cell r="CC92">
            <v>0.95</v>
          </cell>
          <cell r="CD92">
            <v>0.95</v>
          </cell>
          <cell r="CE92">
            <v>0.95</v>
          </cell>
          <cell r="CF92">
            <v>0.95</v>
          </cell>
          <cell r="CG92">
            <v>0.95</v>
          </cell>
          <cell r="CH92">
            <v>0.95</v>
          </cell>
          <cell r="CI92">
            <v>0.95</v>
          </cell>
          <cell r="CJ92">
            <v>0.95</v>
          </cell>
          <cell r="CK92">
            <v>0.95</v>
          </cell>
        </row>
        <row r="93">
          <cell r="L93">
            <v>0</v>
          </cell>
          <cell r="M93">
            <v>0</v>
          </cell>
          <cell r="N93">
            <v>0</v>
          </cell>
          <cell r="Q93" t="str">
            <v>E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0.5</v>
          </cell>
          <cell r="BN93">
            <v>0.5</v>
          </cell>
          <cell r="BO93">
            <v>0.5</v>
          </cell>
          <cell r="BP93">
            <v>0.5</v>
          </cell>
          <cell r="BQ93">
            <v>0.5</v>
          </cell>
          <cell r="BR93">
            <v>0.5</v>
          </cell>
          <cell r="BS93">
            <v>0.5</v>
          </cell>
          <cell r="BT93">
            <v>0.5</v>
          </cell>
          <cell r="BU93">
            <v>0.5</v>
          </cell>
          <cell r="BV93">
            <v>0.5</v>
          </cell>
          <cell r="BW93">
            <v>0.5</v>
          </cell>
          <cell r="BX93">
            <v>0.5</v>
          </cell>
          <cell r="BY93">
            <v>0.5</v>
          </cell>
          <cell r="BZ93">
            <v>0.5</v>
          </cell>
          <cell r="CA93">
            <v>0.5</v>
          </cell>
          <cell r="CB93">
            <v>0.5</v>
          </cell>
          <cell r="CC93">
            <v>0.5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</row>
        <row r="94">
          <cell r="D94" t="str">
            <v>01</v>
          </cell>
          <cell r="E94" t="str">
            <v>46</v>
          </cell>
          <cell r="F94" t="str">
            <v>C33</v>
          </cell>
          <cell r="H94" t="str">
            <v>002</v>
          </cell>
          <cell r="I94" t="str">
            <v>PLANO DE RECONSTRUCCION DE PLACA DE PISO</v>
          </cell>
          <cell r="J94">
            <v>39349</v>
          </cell>
          <cell r="K94">
            <v>39367</v>
          </cell>
          <cell r="L94">
            <v>39381</v>
          </cell>
          <cell r="M94">
            <v>39386</v>
          </cell>
          <cell r="N94">
            <v>39400</v>
          </cell>
          <cell r="O94">
            <v>39476</v>
          </cell>
          <cell r="P94">
            <v>116.33066666666667</v>
          </cell>
          <cell r="Q94" t="str">
            <v>P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0.5</v>
          </cell>
          <cell r="BF94">
            <v>0.5</v>
          </cell>
          <cell r="BG94">
            <v>0.7</v>
          </cell>
          <cell r="BH94">
            <v>0.7</v>
          </cell>
          <cell r="BI94">
            <v>0.95</v>
          </cell>
          <cell r="BJ94">
            <v>0.95</v>
          </cell>
          <cell r="BK94">
            <v>0.95</v>
          </cell>
          <cell r="BL94">
            <v>0.95</v>
          </cell>
          <cell r="BM94">
            <v>0.95</v>
          </cell>
          <cell r="BN94">
            <v>0.95</v>
          </cell>
          <cell r="BO94">
            <v>0.95</v>
          </cell>
          <cell r="BP94">
            <v>0.95</v>
          </cell>
          <cell r="BQ94">
            <v>0.95</v>
          </cell>
          <cell r="BR94">
            <v>0.95</v>
          </cell>
          <cell r="BS94">
            <v>0.95</v>
          </cell>
          <cell r="BT94">
            <v>1</v>
          </cell>
          <cell r="BU94">
            <v>1</v>
          </cell>
          <cell r="BV94">
            <v>1</v>
          </cell>
          <cell r="BW94">
            <v>1</v>
          </cell>
          <cell r="BX94">
            <v>1</v>
          </cell>
          <cell r="BY94">
            <v>1</v>
          </cell>
          <cell r="BZ94">
            <v>1</v>
          </cell>
          <cell r="CA94">
            <v>1</v>
          </cell>
          <cell r="CB94">
            <v>1</v>
          </cell>
          <cell r="CC94">
            <v>1</v>
          </cell>
          <cell r="CD94">
            <v>1</v>
          </cell>
          <cell r="CE94">
            <v>1</v>
          </cell>
          <cell r="CF94">
            <v>1</v>
          </cell>
          <cell r="CG94">
            <v>1</v>
          </cell>
          <cell r="CH94">
            <v>1</v>
          </cell>
          <cell r="CI94">
            <v>1</v>
          </cell>
          <cell r="CJ94">
            <v>1</v>
          </cell>
          <cell r="CK94">
            <v>1</v>
          </cell>
        </row>
        <row r="95">
          <cell r="J95">
            <v>39399</v>
          </cell>
          <cell r="K95">
            <v>39491</v>
          </cell>
          <cell r="L95">
            <v>39505</v>
          </cell>
          <cell r="M95">
            <v>39536</v>
          </cell>
          <cell r="N95">
            <v>39550</v>
          </cell>
          <cell r="O95">
            <v>39642</v>
          </cell>
          <cell r="Q95" t="str">
            <v>R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0.5</v>
          </cell>
          <cell r="BW95">
            <v>0.5</v>
          </cell>
          <cell r="BX95">
            <v>0.7</v>
          </cell>
          <cell r="BY95">
            <v>0.7</v>
          </cell>
          <cell r="BZ95">
            <v>0.7</v>
          </cell>
          <cell r="CA95">
            <v>0.7</v>
          </cell>
          <cell r="CB95">
            <v>0.7</v>
          </cell>
          <cell r="CC95">
            <v>0.7</v>
          </cell>
          <cell r="CD95">
            <v>0.7</v>
          </cell>
          <cell r="CE95">
            <v>0.95</v>
          </cell>
          <cell r="CF95">
            <v>0.95</v>
          </cell>
          <cell r="CG95">
            <v>0.95</v>
          </cell>
          <cell r="CH95">
            <v>0.95</v>
          </cell>
          <cell r="CI95">
            <v>0.95</v>
          </cell>
          <cell r="CJ95">
            <v>0.95</v>
          </cell>
          <cell r="CK95">
            <v>0.95</v>
          </cell>
        </row>
        <row r="96">
          <cell r="Q96" t="str">
            <v>E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0.5</v>
          </cell>
          <cell r="BY96">
            <v>0.5</v>
          </cell>
          <cell r="BZ96">
            <v>0.5</v>
          </cell>
          <cell r="CA96">
            <v>0.5</v>
          </cell>
          <cell r="CB96">
            <v>0.5</v>
          </cell>
          <cell r="CC96">
            <v>0.5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</row>
        <row r="97">
          <cell r="D97" t="str">
            <v>01</v>
          </cell>
          <cell r="E97" t="str">
            <v>46</v>
          </cell>
          <cell r="F97" t="str">
            <v>C01</v>
          </cell>
          <cell r="G97" t="str">
            <v>TEC</v>
          </cell>
          <cell r="H97" t="str">
            <v>001</v>
          </cell>
          <cell r="I97" t="str">
            <v>LISTA DE PARTIDAS Y CANTIDADES DE OBRA CIVIL</v>
          </cell>
          <cell r="J97">
            <v>39318</v>
          </cell>
          <cell r="K97">
            <v>39388</v>
          </cell>
          <cell r="L97">
            <v>39402</v>
          </cell>
          <cell r="M97">
            <v>39402</v>
          </cell>
          <cell r="N97">
            <v>39416</v>
          </cell>
          <cell r="O97">
            <v>39476</v>
          </cell>
          <cell r="P97">
            <v>53.199999999999996</v>
          </cell>
          <cell r="Q97" t="str">
            <v>P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0.5</v>
          </cell>
          <cell r="BI97">
            <v>0.5</v>
          </cell>
          <cell r="BJ97">
            <v>0.7</v>
          </cell>
          <cell r="BK97">
            <v>0.7</v>
          </cell>
          <cell r="BL97">
            <v>0.95</v>
          </cell>
          <cell r="BM97">
            <v>0.95</v>
          </cell>
          <cell r="BN97">
            <v>0.95</v>
          </cell>
          <cell r="BO97">
            <v>0.95</v>
          </cell>
          <cell r="BP97">
            <v>0.95</v>
          </cell>
          <cell r="BQ97">
            <v>0.95</v>
          </cell>
          <cell r="BR97">
            <v>0.95</v>
          </cell>
          <cell r="BS97">
            <v>0.95</v>
          </cell>
          <cell r="BT97">
            <v>1</v>
          </cell>
          <cell r="BU97">
            <v>1</v>
          </cell>
          <cell r="BV97">
            <v>1</v>
          </cell>
          <cell r="BW97">
            <v>1</v>
          </cell>
          <cell r="BX97">
            <v>1</v>
          </cell>
          <cell r="BY97">
            <v>1</v>
          </cell>
          <cell r="BZ97">
            <v>1</v>
          </cell>
          <cell r="CA97">
            <v>1</v>
          </cell>
          <cell r="CB97">
            <v>1</v>
          </cell>
          <cell r="CC97">
            <v>1</v>
          </cell>
          <cell r="CD97">
            <v>1</v>
          </cell>
          <cell r="CE97">
            <v>1</v>
          </cell>
          <cell r="CF97">
            <v>1</v>
          </cell>
          <cell r="CG97">
            <v>1</v>
          </cell>
          <cell r="CH97">
            <v>1</v>
          </cell>
          <cell r="CI97">
            <v>1</v>
          </cell>
          <cell r="CJ97">
            <v>1</v>
          </cell>
          <cell r="CK97">
            <v>1</v>
          </cell>
        </row>
        <row r="98">
          <cell r="J98">
            <v>39405</v>
          </cell>
          <cell r="K98">
            <v>39507</v>
          </cell>
          <cell r="L98">
            <v>39521</v>
          </cell>
          <cell r="M98">
            <v>39539</v>
          </cell>
          <cell r="N98">
            <v>39553</v>
          </cell>
          <cell r="O98">
            <v>39642</v>
          </cell>
          <cell r="Q98" t="str">
            <v>R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0.5</v>
          </cell>
          <cell r="BZ98">
            <v>0.5</v>
          </cell>
          <cell r="CA98">
            <v>0.7</v>
          </cell>
          <cell r="CB98">
            <v>0.7</v>
          </cell>
          <cell r="CC98">
            <v>0.7</v>
          </cell>
          <cell r="CD98">
            <v>0.7</v>
          </cell>
          <cell r="CE98">
            <v>0.95</v>
          </cell>
          <cell r="CF98">
            <v>0.95</v>
          </cell>
          <cell r="CG98">
            <v>0.95</v>
          </cell>
          <cell r="CH98">
            <v>0.95</v>
          </cell>
          <cell r="CI98">
            <v>0.95</v>
          </cell>
          <cell r="CJ98">
            <v>0.95</v>
          </cell>
          <cell r="CK98">
            <v>0.95</v>
          </cell>
        </row>
        <row r="99">
          <cell r="Q99" t="str">
            <v>E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</row>
        <row r="100">
          <cell r="D100" t="str">
            <v>01</v>
          </cell>
          <cell r="E100" t="str">
            <v>46</v>
          </cell>
          <cell r="F100" t="str">
            <v>C43</v>
          </cell>
          <cell r="H100" t="str">
            <v>001</v>
          </cell>
          <cell r="I100" t="str">
            <v>ESTRUCT. METALICAS SOPORTES ESPECIALES DE TUBERIAS</v>
          </cell>
          <cell r="J100">
            <v>39363</v>
          </cell>
          <cell r="K100">
            <v>39388</v>
          </cell>
          <cell r="L100">
            <v>39402</v>
          </cell>
          <cell r="M100">
            <v>39409</v>
          </cell>
          <cell r="N100">
            <v>39423</v>
          </cell>
          <cell r="O100">
            <v>39476</v>
          </cell>
          <cell r="P100">
            <v>153.69999999999999</v>
          </cell>
          <cell r="Q100" t="str">
            <v>P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0.5</v>
          </cell>
          <cell r="BI100">
            <v>0.5</v>
          </cell>
          <cell r="BJ100">
            <v>0.7</v>
          </cell>
          <cell r="BK100">
            <v>0.7</v>
          </cell>
          <cell r="BL100">
            <v>0.7</v>
          </cell>
          <cell r="BM100">
            <v>0.95</v>
          </cell>
          <cell r="BN100">
            <v>0.95</v>
          </cell>
          <cell r="BO100">
            <v>0.95</v>
          </cell>
          <cell r="BP100">
            <v>0.95</v>
          </cell>
          <cell r="BQ100">
            <v>0.95</v>
          </cell>
          <cell r="BR100">
            <v>0.95</v>
          </cell>
          <cell r="BS100">
            <v>0.95</v>
          </cell>
          <cell r="BT100">
            <v>1</v>
          </cell>
          <cell r="BU100">
            <v>1</v>
          </cell>
          <cell r="BV100">
            <v>1</v>
          </cell>
          <cell r="BW100">
            <v>1</v>
          </cell>
          <cell r="BX100">
            <v>1</v>
          </cell>
          <cell r="BY100">
            <v>1</v>
          </cell>
          <cell r="BZ100">
            <v>1</v>
          </cell>
          <cell r="CA100">
            <v>1</v>
          </cell>
          <cell r="CB100">
            <v>1</v>
          </cell>
          <cell r="CC100">
            <v>1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I100">
            <v>1</v>
          </cell>
          <cell r="CJ100">
            <v>1</v>
          </cell>
          <cell r="CK100">
            <v>1</v>
          </cell>
        </row>
        <row r="101">
          <cell r="J101">
            <v>39508</v>
          </cell>
          <cell r="K101">
            <v>39517</v>
          </cell>
          <cell r="L101">
            <v>39536</v>
          </cell>
          <cell r="M101">
            <v>39550</v>
          </cell>
          <cell r="N101">
            <v>39564</v>
          </cell>
          <cell r="O101">
            <v>39642</v>
          </cell>
          <cell r="Q101" t="str">
            <v>R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0.5</v>
          </cell>
          <cell r="CA101">
            <v>0.5</v>
          </cell>
          <cell r="CB101">
            <v>0.5</v>
          </cell>
          <cell r="CC101">
            <v>0.7</v>
          </cell>
          <cell r="CD101">
            <v>0.7</v>
          </cell>
          <cell r="CE101">
            <v>0.7</v>
          </cell>
          <cell r="CF101">
            <v>0.7</v>
          </cell>
          <cell r="CG101">
            <v>0.95</v>
          </cell>
          <cell r="CH101">
            <v>0.95</v>
          </cell>
          <cell r="CI101">
            <v>0.95</v>
          </cell>
          <cell r="CJ101">
            <v>0.95</v>
          </cell>
          <cell r="CK101">
            <v>0.95</v>
          </cell>
        </row>
        <row r="102">
          <cell r="Q102" t="str">
            <v>E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</row>
        <row r="103">
          <cell r="D103" t="str">
            <v>01</v>
          </cell>
          <cell r="E103" t="str">
            <v>46</v>
          </cell>
          <cell r="F103" t="str">
            <v>C43</v>
          </cell>
          <cell r="H103" t="str">
            <v>002</v>
          </cell>
          <cell r="I103" t="str">
            <v>ESTRUCTURA METALICA SHELTER DE COMPRESORES Y PUENTE GRUA</v>
          </cell>
          <cell r="J103">
            <v>39300</v>
          </cell>
          <cell r="K103">
            <v>39339</v>
          </cell>
          <cell r="L103">
            <v>39353</v>
          </cell>
          <cell r="M103">
            <v>39360</v>
          </cell>
          <cell r="N103">
            <v>39374</v>
          </cell>
          <cell r="O103">
            <v>39476</v>
          </cell>
          <cell r="P103">
            <v>263.89999999999998</v>
          </cell>
          <cell r="Q103" t="str">
            <v>P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0.5</v>
          </cell>
          <cell r="BB103">
            <v>0.5</v>
          </cell>
          <cell r="BC103">
            <v>0.7</v>
          </cell>
          <cell r="BD103">
            <v>0.7</v>
          </cell>
          <cell r="BE103">
            <v>0.7</v>
          </cell>
          <cell r="BF103">
            <v>0.95</v>
          </cell>
          <cell r="BG103">
            <v>0.95</v>
          </cell>
          <cell r="BH103">
            <v>0.95</v>
          </cell>
          <cell r="BI103">
            <v>0.95</v>
          </cell>
          <cell r="BJ103">
            <v>0.95</v>
          </cell>
          <cell r="BK103">
            <v>0.95</v>
          </cell>
          <cell r="BL103">
            <v>0.95</v>
          </cell>
          <cell r="BM103">
            <v>0.95</v>
          </cell>
          <cell r="BN103">
            <v>0.95</v>
          </cell>
          <cell r="BO103">
            <v>0.95</v>
          </cell>
          <cell r="BP103">
            <v>0.95</v>
          </cell>
          <cell r="BQ103">
            <v>0.95</v>
          </cell>
          <cell r="BR103">
            <v>0.95</v>
          </cell>
          <cell r="BS103">
            <v>0.95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1</v>
          </cell>
          <cell r="BZ103">
            <v>1</v>
          </cell>
          <cell r="CA103">
            <v>1</v>
          </cell>
          <cell r="CB103">
            <v>1</v>
          </cell>
          <cell r="CC103">
            <v>1</v>
          </cell>
          <cell r="CD103">
            <v>1</v>
          </cell>
          <cell r="CE103">
            <v>1</v>
          </cell>
          <cell r="CF103">
            <v>1</v>
          </cell>
          <cell r="CG103">
            <v>1</v>
          </cell>
          <cell r="CH103">
            <v>1</v>
          </cell>
          <cell r="CI103">
            <v>1</v>
          </cell>
          <cell r="CJ103">
            <v>1</v>
          </cell>
          <cell r="CK103">
            <v>1</v>
          </cell>
        </row>
        <row r="104">
          <cell r="J104">
            <v>39363</v>
          </cell>
          <cell r="K104">
            <v>39409</v>
          </cell>
          <cell r="L104">
            <v>39536</v>
          </cell>
          <cell r="M104">
            <v>39550</v>
          </cell>
          <cell r="N104">
            <v>39564</v>
          </cell>
          <cell r="O104">
            <v>39642</v>
          </cell>
          <cell r="Q104" t="str">
            <v>R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0.5</v>
          </cell>
          <cell r="BL104">
            <v>0.5</v>
          </cell>
          <cell r="BM104">
            <v>0.5</v>
          </cell>
          <cell r="BN104">
            <v>0.5</v>
          </cell>
          <cell r="BO104">
            <v>0.5</v>
          </cell>
          <cell r="BP104">
            <v>0.5</v>
          </cell>
          <cell r="BQ104">
            <v>0.5</v>
          </cell>
          <cell r="BR104">
            <v>0.5</v>
          </cell>
          <cell r="BS104">
            <v>0.5</v>
          </cell>
          <cell r="BT104">
            <v>0.5</v>
          </cell>
          <cell r="BU104">
            <v>0.5</v>
          </cell>
          <cell r="BV104">
            <v>0.5</v>
          </cell>
          <cell r="BW104">
            <v>0.5</v>
          </cell>
          <cell r="BX104">
            <v>0.5</v>
          </cell>
          <cell r="BY104">
            <v>0.5</v>
          </cell>
          <cell r="BZ104">
            <v>0.5</v>
          </cell>
          <cell r="CA104">
            <v>0.5</v>
          </cell>
          <cell r="CB104">
            <v>0.5</v>
          </cell>
          <cell r="CC104">
            <v>0.7</v>
          </cell>
          <cell r="CD104">
            <v>0.7</v>
          </cell>
          <cell r="CE104">
            <v>0.7</v>
          </cell>
          <cell r="CF104">
            <v>0.7</v>
          </cell>
          <cell r="CG104">
            <v>0.95</v>
          </cell>
          <cell r="CH104">
            <v>0.95</v>
          </cell>
          <cell r="CI104">
            <v>0.95</v>
          </cell>
          <cell r="CJ104">
            <v>0.95</v>
          </cell>
          <cell r="CK104">
            <v>0.95</v>
          </cell>
        </row>
        <row r="105">
          <cell r="L105">
            <v>0</v>
          </cell>
          <cell r="M105">
            <v>0</v>
          </cell>
          <cell r="N105">
            <v>0</v>
          </cell>
          <cell r="Q105" t="str">
            <v>E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0.5</v>
          </cell>
          <cell r="BJ105">
            <v>0.5</v>
          </cell>
          <cell r="BK105">
            <v>0.5</v>
          </cell>
          <cell r="BL105">
            <v>0.5</v>
          </cell>
          <cell r="BM105">
            <v>0.5</v>
          </cell>
          <cell r="BN105">
            <v>0.5</v>
          </cell>
          <cell r="BO105">
            <v>0.5</v>
          </cell>
          <cell r="BP105">
            <v>0.5</v>
          </cell>
          <cell r="BQ105">
            <v>0.5</v>
          </cell>
          <cell r="BR105">
            <v>0.5</v>
          </cell>
          <cell r="BS105">
            <v>0.5</v>
          </cell>
          <cell r="BT105">
            <v>0.5</v>
          </cell>
          <cell r="BU105">
            <v>0.5</v>
          </cell>
          <cell r="BV105">
            <v>0.5</v>
          </cell>
          <cell r="BW105">
            <v>0.5</v>
          </cell>
          <cell r="BX105">
            <v>0.5</v>
          </cell>
          <cell r="BY105">
            <v>0.5</v>
          </cell>
          <cell r="BZ105">
            <v>0.5</v>
          </cell>
          <cell r="CA105">
            <v>0.5</v>
          </cell>
          <cell r="CB105">
            <v>0.5</v>
          </cell>
          <cell r="CC105">
            <v>0.5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</row>
        <row r="106">
          <cell r="D106" t="str">
            <v>01</v>
          </cell>
          <cell r="E106" t="str">
            <v>46</v>
          </cell>
          <cell r="F106" t="str">
            <v>C41</v>
          </cell>
          <cell r="G106" t="str">
            <v>CAL</v>
          </cell>
          <cell r="H106" t="str">
            <v>002</v>
          </cell>
          <cell r="I106" t="str">
            <v>MEMORIAS DE CALCULO ESTRUCTURAS METALICAS DE SHELTER DE COMPRESORS Y PUENTE GRUA</v>
          </cell>
          <cell r="J106">
            <v>39290</v>
          </cell>
          <cell r="K106">
            <v>39306</v>
          </cell>
          <cell r="L106">
            <v>39320</v>
          </cell>
          <cell r="M106">
            <v>39327</v>
          </cell>
          <cell r="N106">
            <v>39341</v>
          </cell>
          <cell r="O106">
            <v>39476</v>
          </cell>
          <cell r="P106">
            <v>142.1</v>
          </cell>
          <cell r="Q106" t="str">
            <v>P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0.5</v>
          </cell>
          <cell r="AW106">
            <v>0.5</v>
          </cell>
          <cell r="AX106">
            <v>0.7</v>
          </cell>
          <cell r="AY106">
            <v>0.7</v>
          </cell>
          <cell r="AZ106">
            <v>0.7</v>
          </cell>
          <cell r="BA106">
            <v>0.95</v>
          </cell>
          <cell r="BB106">
            <v>0.95</v>
          </cell>
          <cell r="BC106">
            <v>0.95</v>
          </cell>
          <cell r="BD106">
            <v>0.95</v>
          </cell>
          <cell r="BE106">
            <v>0.95</v>
          </cell>
          <cell r="BF106">
            <v>0.95</v>
          </cell>
          <cell r="BG106">
            <v>0.95</v>
          </cell>
          <cell r="BH106">
            <v>0.95</v>
          </cell>
          <cell r="BI106">
            <v>0.95</v>
          </cell>
          <cell r="BJ106">
            <v>0.95</v>
          </cell>
          <cell r="BK106">
            <v>0.95</v>
          </cell>
          <cell r="BL106">
            <v>0.95</v>
          </cell>
          <cell r="BM106">
            <v>0.95</v>
          </cell>
          <cell r="BN106">
            <v>0.95</v>
          </cell>
          <cell r="BO106">
            <v>0.95</v>
          </cell>
          <cell r="BP106">
            <v>0.95</v>
          </cell>
          <cell r="BQ106">
            <v>0.95</v>
          </cell>
          <cell r="BR106">
            <v>0.95</v>
          </cell>
          <cell r="BS106">
            <v>0.95</v>
          </cell>
          <cell r="BT106">
            <v>1</v>
          </cell>
          <cell r="BU106">
            <v>1</v>
          </cell>
          <cell r="BV106">
            <v>1</v>
          </cell>
          <cell r="BW106">
            <v>1</v>
          </cell>
          <cell r="BX106">
            <v>1</v>
          </cell>
          <cell r="BY106">
            <v>1</v>
          </cell>
          <cell r="BZ106">
            <v>1</v>
          </cell>
          <cell r="CA106">
            <v>1</v>
          </cell>
          <cell r="CB106">
            <v>1</v>
          </cell>
          <cell r="CC106">
            <v>1</v>
          </cell>
          <cell r="CD106">
            <v>1</v>
          </cell>
          <cell r="CE106">
            <v>1</v>
          </cell>
          <cell r="CF106">
            <v>1</v>
          </cell>
          <cell r="CG106">
            <v>1</v>
          </cell>
          <cell r="CH106">
            <v>1</v>
          </cell>
          <cell r="CI106">
            <v>1</v>
          </cell>
          <cell r="CJ106">
            <v>1</v>
          </cell>
          <cell r="CK106">
            <v>1</v>
          </cell>
        </row>
        <row r="107">
          <cell r="J107">
            <v>39356</v>
          </cell>
          <cell r="K107">
            <v>39409</v>
          </cell>
          <cell r="L107">
            <v>39536</v>
          </cell>
          <cell r="M107">
            <v>39550</v>
          </cell>
          <cell r="N107">
            <v>39564</v>
          </cell>
          <cell r="O107">
            <v>39642</v>
          </cell>
          <cell r="Q107" t="str">
            <v>R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0.5</v>
          </cell>
          <cell r="BL107">
            <v>0.5</v>
          </cell>
          <cell r="BM107">
            <v>0.5</v>
          </cell>
          <cell r="BN107">
            <v>0.5</v>
          </cell>
          <cell r="BO107">
            <v>0.5</v>
          </cell>
          <cell r="BP107">
            <v>0.5</v>
          </cell>
          <cell r="BQ107">
            <v>0.5</v>
          </cell>
          <cell r="BR107">
            <v>0.5</v>
          </cell>
          <cell r="BS107">
            <v>0.5</v>
          </cell>
          <cell r="BT107">
            <v>0.5</v>
          </cell>
          <cell r="BU107">
            <v>0.5</v>
          </cell>
          <cell r="BV107">
            <v>0.5</v>
          </cell>
          <cell r="BW107">
            <v>0.5</v>
          </cell>
          <cell r="BX107">
            <v>0.5</v>
          </cell>
          <cell r="BY107">
            <v>0.5</v>
          </cell>
          <cell r="BZ107">
            <v>0.5</v>
          </cell>
          <cell r="CA107">
            <v>0.5</v>
          </cell>
          <cell r="CB107">
            <v>0.5</v>
          </cell>
          <cell r="CC107">
            <v>0.7</v>
          </cell>
          <cell r="CD107">
            <v>0.7</v>
          </cell>
          <cell r="CE107">
            <v>0.7</v>
          </cell>
          <cell r="CF107">
            <v>0.7</v>
          </cell>
          <cell r="CG107">
            <v>0.95</v>
          </cell>
          <cell r="CH107">
            <v>0.95</v>
          </cell>
          <cell r="CI107">
            <v>0.95</v>
          </cell>
          <cell r="CJ107">
            <v>0.95</v>
          </cell>
          <cell r="CK107">
            <v>0.95</v>
          </cell>
        </row>
        <row r="108">
          <cell r="L108">
            <v>0</v>
          </cell>
          <cell r="M108">
            <v>0</v>
          </cell>
          <cell r="N108">
            <v>0</v>
          </cell>
          <cell r="Q108" t="str">
            <v>E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0.5</v>
          </cell>
          <cell r="BJ108">
            <v>0.5</v>
          </cell>
          <cell r="BK108">
            <v>0.5</v>
          </cell>
          <cell r="BL108">
            <v>0.5</v>
          </cell>
          <cell r="BM108">
            <v>0.5</v>
          </cell>
          <cell r="BN108">
            <v>0.5</v>
          </cell>
          <cell r="BO108">
            <v>0.5</v>
          </cell>
          <cell r="BP108">
            <v>0.5</v>
          </cell>
          <cell r="BQ108">
            <v>0.5</v>
          </cell>
          <cell r="BR108">
            <v>0.5</v>
          </cell>
          <cell r="BS108">
            <v>0.5</v>
          </cell>
          <cell r="BT108">
            <v>0.5</v>
          </cell>
          <cell r="BU108">
            <v>0.5</v>
          </cell>
          <cell r="BV108">
            <v>0.5</v>
          </cell>
          <cell r="BW108">
            <v>0.5</v>
          </cell>
          <cell r="BX108">
            <v>0.5</v>
          </cell>
          <cell r="BY108">
            <v>0.5</v>
          </cell>
          <cell r="BZ108">
            <v>0.5</v>
          </cell>
          <cell r="CA108">
            <v>0.5</v>
          </cell>
          <cell r="CB108">
            <v>0.5</v>
          </cell>
          <cell r="CC108">
            <v>0.5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</row>
        <row r="109">
          <cell r="D109" t="str">
            <v>01</v>
          </cell>
          <cell r="E109" t="str">
            <v>46</v>
          </cell>
          <cell r="F109" t="str">
            <v>C41</v>
          </cell>
          <cell r="G109" t="str">
            <v>CAL</v>
          </cell>
          <cell r="H109" t="str">
            <v>003</v>
          </cell>
          <cell r="I109" t="str">
            <v>MEMORIAS DE CALCULO ESTRUCTURA METALICA PARA  PLATAFORMAS DE OPERACIÓN Y MANTENIMIENTO</v>
          </cell>
          <cell r="J109">
            <v>39279</v>
          </cell>
          <cell r="K109">
            <v>39318</v>
          </cell>
          <cell r="L109">
            <v>39332</v>
          </cell>
          <cell r="M109">
            <v>39339</v>
          </cell>
          <cell r="N109">
            <v>39353</v>
          </cell>
          <cell r="O109">
            <v>39476</v>
          </cell>
          <cell r="P109">
            <v>84.1</v>
          </cell>
          <cell r="Q109" t="str">
            <v>P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0.5</v>
          </cell>
          <cell r="AY109">
            <v>0.5</v>
          </cell>
          <cell r="AZ109">
            <v>0.7</v>
          </cell>
          <cell r="BA109">
            <v>0.7</v>
          </cell>
          <cell r="BB109">
            <v>0.7</v>
          </cell>
          <cell r="BC109">
            <v>0.95</v>
          </cell>
          <cell r="BD109">
            <v>0.95</v>
          </cell>
          <cell r="BE109">
            <v>0.95</v>
          </cell>
          <cell r="BF109">
            <v>0.95</v>
          </cell>
          <cell r="BG109">
            <v>0.95</v>
          </cell>
          <cell r="BH109">
            <v>0.95</v>
          </cell>
          <cell r="BI109">
            <v>0.95</v>
          </cell>
          <cell r="BJ109">
            <v>0.95</v>
          </cell>
          <cell r="BK109">
            <v>0.95</v>
          </cell>
          <cell r="BL109">
            <v>0.95</v>
          </cell>
          <cell r="BM109">
            <v>0.95</v>
          </cell>
          <cell r="BN109">
            <v>0.95</v>
          </cell>
          <cell r="BO109">
            <v>0.95</v>
          </cell>
          <cell r="BP109">
            <v>0.95</v>
          </cell>
          <cell r="BQ109">
            <v>0.95</v>
          </cell>
          <cell r="BR109">
            <v>0.95</v>
          </cell>
          <cell r="BS109">
            <v>0.95</v>
          </cell>
          <cell r="BT109">
            <v>1</v>
          </cell>
          <cell r="BU109">
            <v>1</v>
          </cell>
          <cell r="BV109">
            <v>1</v>
          </cell>
          <cell r="BW109">
            <v>1</v>
          </cell>
          <cell r="BX109">
            <v>1</v>
          </cell>
          <cell r="BY109">
            <v>1</v>
          </cell>
          <cell r="BZ109">
            <v>1</v>
          </cell>
          <cell r="CA109">
            <v>1</v>
          </cell>
          <cell r="CB109">
            <v>1</v>
          </cell>
          <cell r="CC109">
            <v>1</v>
          </cell>
          <cell r="CD109">
            <v>1</v>
          </cell>
          <cell r="CE109">
            <v>1</v>
          </cell>
          <cell r="CF109">
            <v>1</v>
          </cell>
          <cell r="CG109">
            <v>1</v>
          </cell>
          <cell r="CH109">
            <v>1</v>
          </cell>
          <cell r="CI109">
            <v>1</v>
          </cell>
          <cell r="CJ109">
            <v>1</v>
          </cell>
          <cell r="CK109">
            <v>1</v>
          </cell>
        </row>
        <row r="110">
          <cell r="J110">
            <v>39508</v>
          </cell>
          <cell r="K110">
            <v>39517</v>
          </cell>
          <cell r="L110">
            <v>39536</v>
          </cell>
          <cell r="M110">
            <v>39550</v>
          </cell>
          <cell r="N110">
            <v>39564</v>
          </cell>
          <cell r="O110">
            <v>39642</v>
          </cell>
          <cell r="Q110" t="str">
            <v>R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0.5</v>
          </cell>
          <cell r="CA110">
            <v>0.5</v>
          </cell>
          <cell r="CB110">
            <v>0.5</v>
          </cell>
          <cell r="CC110">
            <v>0.7</v>
          </cell>
          <cell r="CD110">
            <v>0.7</v>
          </cell>
          <cell r="CE110">
            <v>0.7</v>
          </cell>
          <cell r="CF110">
            <v>0.7</v>
          </cell>
          <cell r="CG110">
            <v>0.95</v>
          </cell>
          <cell r="CH110">
            <v>0.95</v>
          </cell>
          <cell r="CI110">
            <v>0.95</v>
          </cell>
          <cell r="CJ110">
            <v>0.95</v>
          </cell>
          <cell r="CK110">
            <v>0.95</v>
          </cell>
        </row>
        <row r="111">
          <cell r="Q111" t="str">
            <v>E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D112" t="str">
            <v>01</v>
          </cell>
          <cell r="E112" t="str">
            <v>46</v>
          </cell>
          <cell r="F112" t="str">
            <v>C41</v>
          </cell>
          <cell r="G112" t="str">
            <v>CAL</v>
          </cell>
          <cell r="H112" t="str">
            <v>001</v>
          </cell>
          <cell r="I112" t="str">
            <v>MEMORIAS DE CALCULO SOPORTES METALICOS ESPECIALES PARA TUBERÍAS</v>
          </cell>
          <cell r="J112">
            <v>39349</v>
          </cell>
          <cell r="K112">
            <v>39374</v>
          </cell>
          <cell r="L112">
            <v>39388</v>
          </cell>
          <cell r="M112">
            <v>39395</v>
          </cell>
          <cell r="N112">
            <v>39409</v>
          </cell>
          <cell r="O112">
            <v>39476</v>
          </cell>
          <cell r="P112">
            <v>33.627391666650254</v>
          </cell>
          <cell r="Q112" t="str">
            <v>P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0.5</v>
          </cell>
          <cell r="BG112">
            <v>0.5</v>
          </cell>
          <cell r="BH112">
            <v>0.7</v>
          </cell>
          <cell r="BI112">
            <v>0.7</v>
          </cell>
          <cell r="BJ112">
            <v>0.7</v>
          </cell>
          <cell r="BK112">
            <v>0.95</v>
          </cell>
          <cell r="BL112">
            <v>0.95</v>
          </cell>
          <cell r="BM112">
            <v>0.95</v>
          </cell>
          <cell r="BN112">
            <v>0.95</v>
          </cell>
          <cell r="BO112">
            <v>0.95</v>
          </cell>
          <cell r="BP112">
            <v>0.95</v>
          </cell>
          <cell r="BQ112">
            <v>0.95</v>
          </cell>
          <cell r="BR112">
            <v>0.95</v>
          </cell>
          <cell r="BS112">
            <v>0.95</v>
          </cell>
          <cell r="BT112">
            <v>1</v>
          </cell>
          <cell r="BU112">
            <v>1</v>
          </cell>
          <cell r="BV112">
            <v>1</v>
          </cell>
          <cell r="BW112">
            <v>1</v>
          </cell>
          <cell r="BX112">
            <v>1</v>
          </cell>
          <cell r="BY112">
            <v>1</v>
          </cell>
          <cell r="BZ112">
            <v>1</v>
          </cell>
          <cell r="CA112">
            <v>1</v>
          </cell>
          <cell r="CB112">
            <v>1</v>
          </cell>
          <cell r="CC112">
            <v>1</v>
          </cell>
          <cell r="CD112">
            <v>1</v>
          </cell>
          <cell r="CE112">
            <v>1</v>
          </cell>
          <cell r="CF112">
            <v>1</v>
          </cell>
          <cell r="CG112">
            <v>1</v>
          </cell>
          <cell r="CH112">
            <v>1</v>
          </cell>
          <cell r="CI112">
            <v>1</v>
          </cell>
          <cell r="CJ112">
            <v>1</v>
          </cell>
          <cell r="CK112">
            <v>1</v>
          </cell>
        </row>
        <row r="113">
          <cell r="I113" t="str">
            <v>POR CONFIRMAR</v>
          </cell>
          <cell r="J113">
            <v>39508</v>
          </cell>
          <cell r="K113">
            <v>39517</v>
          </cell>
          <cell r="L113">
            <v>39536</v>
          </cell>
          <cell r="M113">
            <v>39550</v>
          </cell>
          <cell r="N113">
            <v>39564</v>
          </cell>
          <cell r="O113">
            <v>39642</v>
          </cell>
          <cell r="Q113" t="str">
            <v>R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0.5</v>
          </cell>
          <cell r="CA113">
            <v>0.5</v>
          </cell>
          <cell r="CB113">
            <v>0.5</v>
          </cell>
          <cell r="CC113">
            <v>0.7</v>
          </cell>
          <cell r="CD113">
            <v>0.7</v>
          </cell>
          <cell r="CE113">
            <v>0.7</v>
          </cell>
          <cell r="CF113">
            <v>0.7</v>
          </cell>
          <cell r="CG113">
            <v>0.95</v>
          </cell>
          <cell r="CH113">
            <v>0.95</v>
          </cell>
          <cell r="CI113">
            <v>0.95</v>
          </cell>
          <cell r="CJ113">
            <v>0.95</v>
          </cell>
          <cell r="CK113">
            <v>0.95</v>
          </cell>
        </row>
        <row r="114">
          <cell r="Q114" t="str">
            <v>E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</row>
        <row r="115">
          <cell r="E115">
            <v>46</v>
          </cell>
          <cell r="I115" t="str">
            <v xml:space="preserve">Modelaje Estructura Metálica                     </v>
          </cell>
          <cell r="Q115" t="str">
            <v>P</v>
          </cell>
        </row>
        <row r="116">
          <cell r="E116">
            <v>46</v>
          </cell>
          <cell r="I116" t="str">
            <v>Reporte bombas a reutilizar</v>
          </cell>
          <cell r="Q116" t="str">
            <v>P</v>
          </cell>
          <cell r="R116">
            <v>1</v>
          </cell>
          <cell r="S116">
            <v>1</v>
          </cell>
          <cell r="T116">
            <v>1</v>
          </cell>
          <cell r="U116">
            <v>1</v>
          </cell>
          <cell r="V116">
            <v>1</v>
          </cell>
          <cell r="W116">
            <v>1</v>
          </cell>
          <cell r="X116">
            <v>1</v>
          </cell>
          <cell r="Y116">
            <v>1</v>
          </cell>
          <cell r="Z116">
            <v>1</v>
          </cell>
          <cell r="AA116">
            <v>1</v>
          </cell>
          <cell r="AB116">
            <v>1</v>
          </cell>
          <cell r="AC116">
            <v>1</v>
          </cell>
          <cell r="AD116">
            <v>1</v>
          </cell>
          <cell r="AE116">
            <v>1</v>
          </cell>
          <cell r="AF116">
            <v>1</v>
          </cell>
          <cell r="AG116">
            <v>1</v>
          </cell>
          <cell r="AH116">
            <v>1</v>
          </cell>
          <cell r="AI116">
            <v>1</v>
          </cell>
          <cell r="AJ116">
            <v>1</v>
          </cell>
          <cell r="AK116">
            <v>1</v>
          </cell>
          <cell r="AL116">
            <v>1</v>
          </cell>
          <cell r="AM116">
            <v>1</v>
          </cell>
          <cell r="AN116">
            <v>1</v>
          </cell>
          <cell r="AO116">
            <v>1</v>
          </cell>
          <cell r="AP116">
            <v>1</v>
          </cell>
          <cell r="AQ116">
            <v>1</v>
          </cell>
          <cell r="AR116">
            <v>1</v>
          </cell>
          <cell r="AS116">
            <v>1</v>
          </cell>
          <cell r="AT116">
            <v>1</v>
          </cell>
          <cell r="AU116">
            <v>1</v>
          </cell>
          <cell r="AV116">
            <v>1</v>
          </cell>
          <cell r="AW116">
            <v>1</v>
          </cell>
          <cell r="AX116">
            <v>1</v>
          </cell>
          <cell r="AY116">
            <v>1</v>
          </cell>
          <cell r="AZ116">
            <v>1</v>
          </cell>
          <cell r="BA116">
            <v>1</v>
          </cell>
          <cell r="BB116">
            <v>1</v>
          </cell>
          <cell r="BC116">
            <v>1</v>
          </cell>
          <cell r="BD116">
            <v>1</v>
          </cell>
          <cell r="BE116">
            <v>1</v>
          </cell>
          <cell r="BF116">
            <v>1</v>
          </cell>
          <cell r="BG116">
            <v>1</v>
          </cell>
          <cell r="BH116">
            <v>1</v>
          </cell>
          <cell r="BI116">
            <v>1</v>
          </cell>
          <cell r="BJ116">
            <v>1</v>
          </cell>
          <cell r="BK116">
            <v>1</v>
          </cell>
          <cell r="BL116">
            <v>1</v>
          </cell>
          <cell r="BM116">
            <v>1</v>
          </cell>
          <cell r="BN116">
            <v>1</v>
          </cell>
          <cell r="BO116">
            <v>1</v>
          </cell>
          <cell r="BP116">
            <v>1</v>
          </cell>
          <cell r="BQ116">
            <v>1</v>
          </cell>
          <cell r="BX116">
            <v>1</v>
          </cell>
          <cell r="BY116">
            <v>1</v>
          </cell>
          <cell r="BZ116">
            <v>1</v>
          </cell>
        </row>
        <row r="117">
          <cell r="D117" t="str">
            <v>01</v>
          </cell>
          <cell r="E117" t="str">
            <v>46</v>
          </cell>
          <cell r="F117" t="str">
            <v>M01</v>
          </cell>
          <cell r="G117" t="str">
            <v>ESP</v>
          </cell>
          <cell r="H117" t="str">
            <v>001</v>
          </cell>
          <cell r="I117" t="str">
            <v>INTEGRATING SPECIFICATION FOR ROG COMPRESSOR, TAG:C-4109</v>
          </cell>
          <cell r="J117">
            <v>39181</v>
          </cell>
          <cell r="K117">
            <v>39202</v>
          </cell>
          <cell r="L117">
            <v>39216</v>
          </cell>
          <cell r="M117">
            <v>39223</v>
          </cell>
          <cell r="N117">
            <v>39237</v>
          </cell>
          <cell r="O117">
            <v>39476</v>
          </cell>
          <cell r="P117">
            <v>304.5</v>
          </cell>
          <cell r="Q117" t="str">
            <v>P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0.5</v>
          </cell>
          <cell r="AH117">
            <v>0.5</v>
          </cell>
          <cell r="AI117">
            <v>0.7</v>
          </cell>
          <cell r="AJ117">
            <v>0.7</v>
          </cell>
          <cell r="AK117">
            <v>0.7</v>
          </cell>
          <cell r="AL117">
            <v>0.95</v>
          </cell>
          <cell r="AM117">
            <v>0.95</v>
          </cell>
          <cell r="AN117">
            <v>0.95</v>
          </cell>
          <cell r="AO117">
            <v>0.95</v>
          </cell>
          <cell r="AP117">
            <v>0.95</v>
          </cell>
          <cell r="AQ117">
            <v>0.95</v>
          </cell>
          <cell r="AR117">
            <v>0.95</v>
          </cell>
          <cell r="AS117">
            <v>0.95</v>
          </cell>
          <cell r="AT117">
            <v>0.95</v>
          </cell>
          <cell r="AU117">
            <v>0.95</v>
          </cell>
          <cell r="AV117">
            <v>0.95</v>
          </cell>
          <cell r="AW117">
            <v>0.95</v>
          </cell>
          <cell r="AX117">
            <v>0.95</v>
          </cell>
          <cell r="AY117">
            <v>0.95</v>
          </cell>
          <cell r="AZ117">
            <v>0.95</v>
          </cell>
          <cell r="BA117">
            <v>0.95</v>
          </cell>
          <cell r="BB117">
            <v>0.95</v>
          </cell>
          <cell r="BC117">
            <v>0.95</v>
          </cell>
          <cell r="BD117">
            <v>0.95</v>
          </cell>
          <cell r="BE117">
            <v>0.95</v>
          </cell>
          <cell r="BF117">
            <v>0.95</v>
          </cell>
          <cell r="BG117">
            <v>0.95</v>
          </cell>
          <cell r="BH117">
            <v>0.95</v>
          </cell>
          <cell r="BI117">
            <v>0.95</v>
          </cell>
          <cell r="BJ117">
            <v>0.95</v>
          </cell>
          <cell r="BK117">
            <v>0.95</v>
          </cell>
          <cell r="BL117">
            <v>0.95</v>
          </cell>
          <cell r="BM117">
            <v>0.95</v>
          </cell>
          <cell r="BN117">
            <v>0.95</v>
          </cell>
          <cell r="BO117">
            <v>0.95</v>
          </cell>
          <cell r="BP117">
            <v>0.95</v>
          </cell>
          <cell r="BQ117">
            <v>0.95</v>
          </cell>
          <cell r="BR117">
            <v>0.95</v>
          </cell>
          <cell r="BS117">
            <v>0.95</v>
          </cell>
          <cell r="BT117">
            <v>1</v>
          </cell>
          <cell r="BU117">
            <v>1</v>
          </cell>
          <cell r="BV117">
            <v>1</v>
          </cell>
          <cell r="BW117">
            <v>1</v>
          </cell>
          <cell r="BX117">
            <v>1</v>
          </cell>
          <cell r="BY117">
            <v>1</v>
          </cell>
          <cell r="BZ117">
            <v>1</v>
          </cell>
          <cell r="CA117">
            <v>1</v>
          </cell>
          <cell r="CB117">
            <v>1</v>
          </cell>
          <cell r="CC117">
            <v>1</v>
          </cell>
          <cell r="CD117">
            <v>1</v>
          </cell>
          <cell r="CE117">
            <v>1</v>
          </cell>
          <cell r="CF117">
            <v>1</v>
          </cell>
          <cell r="CG117">
            <v>1</v>
          </cell>
          <cell r="CH117">
            <v>1</v>
          </cell>
          <cell r="CI117">
            <v>1</v>
          </cell>
          <cell r="CJ117">
            <v>1</v>
          </cell>
          <cell r="CK117">
            <v>1</v>
          </cell>
        </row>
        <row r="118">
          <cell r="J118">
            <v>39181</v>
          </cell>
          <cell r="K118">
            <v>39327</v>
          </cell>
          <cell r="L118">
            <v>39341</v>
          </cell>
          <cell r="M118">
            <v>39355</v>
          </cell>
          <cell r="N118">
            <v>39374</v>
          </cell>
          <cell r="O118">
            <v>39642</v>
          </cell>
          <cell r="Q118" t="str">
            <v>R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0.5</v>
          </cell>
          <cell r="AZ118">
            <v>0.5</v>
          </cell>
          <cell r="BA118">
            <v>0.7</v>
          </cell>
          <cell r="BB118">
            <v>0.7</v>
          </cell>
          <cell r="BC118">
            <v>0.7</v>
          </cell>
          <cell r="BD118">
            <v>0.7</v>
          </cell>
          <cell r="BE118">
            <v>0.7</v>
          </cell>
          <cell r="BF118">
            <v>0.95</v>
          </cell>
          <cell r="BG118">
            <v>0.95</v>
          </cell>
          <cell r="BH118">
            <v>0.95</v>
          </cell>
          <cell r="BI118">
            <v>0.95</v>
          </cell>
          <cell r="BJ118">
            <v>0.95</v>
          </cell>
          <cell r="BK118">
            <v>0.95</v>
          </cell>
          <cell r="BL118">
            <v>0.95</v>
          </cell>
          <cell r="BM118">
            <v>0.95</v>
          </cell>
          <cell r="BN118">
            <v>0.95</v>
          </cell>
          <cell r="BO118">
            <v>0.95</v>
          </cell>
          <cell r="BP118">
            <v>0.95</v>
          </cell>
          <cell r="BQ118">
            <v>0.95</v>
          </cell>
          <cell r="BR118">
            <v>0.95</v>
          </cell>
          <cell r="BS118">
            <v>0.95</v>
          </cell>
          <cell r="BT118">
            <v>0.95</v>
          </cell>
          <cell r="BU118">
            <v>0.95</v>
          </cell>
          <cell r="BV118">
            <v>0.95</v>
          </cell>
          <cell r="BW118">
            <v>0.95</v>
          </cell>
          <cell r="BX118">
            <v>0.95</v>
          </cell>
          <cell r="BY118">
            <v>0.95</v>
          </cell>
          <cell r="BZ118">
            <v>0.95</v>
          </cell>
          <cell r="CA118">
            <v>0.95</v>
          </cell>
          <cell r="CB118">
            <v>0.95</v>
          </cell>
          <cell r="CC118">
            <v>0.95</v>
          </cell>
          <cell r="CD118">
            <v>0.95</v>
          </cell>
          <cell r="CE118">
            <v>0.95</v>
          </cell>
          <cell r="CF118">
            <v>0.95</v>
          </cell>
          <cell r="CG118">
            <v>0.95</v>
          </cell>
          <cell r="CH118">
            <v>0.95</v>
          </cell>
          <cell r="CI118">
            <v>0.95</v>
          </cell>
          <cell r="CJ118">
            <v>0.95</v>
          </cell>
          <cell r="CK118">
            <v>0.95</v>
          </cell>
        </row>
        <row r="119">
          <cell r="Q119" t="str">
            <v>E</v>
          </cell>
          <cell r="AA119">
            <v>0.25</v>
          </cell>
          <cell r="AB119">
            <v>0.25</v>
          </cell>
          <cell r="AC119">
            <v>0.25</v>
          </cell>
          <cell r="AD119">
            <v>0.25</v>
          </cell>
          <cell r="AE119">
            <v>0.25</v>
          </cell>
          <cell r="AF119">
            <v>0.45</v>
          </cell>
          <cell r="AG119">
            <v>0.45</v>
          </cell>
          <cell r="AH119">
            <v>0.5</v>
          </cell>
          <cell r="AI119">
            <v>0.5</v>
          </cell>
          <cell r="AJ119">
            <v>0.5</v>
          </cell>
          <cell r="AK119">
            <v>0.5</v>
          </cell>
          <cell r="AL119">
            <v>0.5</v>
          </cell>
          <cell r="AM119">
            <v>0.5</v>
          </cell>
          <cell r="AN119">
            <v>0.5</v>
          </cell>
          <cell r="AO119">
            <v>0.5</v>
          </cell>
          <cell r="AP119">
            <v>0.5</v>
          </cell>
          <cell r="AQ119">
            <v>0.5</v>
          </cell>
          <cell r="AR119">
            <v>0.5</v>
          </cell>
          <cell r="AS119">
            <v>0.5</v>
          </cell>
          <cell r="AT119">
            <v>0.5</v>
          </cell>
          <cell r="AU119">
            <v>0.7</v>
          </cell>
          <cell r="AV119">
            <v>0.7</v>
          </cell>
          <cell r="AW119">
            <v>0.7</v>
          </cell>
          <cell r="AX119">
            <v>0.7</v>
          </cell>
          <cell r="AY119">
            <v>0.7</v>
          </cell>
          <cell r="AZ119">
            <v>0.7</v>
          </cell>
          <cell r="BA119">
            <v>0.7</v>
          </cell>
          <cell r="BB119">
            <v>0.7</v>
          </cell>
          <cell r="BC119">
            <v>0.7</v>
          </cell>
          <cell r="BD119">
            <v>0.7</v>
          </cell>
          <cell r="BE119">
            <v>0.95</v>
          </cell>
          <cell r="BF119">
            <v>0.95</v>
          </cell>
          <cell r="BG119">
            <v>0.95</v>
          </cell>
          <cell r="BH119">
            <v>0.95</v>
          </cell>
          <cell r="BI119">
            <v>0.95</v>
          </cell>
          <cell r="BJ119">
            <v>0.95</v>
          </cell>
          <cell r="BK119">
            <v>0.95</v>
          </cell>
          <cell r="BL119">
            <v>0.95</v>
          </cell>
          <cell r="BM119">
            <v>0.95</v>
          </cell>
          <cell r="BN119">
            <v>0.95</v>
          </cell>
          <cell r="BO119">
            <v>0.95</v>
          </cell>
          <cell r="BP119">
            <v>0.95</v>
          </cell>
          <cell r="BQ119">
            <v>0.95</v>
          </cell>
          <cell r="BR119">
            <v>0.95</v>
          </cell>
          <cell r="BS119">
            <v>0.95</v>
          </cell>
          <cell r="BT119">
            <v>0.95</v>
          </cell>
          <cell r="BU119">
            <v>0.95</v>
          </cell>
          <cell r="BV119">
            <v>0.95</v>
          </cell>
          <cell r="BW119">
            <v>0.95</v>
          </cell>
          <cell r="BX119">
            <v>0.95</v>
          </cell>
          <cell r="BY119">
            <v>0.95</v>
          </cell>
          <cell r="BZ119">
            <v>0.95</v>
          </cell>
          <cell r="CA119">
            <v>0.95</v>
          </cell>
          <cell r="CB119">
            <v>0.95</v>
          </cell>
          <cell r="CC119">
            <v>0.95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</row>
        <row r="120">
          <cell r="D120" t="str">
            <v>01</v>
          </cell>
          <cell r="E120" t="str">
            <v>46</v>
          </cell>
          <cell r="F120" t="str">
            <v>M01</v>
          </cell>
          <cell r="G120" t="str">
            <v>ESP</v>
          </cell>
          <cell r="H120" t="str">
            <v>002</v>
          </cell>
          <cell r="I120" t="str">
            <v>ESPECIFICACION TECNICA DE PUENTE GRUAS</v>
          </cell>
          <cell r="J120">
            <v>39181</v>
          </cell>
          <cell r="K120">
            <v>39202</v>
          </cell>
          <cell r="L120">
            <v>39216</v>
          </cell>
          <cell r="M120">
            <v>39223</v>
          </cell>
          <cell r="N120">
            <v>39237</v>
          </cell>
          <cell r="O120">
            <v>39476</v>
          </cell>
          <cell r="P120">
            <v>174</v>
          </cell>
          <cell r="Q120" t="str">
            <v>P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0.5</v>
          </cell>
          <cell r="AH120">
            <v>0.5</v>
          </cell>
          <cell r="AI120">
            <v>0.7</v>
          </cell>
          <cell r="AJ120">
            <v>0.7</v>
          </cell>
          <cell r="AK120">
            <v>0.7</v>
          </cell>
          <cell r="AL120">
            <v>0.95</v>
          </cell>
          <cell r="AM120">
            <v>0.95</v>
          </cell>
          <cell r="AN120">
            <v>0.95</v>
          </cell>
          <cell r="AO120">
            <v>0.95</v>
          </cell>
          <cell r="AP120">
            <v>0.95</v>
          </cell>
          <cell r="AQ120">
            <v>0.95</v>
          </cell>
          <cell r="AR120">
            <v>0.95</v>
          </cell>
          <cell r="AS120">
            <v>0.95</v>
          </cell>
          <cell r="AT120">
            <v>0.95</v>
          </cell>
          <cell r="AU120">
            <v>0.95</v>
          </cell>
          <cell r="AV120">
            <v>0.95</v>
          </cell>
          <cell r="AW120">
            <v>0.95</v>
          </cell>
          <cell r="AX120">
            <v>0.95</v>
          </cell>
          <cell r="AY120">
            <v>0.95</v>
          </cell>
          <cell r="AZ120">
            <v>0.95</v>
          </cell>
          <cell r="BA120">
            <v>0.95</v>
          </cell>
          <cell r="BB120">
            <v>0.95</v>
          </cell>
          <cell r="BC120">
            <v>0.95</v>
          </cell>
          <cell r="BD120">
            <v>0.95</v>
          </cell>
          <cell r="BE120">
            <v>0.95</v>
          </cell>
          <cell r="BF120">
            <v>0.95</v>
          </cell>
          <cell r="BG120">
            <v>0.95</v>
          </cell>
          <cell r="BH120">
            <v>0.95</v>
          </cell>
          <cell r="BI120">
            <v>0.95</v>
          </cell>
          <cell r="BJ120">
            <v>0.95</v>
          </cell>
          <cell r="BK120">
            <v>0.95</v>
          </cell>
          <cell r="BL120">
            <v>0.95</v>
          </cell>
          <cell r="BM120">
            <v>0.95</v>
          </cell>
          <cell r="BN120">
            <v>0.95</v>
          </cell>
          <cell r="BO120">
            <v>0.95</v>
          </cell>
          <cell r="BP120">
            <v>0.95</v>
          </cell>
          <cell r="BQ120">
            <v>0.95</v>
          </cell>
          <cell r="BR120">
            <v>0.95</v>
          </cell>
          <cell r="BS120">
            <v>0.95</v>
          </cell>
          <cell r="BT120">
            <v>1</v>
          </cell>
          <cell r="BU120">
            <v>1</v>
          </cell>
          <cell r="BV120">
            <v>1</v>
          </cell>
          <cell r="BW120">
            <v>1</v>
          </cell>
          <cell r="BX120">
            <v>1</v>
          </cell>
          <cell r="BY120">
            <v>1</v>
          </cell>
          <cell r="BZ120">
            <v>1</v>
          </cell>
          <cell r="CA120">
            <v>1</v>
          </cell>
          <cell r="CB120">
            <v>1</v>
          </cell>
          <cell r="CC120">
            <v>1</v>
          </cell>
          <cell r="CD120">
            <v>1</v>
          </cell>
          <cell r="CE120">
            <v>1</v>
          </cell>
          <cell r="CF120">
            <v>1</v>
          </cell>
          <cell r="CG120">
            <v>1</v>
          </cell>
          <cell r="CH120">
            <v>1</v>
          </cell>
          <cell r="CI120">
            <v>1</v>
          </cell>
          <cell r="CJ120">
            <v>1</v>
          </cell>
          <cell r="CK120">
            <v>1</v>
          </cell>
        </row>
        <row r="121">
          <cell r="J121">
            <v>39181</v>
          </cell>
          <cell r="K121">
            <v>39227</v>
          </cell>
          <cell r="L121">
            <v>39258</v>
          </cell>
          <cell r="M121">
            <v>39302</v>
          </cell>
          <cell r="N121">
            <v>39322</v>
          </cell>
          <cell r="O121">
            <v>39642</v>
          </cell>
          <cell r="Q121" t="str">
            <v>R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0.5</v>
          </cell>
          <cell r="AL121">
            <v>0.5</v>
          </cell>
          <cell r="AM121">
            <v>0.5</v>
          </cell>
          <cell r="AN121">
            <v>0.5</v>
          </cell>
          <cell r="AO121">
            <v>0.7</v>
          </cell>
          <cell r="AP121">
            <v>0.7</v>
          </cell>
          <cell r="AQ121">
            <v>0.7</v>
          </cell>
          <cell r="AR121">
            <v>0.7</v>
          </cell>
          <cell r="AS121">
            <v>0.7</v>
          </cell>
          <cell r="AT121">
            <v>0.7</v>
          </cell>
          <cell r="AU121">
            <v>0.7</v>
          </cell>
          <cell r="AV121">
            <v>0.7</v>
          </cell>
          <cell r="AW121">
            <v>0.7</v>
          </cell>
          <cell r="AX121">
            <v>0.95</v>
          </cell>
          <cell r="AY121">
            <v>0.95</v>
          </cell>
          <cell r="AZ121">
            <v>0.95</v>
          </cell>
          <cell r="BA121">
            <v>0.95</v>
          </cell>
          <cell r="BB121">
            <v>0.95</v>
          </cell>
          <cell r="BC121">
            <v>0.95</v>
          </cell>
          <cell r="BD121">
            <v>0.95</v>
          </cell>
          <cell r="BE121">
            <v>0.95</v>
          </cell>
          <cell r="BF121">
            <v>0.95</v>
          </cell>
          <cell r="BG121">
            <v>0.95</v>
          </cell>
          <cell r="BH121">
            <v>0.95</v>
          </cell>
          <cell r="BI121">
            <v>0.95</v>
          </cell>
          <cell r="BJ121">
            <v>0.95</v>
          </cell>
          <cell r="BK121">
            <v>0.95</v>
          </cell>
          <cell r="BL121">
            <v>0.95</v>
          </cell>
          <cell r="BM121">
            <v>0.95</v>
          </cell>
          <cell r="BN121">
            <v>0.95</v>
          </cell>
          <cell r="BO121">
            <v>0.95</v>
          </cell>
          <cell r="BP121">
            <v>0.95</v>
          </cell>
          <cell r="BQ121">
            <v>0.95</v>
          </cell>
          <cell r="BR121">
            <v>0.95</v>
          </cell>
          <cell r="BS121">
            <v>0.95</v>
          </cell>
          <cell r="BT121">
            <v>0.95</v>
          </cell>
          <cell r="BU121">
            <v>0.95</v>
          </cell>
          <cell r="BV121">
            <v>0.95</v>
          </cell>
          <cell r="BW121">
            <v>0.95</v>
          </cell>
          <cell r="BX121">
            <v>0.95</v>
          </cell>
          <cell r="BY121">
            <v>0.95</v>
          </cell>
          <cell r="BZ121">
            <v>0.95</v>
          </cell>
          <cell r="CA121">
            <v>0.95</v>
          </cell>
          <cell r="CB121">
            <v>0.95</v>
          </cell>
          <cell r="CC121">
            <v>0.95</v>
          </cell>
          <cell r="CD121">
            <v>0.95</v>
          </cell>
          <cell r="CE121">
            <v>0.95</v>
          </cell>
          <cell r="CF121">
            <v>0.95</v>
          </cell>
          <cell r="CG121">
            <v>0.95</v>
          </cell>
          <cell r="CH121">
            <v>0.95</v>
          </cell>
          <cell r="CI121">
            <v>0.95</v>
          </cell>
          <cell r="CJ121">
            <v>0.95</v>
          </cell>
          <cell r="CK121">
            <v>0.95</v>
          </cell>
        </row>
        <row r="122">
          <cell r="Q122" t="str">
            <v>E</v>
          </cell>
          <cell r="AA122">
            <v>0.1</v>
          </cell>
          <cell r="AB122">
            <v>0.1</v>
          </cell>
          <cell r="AC122">
            <v>0.1</v>
          </cell>
          <cell r="AD122">
            <v>0.1</v>
          </cell>
          <cell r="AE122">
            <v>0.1</v>
          </cell>
          <cell r="AF122">
            <v>0.25</v>
          </cell>
          <cell r="AG122">
            <v>0.25</v>
          </cell>
          <cell r="AH122">
            <v>0.25</v>
          </cell>
          <cell r="AI122">
            <v>0.5</v>
          </cell>
          <cell r="AJ122">
            <v>0.5</v>
          </cell>
          <cell r="AK122">
            <v>0.5</v>
          </cell>
          <cell r="AL122">
            <v>0.5</v>
          </cell>
          <cell r="AM122">
            <v>0.5</v>
          </cell>
          <cell r="AN122">
            <v>0.5</v>
          </cell>
          <cell r="AO122">
            <v>0.7</v>
          </cell>
          <cell r="AP122">
            <v>0.7</v>
          </cell>
          <cell r="AQ122">
            <v>0.7</v>
          </cell>
          <cell r="AR122">
            <v>0.7</v>
          </cell>
          <cell r="AS122">
            <v>0.7</v>
          </cell>
          <cell r="AT122">
            <v>0.7</v>
          </cell>
          <cell r="AU122">
            <v>0.7</v>
          </cell>
          <cell r="AV122">
            <v>0.7</v>
          </cell>
          <cell r="AW122">
            <v>0.7</v>
          </cell>
          <cell r="AX122">
            <v>0.95</v>
          </cell>
          <cell r="AY122">
            <v>0.95</v>
          </cell>
          <cell r="AZ122">
            <v>0.95</v>
          </cell>
          <cell r="BA122">
            <v>0.95</v>
          </cell>
          <cell r="BB122">
            <v>0.95</v>
          </cell>
          <cell r="BC122">
            <v>0.95</v>
          </cell>
          <cell r="BD122">
            <v>0.95</v>
          </cell>
          <cell r="BE122">
            <v>0.95</v>
          </cell>
          <cell r="BF122">
            <v>0.95</v>
          </cell>
          <cell r="BG122">
            <v>0.95</v>
          </cell>
          <cell r="BH122">
            <v>0.95</v>
          </cell>
          <cell r="BI122">
            <v>0.95</v>
          </cell>
          <cell r="BJ122">
            <v>0.95</v>
          </cell>
          <cell r="BK122">
            <v>0.95</v>
          </cell>
          <cell r="BL122">
            <v>0.95</v>
          </cell>
          <cell r="BM122">
            <v>0.95</v>
          </cell>
          <cell r="BN122">
            <v>0.95</v>
          </cell>
          <cell r="BO122">
            <v>0.95</v>
          </cell>
          <cell r="BP122">
            <v>0.95</v>
          </cell>
          <cell r="BQ122">
            <v>0.95</v>
          </cell>
          <cell r="BR122">
            <v>0.95</v>
          </cell>
          <cell r="BS122">
            <v>0.95</v>
          </cell>
          <cell r="BT122">
            <v>0.95</v>
          </cell>
          <cell r="BU122">
            <v>0.95</v>
          </cell>
          <cell r="BV122">
            <v>0.95</v>
          </cell>
          <cell r="BW122">
            <v>0.95</v>
          </cell>
          <cell r="BX122">
            <v>0.95</v>
          </cell>
          <cell r="BY122">
            <v>0.95</v>
          </cell>
          <cell r="BZ122">
            <v>0.95</v>
          </cell>
          <cell r="CA122">
            <v>0.95</v>
          </cell>
          <cell r="CB122">
            <v>0.95</v>
          </cell>
          <cell r="CC122">
            <v>0.95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</row>
        <row r="123">
          <cell r="D123" t="str">
            <v>01</v>
          </cell>
          <cell r="E123" t="str">
            <v>46</v>
          </cell>
          <cell r="F123" t="str">
            <v>M01</v>
          </cell>
          <cell r="G123" t="str">
            <v>ESP</v>
          </cell>
          <cell r="H123" t="str">
            <v>003</v>
          </cell>
          <cell r="I123" t="str">
            <v>DATA SHEET FOR ROG COMPRESSOR TAG: C-4109</v>
          </cell>
          <cell r="J123">
            <v>39195</v>
          </cell>
          <cell r="K123">
            <v>39212</v>
          </cell>
          <cell r="L123">
            <v>39226</v>
          </cell>
          <cell r="M123">
            <v>39241</v>
          </cell>
          <cell r="N123">
            <v>39255</v>
          </cell>
          <cell r="O123">
            <v>39476</v>
          </cell>
          <cell r="P123">
            <v>100.97316584480136</v>
          </cell>
          <cell r="Q123" t="str">
            <v>P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0.5</v>
          </cell>
          <cell r="AI123">
            <v>0.5</v>
          </cell>
          <cell r="AJ123">
            <v>0.7</v>
          </cell>
          <cell r="AK123">
            <v>0.7</v>
          </cell>
          <cell r="AL123">
            <v>0.7</v>
          </cell>
          <cell r="AM123">
            <v>0.7</v>
          </cell>
          <cell r="AN123">
            <v>0.7</v>
          </cell>
          <cell r="AO123">
            <v>0.95</v>
          </cell>
          <cell r="AP123">
            <v>0.95</v>
          </cell>
          <cell r="AQ123">
            <v>0.95</v>
          </cell>
          <cell r="AR123">
            <v>0.95</v>
          </cell>
          <cell r="AS123">
            <v>0.95</v>
          </cell>
          <cell r="AT123">
            <v>0.95</v>
          </cell>
          <cell r="AU123">
            <v>0.95</v>
          </cell>
          <cell r="AV123">
            <v>0.95</v>
          </cell>
          <cell r="AW123">
            <v>0.95</v>
          </cell>
          <cell r="AX123">
            <v>0.95</v>
          </cell>
          <cell r="AY123">
            <v>0.95</v>
          </cell>
          <cell r="AZ123">
            <v>0.95</v>
          </cell>
          <cell r="BA123">
            <v>0.95</v>
          </cell>
          <cell r="BB123">
            <v>0.95</v>
          </cell>
          <cell r="BC123">
            <v>0.95</v>
          </cell>
          <cell r="BD123">
            <v>0.95</v>
          </cell>
          <cell r="BE123">
            <v>0.95</v>
          </cell>
          <cell r="BF123">
            <v>0.95</v>
          </cell>
          <cell r="BG123">
            <v>0.95</v>
          </cell>
          <cell r="BH123">
            <v>0.95</v>
          </cell>
          <cell r="BI123">
            <v>0.95</v>
          </cell>
          <cell r="BJ123">
            <v>0.95</v>
          </cell>
          <cell r="BK123">
            <v>0.95</v>
          </cell>
          <cell r="BL123">
            <v>0.95</v>
          </cell>
          <cell r="BM123">
            <v>0.95</v>
          </cell>
          <cell r="BN123">
            <v>0.95</v>
          </cell>
          <cell r="BO123">
            <v>0.95</v>
          </cell>
          <cell r="BP123">
            <v>0.95</v>
          </cell>
          <cell r="BQ123">
            <v>0.95</v>
          </cell>
          <cell r="BR123">
            <v>0.95</v>
          </cell>
          <cell r="BS123">
            <v>0.95</v>
          </cell>
          <cell r="BT123">
            <v>1</v>
          </cell>
          <cell r="BU123">
            <v>1</v>
          </cell>
          <cell r="BV123">
            <v>1</v>
          </cell>
          <cell r="BW123">
            <v>1</v>
          </cell>
          <cell r="BX123">
            <v>1</v>
          </cell>
          <cell r="BY123">
            <v>1</v>
          </cell>
          <cell r="BZ123">
            <v>1</v>
          </cell>
          <cell r="CA123">
            <v>1</v>
          </cell>
          <cell r="CB123">
            <v>1</v>
          </cell>
          <cell r="CC123">
            <v>1</v>
          </cell>
          <cell r="CD123">
            <v>1</v>
          </cell>
          <cell r="CE123">
            <v>1</v>
          </cell>
          <cell r="CF123">
            <v>1</v>
          </cell>
          <cell r="CG123">
            <v>1</v>
          </cell>
          <cell r="CH123">
            <v>1</v>
          </cell>
          <cell r="CI123">
            <v>1</v>
          </cell>
          <cell r="CJ123">
            <v>1</v>
          </cell>
          <cell r="CK123">
            <v>1</v>
          </cell>
        </row>
        <row r="124">
          <cell r="J124">
            <v>39195</v>
          </cell>
          <cell r="K124">
            <v>39205</v>
          </cell>
          <cell r="L124">
            <v>39262</v>
          </cell>
          <cell r="M124">
            <v>39281</v>
          </cell>
          <cell r="N124">
            <v>39300</v>
          </cell>
          <cell r="O124">
            <v>39642</v>
          </cell>
          <cell r="Q124" t="str">
            <v>R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0.5</v>
          </cell>
          <cell r="AH124">
            <v>0.5</v>
          </cell>
          <cell r="AI124">
            <v>0.5</v>
          </cell>
          <cell r="AJ124">
            <v>0.5</v>
          </cell>
          <cell r="AK124">
            <v>0.5</v>
          </cell>
          <cell r="AL124">
            <v>0.5</v>
          </cell>
          <cell r="AM124">
            <v>0.5</v>
          </cell>
          <cell r="AN124">
            <v>0.5</v>
          </cell>
          <cell r="AO124">
            <v>0.5</v>
          </cell>
          <cell r="AP124">
            <v>0.7</v>
          </cell>
          <cell r="AQ124">
            <v>0.7</v>
          </cell>
          <cell r="AR124">
            <v>0.7</v>
          </cell>
          <cell r="AS124">
            <v>0.7</v>
          </cell>
          <cell r="AT124">
            <v>0.7</v>
          </cell>
          <cell r="AU124">
            <v>0.95</v>
          </cell>
          <cell r="AV124">
            <v>0.95</v>
          </cell>
          <cell r="AW124">
            <v>0.95</v>
          </cell>
          <cell r="AX124">
            <v>0.95</v>
          </cell>
          <cell r="AY124">
            <v>0.95</v>
          </cell>
          <cell r="AZ124">
            <v>0.95</v>
          </cell>
          <cell r="BA124">
            <v>0.95</v>
          </cell>
          <cell r="BB124">
            <v>0.95</v>
          </cell>
          <cell r="BC124">
            <v>0.95</v>
          </cell>
          <cell r="BD124">
            <v>0.95</v>
          </cell>
          <cell r="BE124">
            <v>0.95</v>
          </cell>
          <cell r="BF124">
            <v>0.95</v>
          </cell>
          <cell r="BG124">
            <v>0.95</v>
          </cell>
          <cell r="BH124">
            <v>0.95</v>
          </cell>
          <cell r="BI124">
            <v>0.95</v>
          </cell>
          <cell r="BJ124">
            <v>0.95</v>
          </cell>
          <cell r="BK124">
            <v>0.95</v>
          </cell>
          <cell r="BL124">
            <v>0.95</v>
          </cell>
          <cell r="BM124">
            <v>0.95</v>
          </cell>
          <cell r="BN124">
            <v>0.95</v>
          </cell>
          <cell r="BO124">
            <v>0.95</v>
          </cell>
          <cell r="BP124">
            <v>0.95</v>
          </cell>
          <cell r="BQ124">
            <v>0.95</v>
          </cell>
          <cell r="BR124">
            <v>0.95</v>
          </cell>
          <cell r="BS124">
            <v>0.95</v>
          </cell>
          <cell r="BT124">
            <v>0.95</v>
          </cell>
          <cell r="BU124">
            <v>0.95</v>
          </cell>
          <cell r="BV124">
            <v>0.95</v>
          </cell>
          <cell r="BW124">
            <v>0.95</v>
          </cell>
          <cell r="BX124">
            <v>0.95</v>
          </cell>
          <cell r="BY124">
            <v>0.95</v>
          </cell>
          <cell r="BZ124">
            <v>0.95</v>
          </cell>
          <cell r="CA124">
            <v>0.95</v>
          </cell>
          <cell r="CB124">
            <v>0.95</v>
          </cell>
          <cell r="CC124">
            <v>0.95</v>
          </cell>
          <cell r="CD124">
            <v>0.95</v>
          </cell>
          <cell r="CE124">
            <v>0.95</v>
          </cell>
          <cell r="CF124">
            <v>0.95</v>
          </cell>
          <cell r="CG124">
            <v>0.95</v>
          </cell>
          <cell r="CH124">
            <v>0.95</v>
          </cell>
          <cell r="CI124">
            <v>0.95</v>
          </cell>
          <cell r="CJ124">
            <v>0.95</v>
          </cell>
          <cell r="CK124">
            <v>0.95</v>
          </cell>
        </row>
        <row r="125">
          <cell r="Q125" t="str">
            <v>E</v>
          </cell>
          <cell r="AA125">
            <v>0.1</v>
          </cell>
          <cell r="AB125">
            <v>0.1</v>
          </cell>
          <cell r="AC125">
            <v>0.1</v>
          </cell>
          <cell r="AD125">
            <v>0.1</v>
          </cell>
          <cell r="AE125">
            <v>0.1</v>
          </cell>
          <cell r="AF125">
            <v>0.25</v>
          </cell>
          <cell r="AG125">
            <v>0.25</v>
          </cell>
          <cell r="AH125">
            <v>0.5</v>
          </cell>
          <cell r="AI125">
            <v>0.5</v>
          </cell>
          <cell r="AJ125">
            <v>0.5</v>
          </cell>
          <cell r="AK125">
            <v>0.5</v>
          </cell>
          <cell r="AL125">
            <v>0.5</v>
          </cell>
          <cell r="AM125">
            <v>0.5</v>
          </cell>
          <cell r="AN125">
            <v>0.5</v>
          </cell>
          <cell r="AO125">
            <v>0.5</v>
          </cell>
          <cell r="AP125">
            <v>0.7</v>
          </cell>
          <cell r="AQ125">
            <v>0.7</v>
          </cell>
          <cell r="AR125">
            <v>0.7</v>
          </cell>
          <cell r="AS125">
            <v>0.7</v>
          </cell>
          <cell r="AT125">
            <v>0.7</v>
          </cell>
          <cell r="AU125">
            <v>0.95</v>
          </cell>
          <cell r="AV125">
            <v>0.95</v>
          </cell>
          <cell r="AW125">
            <v>0.95</v>
          </cell>
          <cell r="AX125">
            <v>0.95</v>
          </cell>
          <cell r="AY125">
            <v>0.95</v>
          </cell>
          <cell r="AZ125">
            <v>0.95</v>
          </cell>
          <cell r="BA125">
            <v>0.95</v>
          </cell>
          <cell r="BB125">
            <v>0.95</v>
          </cell>
          <cell r="BC125">
            <v>0.95</v>
          </cell>
          <cell r="BD125">
            <v>0.95</v>
          </cell>
          <cell r="BE125">
            <v>0.95</v>
          </cell>
          <cell r="BF125">
            <v>0.95</v>
          </cell>
          <cell r="BG125">
            <v>0.95</v>
          </cell>
          <cell r="BH125">
            <v>0.95</v>
          </cell>
          <cell r="BI125">
            <v>0.95</v>
          </cell>
          <cell r="BJ125">
            <v>0.95</v>
          </cell>
          <cell r="BK125">
            <v>0.95</v>
          </cell>
          <cell r="BL125">
            <v>0.95</v>
          </cell>
          <cell r="BM125">
            <v>0.95</v>
          </cell>
          <cell r="BN125">
            <v>0.95</v>
          </cell>
          <cell r="BO125">
            <v>0.95</v>
          </cell>
          <cell r="BP125">
            <v>0.95</v>
          </cell>
          <cell r="BQ125">
            <v>0.95</v>
          </cell>
          <cell r="BR125">
            <v>0.95</v>
          </cell>
          <cell r="BS125">
            <v>0.95</v>
          </cell>
          <cell r="BT125">
            <v>0.95</v>
          </cell>
          <cell r="BU125">
            <v>0.95</v>
          </cell>
          <cell r="BV125">
            <v>0.95</v>
          </cell>
          <cell r="BW125">
            <v>0.95</v>
          </cell>
          <cell r="BX125">
            <v>0.95</v>
          </cell>
          <cell r="BY125">
            <v>0.95</v>
          </cell>
          <cell r="BZ125">
            <v>0.95</v>
          </cell>
          <cell r="CA125">
            <v>0.95</v>
          </cell>
          <cell r="CB125">
            <v>0.95</v>
          </cell>
          <cell r="CC125">
            <v>0.95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</row>
        <row r="126">
          <cell r="D126" t="str">
            <v>01</v>
          </cell>
          <cell r="E126" t="str">
            <v>46</v>
          </cell>
          <cell r="F126" t="str">
            <v>M01</v>
          </cell>
          <cell r="G126" t="str">
            <v>ESP</v>
          </cell>
          <cell r="H126" t="str">
            <v>004</v>
          </cell>
          <cell r="I126" t="str">
            <v>HOJA DE DATOS DEL PUENTE GRUA DEL COMPRESOR C-4109</v>
          </cell>
          <cell r="J126">
            <v>39195</v>
          </cell>
          <cell r="K126">
            <v>39212</v>
          </cell>
          <cell r="L126">
            <v>39226</v>
          </cell>
          <cell r="M126">
            <v>39233</v>
          </cell>
          <cell r="N126">
            <v>39247</v>
          </cell>
          <cell r="O126">
            <v>39476</v>
          </cell>
          <cell r="P126">
            <v>89.899999999999991</v>
          </cell>
          <cell r="Q126" t="str">
            <v>P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0.5</v>
          </cell>
          <cell r="AI126">
            <v>0.5</v>
          </cell>
          <cell r="AJ126">
            <v>0.7</v>
          </cell>
          <cell r="AK126">
            <v>0.7</v>
          </cell>
          <cell r="AL126">
            <v>0.7</v>
          </cell>
          <cell r="AM126">
            <v>0.95</v>
          </cell>
          <cell r="AN126">
            <v>0.95</v>
          </cell>
          <cell r="AO126">
            <v>0.95</v>
          </cell>
          <cell r="AP126">
            <v>0.95</v>
          </cell>
          <cell r="AQ126">
            <v>0.95</v>
          </cell>
          <cell r="AR126">
            <v>0.95</v>
          </cell>
          <cell r="AS126">
            <v>0.95</v>
          </cell>
          <cell r="AT126">
            <v>0.95</v>
          </cell>
          <cell r="AU126">
            <v>0.95</v>
          </cell>
          <cell r="AV126">
            <v>0.95</v>
          </cell>
          <cell r="AW126">
            <v>0.95</v>
          </cell>
          <cell r="AX126">
            <v>0.95</v>
          </cell>
          <cell r="AY126">
            <v>0.95</v>
          </cell>
          <cell r="AZ126">
            <v>0.95</v>
          </cell>
          <cell r="BA126">
            <v>0.95</v>
          </cell>
          <cell r="BB126">
            <v>0.95</v>
          </cell>
          <cell r="BC126">
            <v>0.95</v>
          </cell>
          <cell r="BD126">
            <v>0.95</v>
          </cell>
          <cell r="BE126">
            <v>0.95</v>
          </cell>
          <cell r="BF126">
            <v>0.95</v>
          </cell>
          <cell r="BG126">
            <v>0.95</v>
          </cell>
          <cell r="BH126">
            <v>0.95</v>
          </cell>
          <cell r="BI126">
            <v>0.95</v>
          </cell>
          <cell r="BJ126">
            <v>0.95</v>
          </cell>
          <cell r="BK126">
            <v>0.95</v>
          </cell>
          <cell r="BL126">
            <v>0.95</v>
          </cell>
          <cell r="BM126">
            <v>0.95</v>
          </cell>
          <cell r="BN126">
            <v>0.95</v>
          </cell>
          <cell r="BO126">
            <v>0.95</v>
          </cell>
          <cell r="BP126">
            <v>0.95</v>
          </cell>
          <cell r="BQ126">
            <v>0.95</v>
          </cell>
          <cell r="BR126">
            <v>0.95</v>
          </cell>
          <cell r="BS126">
            <v>0.95</v>
          </cell>
          <cell r="BT126">
            <v>1</v>
          </cell>
          <cell r="BU126">
            <v>1</v>
          </cell>
          <cell r="BV126">
            <v>1</v>
          </cell>
          <cell r="BW126">
            <v>1</v>
          </cell>
          <cell r="BX126">
            <v>1</v>
          </cell>
          <cell r="BY126">
            <v>1</v>
          </cell>
          <cell r="BZ126">
            <v>1</v>
          </cell>
          <cell r="CA126">
            <v>1</v>
          </cell>
          <cell r="CB126">
            <v>1</v>
          </cell>
          <cell r="CC126">
            <v>1</v>
          </cell>
          <cell r="CD126">
            <v>1</v>
          </cell>
          <cell r="CE126">
            <v>1</v>
          </cell>
          <cell r="CF126">
            <v>1</v>
          </cell>
          <cell r="CG126">
            <v>1</v>
          </cell>
          <cell r="CH126">
            <v>1</v>
          </cell>
          <cell r="CI126">
            <v>1</v>
          </cell>
          <cell r="CJ126">
            <v>1</v>
          </cell>
          <cell r="CK126">
            <v>1</v>
          </cell>
        </row>
        <row r="127">
          <cell r="J127">
            <v>39195</v>
          </cell>
          <cell r="K127">
            <v>39302</v>
          </cell>
          <cell r="L127">
            <v>39379</v>
          </cell>
          <cell r="M127">
            <v>39388</v>
          </cell>
          <cell r="N127">
            <v>39394</v>
          </cell>
          <cell r="O127">
            <v>39642</v>
          </cell>
          <cell r="Q127" t="str">
            <v>R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0.5</v>
          </cell>
          <cell r="AV127">
            <v>0.5</v>
          </cell>
          <cell r="AW127">
            <v>0.5</v>
          </cell>
          <cell r="AX127">
            <v>0.5</v>
          </cell>
          <cell r="AY127">
            <v>0.5</v>
          </cell>
          <cell r="AZ127">
            <v>0.5</v>
          </cell>
          <cell r="BA127">
            <v>0.5</v>
          </cell>
          <cell r="BB127">
            <v>0.5</v>
          </cell>
          <cell r="BC127">
            <v>0.5</v>
          </cell>
          <cell r="BD127">
            <v>0.5</v>
          </cell>
          <cell r="BE127">
            <v>0.5</v>
          </cell>
          <cell r="BF127">
            <v>0.7</v>
          </cell>
          <cell r="BG127">
            <v>0.7</v>
          </cell>
          <cell r="BH127">
            <v>0.95</v>
          </cell>
          <cell r="BI127">
            <v>0.95</v>
          </cell>
          <cell r="BJ127">
            <v>0.95</v>
          </cell>
          <cell r="BK127">
            <v>0.95</v>
          </cell>
          <cell r="BL127">
            <v>0.95</v>
          </cell>
          <cell r="BM127">
            <v>0.95</v>
          </cell>
          <cell r="BN127">
            <v>0.95</v>
          </cell>
          <cell r="BO127">
            <v>0.95</v>
          </cell>
          <cell r="BP127">
            <v>0.95</v>
          </cell>
          <cell r="BQ127">
            <v>0.95</v>
          </cell>
          <cell r="BR127">
            <v>0.95</v>
          </cell>
          <cell r="BS127">
            <v>0.95</v>
          </cell>
          <cell r="BT127">
            <v>0.95</v>
          </cell>
          <cell r="BU127">
            <v>0.95</v>
          </cell>
          <cell r="BV127">
            <v>0.95</v>
          </cell>
          <cell r="BW127">
            <v>0.95</v>
          </cell>
          <cell r="BX127">
            <v>0.95</v>
          </cell>
          <cell r="BY127">
            <v>0.95</v>
          </cell>
          <cell r="BZ127">
            <v>0.95</v>
          </cell>
          <cell r="CA127">
            <v>0.95</v>
          </cell>
          <cell r="CB127">
            <v>0.95</v>
          </cell>
          <cell r="CC127">
            <v>0.95</v>
          </cell>
          <cell r="CD127">
            <v>0.95</v>
          </cell>
          <cell r="CE127">
            <v>0.95</v>
          </cell>
          <cell r="CF127">
            <v>0.95</v>
          </cell>
          <cell r="CG127">
            <v>0.95</v>
          </cell>
          <cell r="CH127">
            <v>0.95</v>
          </cell>
          <cell r="CI127">
            <v>0.95</v>
          </cell>
          <cell r="CJ127">
            <v>0.95</v>
          </cell>
          <cell r="CK127">
            <v>0.95</v>
          </cell>
        </row>
        <row r="128">
          <cell r="Q128" t="str">
            <v>E</v>
          </cell>
          <cell r="AA128">
            <v>0.1</v>
          </cell>
          <cell r="AB128">
            <v>0.1</v>
          </cell>
          <cell r="AC128">
            <v>0.1</v>
          </cell>
          <cell r="AD128">
            <v>0.1</v>
          </cell>
          <cell r="AE128">
            <v>0.1</v>
          </cell>
          <cell r="AF128">
            <v>0.1</v>
          </cell>
          <cell r="AG128">
            <v>0.1</v>
          </cell>
          <cell r="AH128">
            <v>0.1</v>
          </cell>
          <cell r="AI128">
            <v>0.1</v>
          </cell>
          <cell r="AJ128">
            <v>0.1</v>
          </cell>
          <cell r="AK128">
            <v>0.1</v>
          </cell>
          <cell r="AL128">
            <v>0.1</v>
          </cell>
          <cell r="AM128">
            <v>0.1</v>
          </cell>
          <cell r="AN128">
            <v>0.1</v>
          </cell>
          <cell r="AO128">
            <v>0.1</v>
          </cell>
          <cell r="AP128">
            <v>0.1</v>
          </cell>
          <cell r="AQ128">
            <v>0.1</v>
          </cell>
          <cell r="AR128">
            <v>0.1</v>
          </cell>
          <cell r="AS128">
            <v>0.1</v>
          </cell>
          <cell r="AT128">
            <v>0.1</v>
          </cell>
          <cell r="AU128">
            <v>0.5</v>
          </cell>
          <cell r="AV128">
            <v>0.5</v>
          </cell>
          <cell r="AW128">
            <v>0.5</v>
          </cell>
          <cell r="AX128">
            <v>0.5</v>
          </cell>
          <cell r="AY128">
            <v>0.5</v>
          </cell>
          <cell r="AZ128">
            <v>0.5</v>
          </cell>
          <cell r="BA128">
            <v>0.5</v>
          </cell>
          <cell r="BB128">
            <v>0.5</v>
          </cell>
          <cell r="BC128">
            <v>0.5</v>
          </cell>
          <cell r="BD128">
            <v>0.5</v>
          </cell>
          <cell r="BE128">
            <v>0.5</v>
          </cell>
          <cell r="BF128">
            <v>0.95</v>
          </cell>
          <cell r="BG128">
            <v>0.95</v>
          </cell>
          <cell r="BH128">
            <v>0.95</v>
          </cell>
          <cell r="BI128">
            <v>0.95</v>
          </cell>
          <cell r="BJ128">
            <v>0.95</v>
          </cell>
          <cell r="BK128">
            <v>0.95</v>
          </cell>
          <cell r="BL128">
            <v>0.95</v>
          </cell>
          <cell r="BM128">
            <v>0.95</v>
          </cell>
          <cell r="BN128">
            <v>0.95</v>
          </cell>
          <cell r="BO128">
            <v>0.95</v>
          </cell>
          <cell r="BP128">
            <v>0.95</v>
          </cell>
          <cell r="BQ128">
            <v>0.95</v>
          </cell>
          <cell r="BR128">
            <v>0.95</v>
          </cell>
          <cell r="BS128">
            <v>0.95</v>
          </cell>
          <cell r="BT128">
            <v>0.95</v>
          </cell>
          <cell r="BU128">
            <v>0.95</v>
          </cell>
          <cell r="BV128">
            <v>0.95</v>
          </cell>
          <cell r="BW128">
            <v>0.95</v>
          </cell>
          <cell r="BX128">
            <v>0.95</v>
          </cell>
          <cell r="BY128">
            <v>0.95</v>
          </cell>
          <cell r="BZ128">
            <v>0.95</v>
          </cell>
          <cell r="CA128">
            <v>0.95</v>
          </cell>
          <cell r="CB128">
            <v>0.95</v>
          </cell>
          <cell r="CC128">
            <v>0.95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</row>
        <row r="129">
          <cell r="D129" t="str">
            <v>01</v>
          </cell>
          <cell r="E129" t="str">
            <v>46</v>
          </cell>
          <cell r="F129" t="str">
            <v>M01</v>
          </cell>
          <cell r="G129" t="str">
            <v>ESP</v>
          </cell>
          <cell r="H129" t="str">
            <v>005</v>
          </cell>
          <cell r="I129" t="str">
            <v>ESPECIFICACION MONTAJE DE COMPRESORES RECIPROCANTES</v>
          </cell>
          <cell r="J129">
            <v>39198</v>
          </cell>
          <cell r="K129">
            <v>39213</v>
          </cell>
          <cell r="L129">
            <v>39227</v>
          </cell>
          <cell r="M129">
            <v>39241</v>
          </cell>
          <cell r="N129">
            <v>39255</v>
          </cell>
          <cell r="O129">
            <v>39476</v>
          </cell>
          <cell r="P129">
            <v>60.9</v>
          </cell>
          <cell r="Q129" t="str">
            <v>P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0.5</v>
          </cell>
          <cell r="AJ129">
            <v>0.5</v>
          </cell>
          <cell r="AK129">
            <v>0.7</v>
          </cell>
          <cell r="AL129">
            <v>0.7</v>
          </cell>
          <cell r="AM129">
            <v>0.7</v>
          </cell>
          <cell r="AN129">
            <v>0.7</v>
          </cell>
          <cell r="AO129">
            <v>0.95</v>
          </cell>
          <cell r="AP129">
            <v>0.95</v>
          </cell>
          <cell r="AQ129">
            <v>0.95</v>
          </cell>
          <cell r="AR129">
            <v>0.95</v>
          </cell>
          <cell r="AS129">
            <v>0.95</v>
          </cell>
          <cell r="AT129">
            <v>0.95</v>
          </cell>
          <cell r="AU129">
            <v>0.95</v>
          </cell>
          <cell r="AV129">
            <v>0.95</v>
          </cell>
          <cell r="AW129">
            <v>0.95</v>
          </cell>
          <cell r="AX129">
            <v>0.95</v>
          </cell>
          <cell r="AY129">
            <v>0.95</v>
          </cell>
          <cell r="AZ129">
            <v>0.95</v>
          </cell>
          <cell r="BA129">
            <v>0.95</v>
          </cell>
          <cell r="BB129">
            <v>0.95</v>
          </cell>
          <cell r="BC129">
            <v>0.95</v>
          </cell>
          <cell r="BD129">
            <v>0.95</v>
          </cell>
          <cell r="BE129">
            <v>0.95</v>
          </cell>
          <cell r="BF129">
            <v>0.95</v>
          </cell>
          <cell r="BG129">
            <v>0.95</v>
          </cell>
          <cell r="BH129">
            <v>0.95</v>
          </cell>
          <cell r="BI129">
            <v>0.95</v>
          </cell>
          <cell r="BJ129">
            <v>0.95</v>
          </cell>
          <cell r="BK129">
            <v>0.95</v>
          </cell>
          <cell r="BL129">
            <v>0.95</v>
          </cell>
          <cell r="BM129">
            <v>0.95</v>
          </cell>
          <cell r="BN129">
            <v>0.95</v>
          </cell>
          <cell r="BO129">
            <v>0.95</v>
          </cell>
          <cell r="BP129">
            <v>0.95</v>
          </cell>
          <cell r="BQ129">
            <v>0.95</v>
          </cell>
          <cell r="BR129">
            <v>0.95</v>
          </cell>
          <cell r="BS129">
            <v>0.95</v>
          </cell>
          <cell r="BT129">
            <v>1</v>
          </cell>
          <cell r="BU129">
            <v>1</v>
          </cell>
          <cell r="BV129">
            <v>1</v>
          </cell>
          <cell r="BW129">
            <v>1</v>
          </cell>
          <cell r="BX129">
            <v>1</v>
          </cell>
          <cell r="BY129">
            <v>1</v>
          </cell>
          <cell r="BZ129">
            <v>1</v>
          </cell>
          <cell r="CA129">
            <v>1</v>
          </cell>
          <cell r="CB129">
            <v>1</v>
          </cell>
          <cell r="CC129">
            <v>1</v>
          </cell>
          <cell r="CD129">
            <v>1</v>
          </cell>
          <cell r="CE129">
            <v>1</v>
          </cell>
          <cell r="CF129">
            <v>1</v>
          </cell>
          <cell r="CG129">
            <v>1</v>
          </cell>
          <cell r="CH129">
            <v>1</v>
          </cell>
          <cell r="CI129">
            <v>1</v>
          </cell>
          <cell r="CJ129">
            <v>1</v>
          </cell>
          <cell r="CK129">
            <v>1</v>
          </cell>
        </row>
        <row r="130">
          <cell r="J130">
            <v>39198</v>
          </cell>
          <cell r="K130">
            <v>39430</v>
          </cell>
          <cell r="L130">
            <v>39507</v>
          </cell>
          <cell r="M130">
            <v>39511</v>
          </cell>
          <cell r="N130">
            <v>39525</v>
          </cell>
          <cell r="O130">
            <v>39642</v>
          </cell>
          <cell r="Q130" t="str">
            <v>R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0.5</v>
          </cell>
          <cell r="BO130">
            <v>0.5</v>
          </cell>
          <cell r="BP130">
            <v>0.5</v>
          </cell>
          <cell r="BQ130">
            <v>0.5</v>
          </cell>
          <cell r="BR130">
            <v>0.5</v>
          </cell>
          <cell r="BS130">
            <v>0.5</v>
          </cell>
          <cell r="BT130">
            <v>0.5</v>
          </cell>
          <cell r="BU130">
            <v>0.5</v>
          </cell>
          <cell r="BV130">
            <v>0.5</v>
          </cell>
          <cell r="BW130">
            <v>0.5</v>
          </cell>
          <cell r="BX130">
            <v>0.5</v>
          </cell>
          <cell r="BY130">
            <v>0.7</v>
          </cell>
          <cell r="BZ130">
            <v>0.7</v>
          </cell>
          <cell r="CA130">
            <v>0.95</v>
          </cell>
          <cell r="CB130">
            <v>0.95</v>
          </cell>
          <cell r="CC130">
            <v>0.95</v>
          </cell>
          <cell r="CD130">
            <v>0.95</v>
          </cell>
          <cell r="CE130">
            <v>0.95</v>
          </cell>
          <cell r="CF130">
            <v>0.95</v>
          </cell>
          <cell r="CG130">
            <v>0.95</v>
          </cell>
          <cell r="CH130">
            <v>0.95</v>
          </cell>
          <cell r="CI130">
            <v>0.95</v>
          </cell>
          <cell r="CJ130">
            <v>0.95</v>
          </cell>
          <cell r="CK130">
            <v>0.95</v>
          </cell>
        </row>
        <row r="131">
          <cell r="Q131" t="str">
            <v>E</v>
          </cell>
          <cell r="AA131">
            <v>0.1</v>
          </cell>
          <cell r="AB131">
            <v>0.1</v>
          </cell>
          <cell r="AC131">
            <v>0.1</v>
          </cell>
          <cell r="AD131">
            <v>0.1</v>
          </cell>
          <cell r="AE131">
            <v>0.1</v>
          </cell>
          <cell r="AF131">
            <v>0.1</v>
          </cell>
          <cell r="AG131">
            <v>0.1</v>
          </cell>
          <cell r="AH131">
            <v>0.1</v>
          </cell>
          <cell r="AI131">
            <v>0.1</v>
          </cell>
          <cell r="AJ131">
            <v>0.1</v>
          </cell>
          <cell r="AK131">
            <v>0.1</v>
          </cell>
          <cell r="AL131">
            <v>0.1</v>
          </cell>
          <cell r="AM131">
            <v>0.1</v>
          </cell>
          <cell r="AN131">
            <v>0.1</v>
          </cell>
          <cell r="AO131">
            <v>0.1</v>
          </cell>
          <cell r="AP131">
            <v>0.1</v>
          </cell>
          <cell r="AQ131">
            <v>0.1</v>
          </cell>
          <cell r="AR131">
            <v>0.1</v>
          </cell>
          <cell r="AS131">
            <v>0.1</v>
          </cell>
          <cell r="AT131">
            <v>0.1</v>
          </cell>
          <cell r="AU131">
            <v>0.1</v>
          </cell>
          <cell r="AV131">
            <v>0.1</v>
          </cell>
          <cell r="AW131">
            <v>0.1</v>
          </cell>
          <cell r="AX131">
            <v>0.1</v>
          </cell>
          <cell r="AY131">
            <v>0.1</v>
          </cell>
          <cell r="AZ131">
            <v>0.1</v>
          </cell>
          <cell r="BA131">
            <v>0.1</v>
          </cell>
          <cell r="BB131">
            <v>0.1</v>
          </cell>
          <cell r="BC131">
            <v>0.1</v>
          </cell>
          <cell r="BD131">
            <v>0.1</v>
          </cell>
          <cell r="BE131">
            <v>0.1</v>
          </cell>
          <cell r="BF131">
            <v>0.95</v>
          </cell>
          <cell r="BG131">
            <v>0.95</v>
          </cell>
          <cell r="BH131">
            <v>0.95</v>
          </cell>
          <cell r="BI131">
            <v>0.5</v>
          </cell>
          <cell r="BJ131">
            <v>0.5</v>
          </cell>
          <cell r="BK131">
            <v>0.5</v>
          </cell>
          <cell r="BL131">
            <v>0.5</v>
          </cell>
          <cell r="BM131">
            <v>0.5</v>
          </cell>
          <cell r="BN131">
            <v>0.5</v>
          </cell>
          <cell r="BO131">
            <v>0.5</v>
          </cell>
          <cell r="BP131">
            <v>0.5</v>
          </cell>
          <cell r="BQ131">
            <v>0.5</v>
          </cell>
          <cell r="BR131">
            <v>0.7</v>
          </cell>
          <cell r="BS131">
            <v>0.7</v>
          </cell>
          <cell r="BT131">
            <v>0.7</v>
          </cell>
          <cell r="BU131">
            <v>0.7</v>
          </cell>
          <cell r="BV131">
            <v>0.7</v>
          </cell>
          <cell r="BW131">
            <v>0.95</v>
          </cell>
          <cell r="BX131">
            <v>0.95</v>
          </cell>
          <cell r="BY131">
            <v>0.95</v>
          </cell>
          <cell r="BZ131">
            <v>0.95</v>
          </cell>
          <cell r="CA131">
            <v>0.95</v>
          </cell>
          <cell r="CB131">
            <v>0.95</v>
          </cell>
          <cell r="CC131">
            <v>0.95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</row>
        <row r="132">
          <cell r="D132" t="str">
            <v>01</v>
          </cell>
          <cell r="E132" t="str">
            <v>46</v>
          </cell>
          <cell r="F132" t="str">
            <v>M04</v>
          </cell>
          <cell r="G132" t="str">
            <v>REQ</v>
          </cell>
          <cell r="H132" t="str">
            <v>1220-01</v>
          </cell>
          <cell r="I132" t="str">
            <v>REQUISICION DEL COMPRESOR C-4109</v>
          </cell>
          <cell r="J132">
            <v>39198</v>
          </cell>
          <cell r="K132">
            <v>39213</v>
          </cell>
          <cell r="L132">
            <v>39227</v>
          </cell>
          <cell r="M132">
            <v>39241</v>
          </cell>
          <cell r="N132">
            <v>39255</v>
          </cell>
          <cell r="O132">
            <v>39476</v>
          </cell>
          <cell r="P132">
            <v>43.5</v>
          </cell>
          <cell r="Q132" t="str">
            <v>P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0.5</v>
          </cell>
          <cell r="AJ132">
            <v>0.5</v>
          </cell>
          <cell r="AK132">
            <v>0.7</v>
          </cell>
          <cell r="AL132">
            <v>0.7</v>
          </cell>
          <cell r="AM132">
            <v>0.7</v>
          </cell>
          <cell r="AN132">
            <v>0.7</v>
          </cell>
          <cell r="AO132">
            <v>0.95</v>
          </cell>
          <cell r="AP132">
            <v>0.95</v>
          </cell>
          <cell r="AQ132">
            <v>0.95</v>
          </cell>
          <cell r="AR132">
            <v>0.95</v>
          </cell>
          <cell r="AS132">
            <v>0.95</v>
          </cell>
          <cell r="AT132">
            <v>0.95</v>
          </cell>
          <cell r="AU132">
            <v>0.95</v>
          </cell>
          <cell r="AV132">
            <v>0.95</v>
          </cell>
          <cell r="AW132">
            <v>0.95</v>
          </cell>
          <cell r="AX132">
            <v>0.95</v>
          </cell>
          <cell r="AY132">
            <v>0.95</v>
          </cell>
          <cell r="AZ132">
            <v>0.95</v>
          </cell>
          <cell r="BA132">
            <v>0.95</v>
          </cell>
          <cell r="BB132">
            <v>0.95</v>
          </cell>
          <cell r="BC132">
            <v>0.95</v>
          </cell>
          <cell r="BD132">
            <v>0.95</v>
          </cell>
          <cell r="BE132">
            <v>0.95</v>
          </cell>
          <cell r="BF132">
            <v>0.95</v>
          </cell>
          <cell r="BG132">
            <v>0.95</v>
          </cell>
          <cell r="BH132">
            <v>0.95</v>
          </cell>
          <cell r="BI132">
            <v>0.95</v>
          </cell>
          <cell r="BJ132">
            <v>0.95</v>
          </cell>
          <cell r="BK132">
            <v>0.95</v>
          </cell>
          <cell r="BL132">
            <v>0.95</v>
          </cell>
          <cell r="BM132">
            <v>0.95</v>
          </cell>
          <cell r="BN132">
            <v>0.95</v>
          </cell>
          <cell r="BO132">
            <v>0.95</v>
          </cell>
          <cell r="BP132">
            <v>0.95</v>
          </cell>
          <cell r="BQ132">
            <v>0.95</v>
          </cell>
          <cell r="BR132">
            <v>0.95</v>
          </cell>
          <cell r="BS132">
            <v>0.95</v>
          </cell>
          <cell r="BT132">
            <v>1</v>
          </cell>
          <cell r="BU132">
            <v>1</v>
          </cell>
          <cell r="BV132">
            <v>1</v>
          </cell>
          <cell r="BW132">
            <v>1</v>
          </cell>
          <cell r="BX132">
            <v>1</v>
          </cell>
          <cell r="BY132">
            <v>1</v>
          </cell>
          <cell r="BZ132">
            <v>1</v>
          </cell>
          <cell r="CA132">
            <v>1</v>
          </cell>
          <cell r="CB132">
            <v>1</v>
          </cell>
          <cell r="CC132">
            <v>1</v>
          </cell>
          <cell r="CD132">
            <v>1</v>
          </cell>
          <cell r="CE132">
            <v>1</v>
          </cell>
          <cell r="CF132">
            <v>1</v>
          </cell>
          <cell r="CG132">
            <v>1</v>
          </cell>
          <cell r="CH132">
            <v>1</v>
          </cell>
          <cell r="CI132">
            <v>1</v>
          </cell>
          <cell r="CJ132">
            <v>1</v>
          </cell>
          <cell r="CK132">
            <v>1</v>
          </cell>
        </row>
        <row r="133">
          <cell r="J133">
            <v>39198</v>
          </cell>
          <cell r="K133">
            <v>39220</v>
          </cell>
          <cell r="L133">
            <v>39394</v>
          </cell>
          <cell r="M133">
            <v>39512</v>
          </cell>
          <cell r="N133">
            <v>39553</v>
          </cell>
          <cell r="O133">
            <v>39642</v>
          </cell>
          <cell r="Q133" t="str">
            <v>R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0.5</v>
          </cell>
          <cell r="AK133">
            <v>0.5</v>
          </cell>
          <cell r="AL133">
            <v>0.5</v>
          </cell>
          <cell r="AM133">
            <v>0.5</v>
          </cell>
          <cell r="AN133">
            <v>0.5</v>
          </cell>
          <cell r="AO133">
            <v>0.5</v>
          </cell>
          <cell r="AP133">
            <v>0.5</v>
          </cell>
          <cell r="AQ133">
            <v>0.5</v>
          </cell>
          <cell r="AR133">
            <v>0.5</v>
          </cell>
          <cell r="AS133">
            <v>0.5</v>
          </cell>
          <cell r="AT133">
            <v>0.5</v>
          </cell>
          <cell r="AU133">
            <v>0.5</v>
          </cell>
          <cell r="AV133">
            <v>0.5</v>
          </cell>
          <cell r="AW133">
            <v>0.5</v>
          </cell>
          <cell r="AX133">
            <v>0.5</v>
          </cell>
          <cell r="AY133">
            <v>0.5</v>
          </cell>
          <cell r="AZ133">
            <v>0.5</v>
          </cell>
          <cell r="BA133">
            <v>0.5</v>
          </cell>
          <cell r="BB133">
            <v>0.5</v>
          </cell>
          <cell r="BC133">
            <v>0.5</v>
          </cell>
          <cell r="BD133">
            <v>0.5</v>
          </cell>
          <cell r="BE133">
            <v>0.5</v>
          </cell>
          <cell r="BF133">
            <v>0.5</v>
          </cell>
          <cell r="BG133">
            <v>0.5</v>
          </cell>
          <cell r="BH133">
            <v>0.7</v>
          </cell>
          <cell r="BI133">
            <v>0.7</v>
          </cell>
          <cell r="BJ133">
            <v>0.7</v>
          </cell>
          <cell r="BK133">
            <v>0.7</v>
          </cell>
          <cell r="BL133">
            <v>0.7</v>
          </cell>
          <cell r="BM133">
            <v>0.7</v>
          </cell>
          <cell r="BN133">
            <v>0.7</v>
          </cell>
          <cell r="BO133">
            <v>0.7</v>
          </cell>
          <cell r="BP133">
            <v>0.7</v>
          </cell>
          <cell r="BQ133">
            <v>0.7</v>
          </cell>
          <cell r="BR133">
            <v>0.7</v>
          </cell>
          <cell r="BS133">
            <v>0.7</v>
          </cell>
          <cell r="BT133">
            <v>0.7</v>
          </cell>
          <cell r="BU133">
            <v>0.7</v>
          </cell>
          <cell r="BV133">
            <v>0.7</v>
          </cell>
          <cell r="BW133">
            <v>0.7</v>
          </cell>
          <cell r="BX133">
            <v>0.7</v>
          </cell>
          <cell r="BY133">
            <v>0.7</v>
          </cell>
          <cell r="BZ133">
            <v>0.7</v>
          </cell>
          <cell r="CA133">
            <v>0.7</v>
          </cell>
          <cell r="CB133">
            <v>0.7</v>
          </cell>
          <cell r="CC133">
            <v>0.7</v>
          </cell>
          <cell r="CD133">
            <v>0.7</v>
          </cell>
          <cell r="CE133">
            <v>0.95</v>
          </cell>
          <cell r="CF133">
            <v>0.95</v>
          </cell>
          <cell r="CG133">
            <v>0.95</v>
          </cell>
          <cell r="CH133">
            <v>0.95</v>
          </cell>
          <cell r="CI133">
            <v>0.95</v>
          </cell>
          <cell r="CJ133">
            <v>0.95</v>
          </cell>
          <cell r="CK133">
            <v>0.95</v>
          </cell>
        </row>
        <row r="134">
          <cell r="Q134" t="str">
            <v>E</v>
          </cell>
          <cell r="AF134">
            <v>0.25</v>
          </cell>
          <cell r="AG134">
            <v>0.25</v>
          </cell>
          <cell r="AH134">
            <v>0.45</v>
          </cell>
          <cell r="AI134">
            <v>0.5</v>
          </cell>
          <cell r="AJ134">
            <v>0.5</v>
          </cell>
          <cell r="AK134">
            <v>0.5</v>
          </cell>
          <cell r="AL134">
            <v>0.5</v>
          </cell>
          <cell r="AM134">
            <v>0.5</v>
          </cell>
          <cell r="AN134">
            <v>0.5</v>
          </cell>
          <cell r="AO134">
            <v>0.5</v>
          </cell>
          <cell r="AP134">
            <v>0.5</v>
          </cell>
          <cell r="AQ134">
            <v>0.5</v>
          </cell>
          <cell r="AR134">
            <v>0.5</v>
          </cell>
          <cell r="AS134">
            <v>0.5</v>
          </cell>
          <cell r="AT134">
            <v>0.5</v>
          </cell>
          <cell r="AU134">
            <v>0.5</v>
          </cell>
          <cell r="AV134">
            <v>0.5</v>
          </cell>
          <cell r="AW134">
            <v>0.5</v>
          </cell>
          <cell r="AX134">
            <v>0.5</v>
          </cell>
          <cell r="AY134">
            <v>0.5</v>
          </cell>
          <cell r="AZ134">
            <v>0.5</v>
          </cell>
          <cell r="BA134">
            <v>0.5</v>
          </cell>
          <cell r="BB134">
            <v>0.5</v>
          </cell>
          <cell r="BC134">
            <v>0.5</v>
          </cell>
          <cell r="BD134">
            <v>0.5</v>
          </cell>
          <cell r="BE134">
            <v>0.5</v>
          </cell>
          <cell r="BF134">
            <v>0.95</v>
          </cell>
          <cell r="BG134">
            <v>0.95</v>
          </cell>
          <cell r="BH134">
            <v>0.95</v>
          </cell>
          <cell r="BI134">
            <v>0.5</v>
          </cell>
          <cell r="BJ134">
            <v>0.7</v>
          </cell>
          <cell r="BK134">
            <v>0.7</v>
          </cell>
          <cell r="BL134">
            <v>0.7</v>
          </cell>
          <cell r="BM134">
            <v>0.7</v>
          </cell>
          <cell r="BN134">
            <v>0.7</v>
          </cell>
          <cell r="BO134">
            <v>0.7</v>
          </cell>
          <cell r="BP134">
            <v>0.7</v>
          </cell>
          <cell r="BQ134">
            <v>0.7</v>
          </cell>
          <cell r="BR134">
            <v>0.7</v>
          </cell>
          <cell r="BS134">
            <v>0.7</v>
          </cell>
          <cell r="BT134">
            <v>0.7</v>
          </cell>
          <cell r="BU134">
            <v>0.7</v>
          </cell>
          <cell r="BV134">
            <v>0.7</v>
          </cell>
          <cell r="BW134">
            <v>0.7</v>
          </cell>
          <cell r="BX134">
            <v>0.7</v>
          </cell>
          <cell r="BY134">
            <v>0.7</v>
          </cell>
          <cell r="BZ134">
            <v>0.7</v>
          </cell>
          <cell r="CA134">
            <v>0.7</v>
          </cell>
          <cell r="CB134">
            <v>0.7</v>
          </cell>
          <cell r="CC134">
            <v>0.7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</row>
        <row r="135">
          <cell r="D135" t="str">
            <v>01</v>
          </cell>
          <cell r="E135" t="str">
            <v>46</v>
          </cell>
          <cell r="F135" t="str">
            <v>M01</v>
          </cell>
          <cell r="G135" t="str">
            <v>TEC</v>
          </cell>
          <cell r="H135" t="str">
            <v>010</v>
          </cell>
          <cell r="I135" t="str">
            <v>FILOSOFIA DE MANTENIMIENTO Y CONFIABILIDAD DE LOS EQUIPOS DE LA TORRE DE ENFRIAMENTO</v>
          </cell>
          <cell r="J135">
            <v>39195</v>
          </cell>
          <cell r="K135">
            <v>39212</v>
          </cell>
          <cell r="L135">
            <v>39226</v>
          </cell>
          <cell r="M135">
            <v>39241</v>
          </cell>
          <cell r="N135">
            <v>39255</v>
          </cell>
          <cell r="O135">
            <v>39476</v>
          </cell>
          <cell r="P135">
            <v>29</v>
          </cell>
          <cell r="Q135" t="str">
            <v>P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0.5</v>
          </cell>
          <cell r="AI135">
            <v>0.5</v>
          </cell>
          <cell r="AJ135">
            <v>0.7</v>
          </cell>
          <cell r="AK135">
            <v>0.7</v>
          </cell>
          <cell r="AL135">
            <v>0.7</v>
          </cell>
          <cell r="AM135">
            <v>0.7</v>
          </cell>
          <cell r="AN135">
            <v>0.7</v>
          </cell>
          <cell r="AO135">
            <v>0.95</v>
          </cell>
          <cell r="AP135">
            <v>0.95</v>
          </cell>
          <cell r="AQ135">
            <v>0.95</v>
          </cell>
          <cell r="AR135">
            <v>0.95</v>
          </cell>
          <cell r="AS135">
            <v>0.95</v>
          </cell>
          <cell r="AT135">
            <v>0.95</v>
          </cell>
          <cell r="AU135">
            <v>0.95</v>
          </cell>
          <cell r="AV135">
            <v>0.95</v>
          </cell>
          <cell r="AW135">
            <v>0.95</v>
          </cell>
          <cell r="AX135">
            <v>0.95</v>
          </cell>
          <cell r="AY135">
            <v>0.95</v>
          </cell>
          <cell r="AZ135">
            <v>0.95</v>
          </cell>
          <cell r="BA135">
            <v>0.95</v>
          </cell>
          <cell r="BB135">
            <v>0.95</v>
          </cell>
          <cell r="BC135">
            <v>0.95</v>
          </cell>
          <cell r="BD135">
            <v>0.95</v>
          </cell>
          <cell r="BE135">
            <v>0.95</v>
          </cell>
          <cell r="BF135">
            <v>0.95</v>
          </cell>
          <cell r="BG135">
            <v>0.95</v>
          </cell>
          <cell r="BH135">
            <v>0.95</v>
          </cell>
          <cell r="BI135">
            <v>0.95</v>
          </cell>
          <cell r="BJ135">
            <v>0.95</v>
          </cell>
          <cell r="BK135">
            <v>0.95</v>
          </cell>
          <cell r="BL135">
            <v>0.95</v>
          </cell>
          <cell r="BM135">
            <v>0.95</v>
          </cell>
          <cell r="BN135">
            <v>0.95</v>
          </cell>
          <cell r="BO135">
            <v>0.95</v>
          </cell>
          <cell r="BP135">
            <v>0.95</v>
          </cell>
          <cell r="BQ135">
            <v>0.95</v>
          </cell>
          <cell r="BR135">
            <v>0.95</v>
          </cell>
          <cell r="BS135">
            <v>0.95</v>
          </cell>
          <cell r="BT135">
            <v>1</v>
          </cell>
          <cell r="BU135">
            <v>1</v>
          </cell>
          <cell r="BV135">
            <v>1</v>
          </cell>
          <cell r="BW135">
            <v>1</v>
          </cell>
          <cell r="BX135">
            <v>1</v>
          </cell>
          <cell r="BY135">
            <v>1</v>
          </cell>
          <cell r="BZ135">
            <v>1</v>
          </cell>
          <cell r="CA135">
            <v>1</v>
          </cell>
          <cell r="CB135">
            <v>1</v>
          </cell>
          <cell r="CC135">
            <v>1</v>
          </cell>
          <cell r="CD135">
            <v>1</v>
          </cell>
          <cell r="CE135">
            <v>1</v>
          </cell>
          <cell r="CF135">
            <v>1</v>
          </cell>
          <cell r="CG135">
            <v>1</v>
          </cell>
          <cell r="CH135">
            <v>1</v>
          </cell>
          <cell r="CI135">
            <v>1</v>
          </cell>
          <cell r="CJ135">
            <v>1</v>
          </cell>
          <cell r="CK135">
            <v>1</v>
          </cell>
        </row>
        <row r="136">
          <cell r="J136">
            <v>39401</v>
          </cell>
          <cell r="K136">
            <v>39430</v>
          </cell>
          <cell r="L136">
            <v>39477</v>
          </cell>
          <cell r="M136">
            <v>39492</v>
          </cell>
          <cell r="N136">
            <v>39506</v>
          </cell>
          <cell r="O136">
            <v>39642</v>
          </cell>
          <cell r="Q136" t="str">
            <v>R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0.5</v>
          </cell>
          <cell r="BO136">
            <v>0.5</v>
          </cell>
          <cell r="BP136">
            <v>0.5</v>
          </cell>
          <cell r="BQ136">
            <v>0.5</v>
          </cell>
          <cell r="BR136">
            <v>0.5</v>
          </cell>
          <cell r="BS136">
            <v>0.5</v>
          </cell>
          <cell r="BT136">
            <v>0.7</v>
          </cell>
          <cell r="BU136">
            <v>0.7</v>
          </cell>
          <cell r="BV136">
            <v>0.7</v>
          </cell>
          <cell r="BW136">
            <v>0.7</v>
          </cell>
          <cell r="BX136">
            <v>0.95</v>
          </cell>
          <cell r="BY136">
            <v>0.95</v>
          </cell>
          <cell r="BZ136">
            <v>0.95</v>
          </cell>
          <cell r="CA136">
            <v>0.95</v>
          </cell>
          <cell r="CB136">
            <v>0.95</v>
          </cell>
          <cell r="CC136">
            <v>0.95</v>
          </cell>
          <cell r="CD136">
            <v>0.95</v>
          </cell>
          <cell r="CE136">
            <v>0.95</v>
          </cell>
          <cell r="CF136">
            <v>0.95</v>
          </cell>
          <cell r="CG136">
            <v>0.95</v>
          </cell>
          <cell r="CH136">
            <v>0.95</v>
          </cell>
          <cell r="CI136">
            <v>0.95</v>
          </cell>
          <cell r="CJ136">
            <v>0.95</v>
          </cell>
          <cell r="CK136">
            <v>0.95</v>
          </cell>
        </row>
        <row r="137">
          <cell r="Q137" t="str">
            <v>E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</row>
        <row r="138">
          <cell r="E138">
            <v>46</v>
          </cell>
          <cell r="I138" t="str">
            <v xml:space="preserve">Revisión Planos del Fabricante Compresor         </v>
          </cell>
          <cell r="Q138" t="str">
            <v>P</v>
          </cell>
        </row>
        <row r="139">
          <cell r="D139" t="str">
            <v>01</v>
          </cell>
          <cell r="E139" t="str">
            <v>46</v>
          </cell>
          <cell r="F139" t="str">
            <v>M01</v>
          </cell>
          <cell r="G139" t="str">
            <v>COF</v>
          </cell>
          <cell r="H139" t="str">
            <v>001</v>
          </cell>
          <cell r="I139" t="str">
            <v>EVALUACION TECNICA DEL   COMPRESOR C-4109</v>
          </cell>
          <cell r="J139">
            <v>39237</v>
          </cell>
          <cell r="K139">
            <v>39257</v>
          </cell>
          <cell r="L139">
            <v>39271</v>
          </cell>
          <cell r="M139">
            <v>39278</v>
          </cell>
          <cell r="N139">
            <v>39292</v>
          </cell>
          <cell r="O139">
            <v>39476</v>
          </cell>
          <cell r="P139">
            <v>508.34311336215751</v>
          </cell>
          <cell r="Q139" t="str">
            <v>P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0.5</v>
          </cell>
          <cell r="AP139">
            <v>0.5</v>
          </cell>
          <cell r="AQ139">
            <v>0.7</v>
          </cell>
          <cell r="AR139">
            <v>0.7</v>
          </cell>
          <cell r="AS139">
            <v>0.7</v>
          </cell>
          <cell r="AT139">
            <v>0.95</v>
          </cell>
          <cell r="AU139">
            <v>0.95</v>
          </cell>
          <cell r="AV139">
            <v>0.95</v>
          </cell>
          <cell r="AW139">
            <v>0.95</v>
          </cell>
          <cell r="AX139">
            <v>0.95</v>
          </cell>
          <cell r="AY139">
            <v>0.95</v>
          </cell>
          <cell r="AZ139">
            <v>0.95</v>
          </cell>
          <cell r="BA139">
            <v>0.95</v>
          </cell>
          <cell r="BB139">
            <v>0.95</v>
          </cell>
          <cell r="BC139">
            <v>0.95</v>
          </cell>
          <cell r="BD139">
            <v>0.95</v>
          </cell>
          <cell r="BE139">
            <v>0.95</v>
          </cell>
          <cell r="BF139">
            <v>0.95</v>
          </cell>
          <cell r="BG139">
            <v>0.95</v>
          </cell>
          <cell r="BH139">
            <v>0.95</v>
          </cell>
          <cell r="BI139">
            <v>0.95</v>
          </cell>
          <cell r="BJ139">
            <v>0.95</v>
          </cell>
          <cell r="BK139">
            <v>0.95</v>
          </cell>
          <cell r="BL139">
            <v>0.95</v>
          </cell>
          <cell r="BM139">
            <v>0.95</v>
          </cell>
          <cell r="BN139">
            <v>0.95</v>
          </cell>
          <cell r="BO139">
            <v>0.95</v>
          </cell>
          <cell r="BP139">
            <v>0.95</v>
          </cell>
          <cell r="BQ139">
            <v>0.95</v>
          </cell>
          <cell r="BR139">
            <v>0.95</v>
          </cell>
          <cell r="BS139">
            <v>0.95</v>
          </cell>
          <cell r="BT139">
            <v>1</v>
          </cell>
          <cell r="BU139">
            <v>1</v>
          </cell>
          <cell r="BV139">
            <v>1</v>
          </cell>
          <cell r="BW139">
            <v>1</v>
          </cell>
          <cell r="BX139">
            <v>1</v>
          </cell>
          <cell r="BY139">
            <v>1</v>
          </cell>
          <cell r="BZ139">
            <v>1</v>
          </cell>
          <cell r="CA139">
            <v>1</v>
          </cell>
          <cell r="CB139">
            <v>1</v>
          </cell>
          <cell r="CC139">
            <v>1</v>
          </cell>
          <cell r="CD139">
            <v>1</v>
          </cell>
          <cell r="CE139">
            <v>1</v>
          </cell>
          <cell r="CF139">
            <v>1</v>
          </cell>
          <cell r="CG139">
            <v>1</v>
          </cell>
          <cell r="CH139">
            <v>1</v>
          </cell>
          <cell r="CI139">
            <v>1</v>
          </cell>
          <cell r="CJ139">
            <v>1</v>
          </cell>
          <cell r="CK139">
            <v>1</v>
          </cell>
        </row>
        <row r="140">
          <cell r="J140">
            <v>39237</v>
          </cell>
          <cell r="K140">
            <v>39353</v>
          </cell>
          <cell r="L140">
            <v>39358</v>
          </cell>
          <cell r="M140">
            <v>39493</v>
          </cell>
          <cell r="N140">
            <v>39507</v>
          </cell>
          <cell r="O140">
            <v>39642</v>
          </cell>
          <cell r="Q140" t="str">
            <v>R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0.7</v>
          </cell>
          <cell r="BD140">
            <v>0.7</v>
          </cell>
          <cell r="BE140">
            <v>0.7</v>
          </cell>
          <cell r="BF140">
            <v>0.7</v>
          </cell>
          <cell r="BG140">
            <v>0.7</v>
          </cell>
          <cell r="BH140">
            <v>0.7</v>
          </cell>
          <cell r="BI140">
            <v>0.7</v>
          </cell>
          <cell r="BJ140">
            <v>0.7</v>
          </cell>
          <cell r="BK140">
            <v>0.7</v>
          </cell>
          <cell r="BL140">
            <v>0.7</v>
          </cell>
          <cell r="BM140">
            <v>0.7</v>
          </cell>
          <cell r="BN140">
            <v>0.7</v>
          </cell>
          <cell r="BO140">
            <v>0.7</v>
          </cell>
          <cell r="BP140">
            <v>0.7</v>
          </cell>
          <cell r="BQ140">
            <v>0.7</v>
          </cell>
          <cell r="BR140">
            <v>0.7</v>
          </cell>
          <cell r="BS140">
            <v>0.7</v>
          </cell>
          <cell r="BT140">
            <v>0.7</v>
          </cell>
          <cell r="BU140">
            <v>0.7</v>
          </cell>
          <cell r="BV140">
            <v>0.7</v>
          </cell>
          <cell r="BW140">
            <v>0.7</v>
          </cell>
          <cell r="BX140">
            <v>0.7</v>
          </cell>
          <cell r="BY140">
            <v>0.95</v>
          </cell>
          <cell r="BZ140">
            <v>0.95</v>
          </cell>
          <cell r="CA140">
            <v>0.95</v>
          </cell>
          <cell r="CB140">
            <v>0.95</v>
          </cell>
          <cell r="CC140">
            <v>0.95</v>
          </cell>
          <cell r="CD140">
            <v>0.95</v>
          </cell>
          <cell r="CE140">
            <v>0.95</v>
          </cell>
          <cell r="CF140">
            <v>0.95</v>
          </cell>
          <cell r="CG140">
            <v>0.95</v>
          </cell>
          <cell r="CH140">
            <v>0.95</v>
          </cell>
          <cell r="CI140">
            <v>0.95</v>
          </cell>
          <cell r="CJ140">
            <v>0.95</v>
          </cell>
          <cell r="CK140">
            <v>0.95</v>
          </cell>
        </row>
        <row r="141">
          <cell r="Q141" t="str">
            <v>E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0.7</v>
          </cell>
          <cell r="BF141">
            <v>0.7</v>
          </cell>
          <cell r="BG141">
            <v>0.7</v>
          </cell>
          <cell r="BH141">
            <v>0.7</v>
          </cell>
          <cell r="BI141">
            <v>0.7</v>
          </cell>
          <cell r="BJ141">
            <v>0.7</v>
          </cell>
          <cell r="BK141">
            <v>0.7</v>
          </cell>
          <cell r="BL141">
            <v>0.7</v>
          </cell>
          <cell r="BM141">
            <v>0.7</v>
          </cell>
          <cell r="BN141">
            <v>0.7</v>
          </cell>
          <cell r="BO141">
            <v>0.7</v>
          </cell>
          <cell r="BP141">
            <v>0.7</v>
          </cell>
          <cell r="BQ141">
            <v>0.7</v>
          </cell>
          <cell r="BR141">
            <v>0.7</v>
          </cell>
          <cell r="BS141">
            <v>0.7</v>
          </cell>
          <cell r="BT141">
            <v>0.7</v>
          </cell>
          <cell r="BU141">
            <v>0.7</v>
          </cell>
          <cell r="BV141">
            <v>0.7</v>
          </cell>
          <cell r="BW141">
            <v>0.95</v>
          </cell>
          <cell r="BX141">
            <v>0.95</v>
          </cell>
          <cell r="BY141">
            <v>0.95</v>
          </cell>
          <cell r="BZ141">
            <v>0.95</v>
          </cell>
          <cell r="CA141">
            <v>0.95</v>
          </cell>
          <cell r="CB141">
            <v>0.95</v>
          </cell>
          <cell r="CC141">
            <v>0.95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</row>
        <row r="142">
          <cell r="D142" t="str">
            <v>01</v>
          </cell>
          <cell r="E142" t="str">
            <v>46</v>
          </cell>
          <cell r="F142" t="str">
            <v>M05</v>
          </cell>
          <cell r="G142" t="str">
            <v>REQ</v>
          </cell>
          <cell r="H142" t="str">
            <v>2405-01</v>
          </cell>
          <cell r="I142" t="str">
            <v>REQUISICION DEL PUENTE GRUA DEL COMPRESOR C-4109</v>
          </cell>
          <cell r="J142">
            <v>39198</v>
          </cell>
          <cell r="K142">
            <v>39213</v>
          </cell>
          <cell r="L142">
            <v>39227</v>
          </cell>
          <cell r="M142">
            <v>39234</v>
          </cell>
          <cell r="N142">
            <v>39248</v>
          </cell>
          <cell r="O142">
            <v>39476</v>
          </cell>
          <cell r="P142">
            <v>89.743106457242575</v>
          </cell>
          <cell r="Q142" t="str">
            <v>P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0.5</v>
          </cell>
          <cell r="AJ142">
            <v>0.5</v>
          </cell>
          <cell r="AK142">
            <v>0.7</v>
          </cell>
          <cell r="AL142">
            <v>0.7</v>
          </cell>
          <cell r="AM142">
            <v>0.7</v>
          </cell>
          <cell r="AN142">
            <v>0.95</v>
          </cell>
          <cell r="AO142">
            <v>0.95</v>
          </cell>
          <cell r="AP142">
            <v>0.95</v>
          </cell>
          <cell r="AQ142">
            <v>0.95</v>
          </cell>
          <cell r="AR142">
            <v>0.95</v>
          </cell>
          <cell r="AS142">
            <v>0.95</v>
          </cell>
          <cell r="AT142">
            <v>0.95</v>
          </cell>
          <cell r="AU142">
            <v>0.95</v>
          </cell>
          <cell r="AV142">
            <v>0.95</v>
          </cell>
          <cell r="AW142">
            <v>0.95</v>
          </cell>
          <cell r="AX142">
            <v>0.95</v>
          </cell>
          <cell r="AY142">
            <v>0.95</v>
          </cell>
          <cell r="AZ142">
            <v>0.95</v>
          </cell>
          <cell r="BA142">
            <v>0.95</v>
          </cell>
          <cell r="BB142">
            <v>0.95</v>
          </cell>
          <cell r="BC142">
            <v>0.95</v>
          </cell>
          <cell r="BD142">
            <v>0.95</v>
          </cell>
          <cell r="BE142">
            <v>0.95</v>
          </cell>
          <cell r="BF142">
            <v>0.95</v>
          </cell>
          <cell r="BG142">
            <v>0.95</v>
          </cell>
          <cell r="BH142">
            <v>0.95</v>
          </cell>
          <cell r="BI142">
            <v>0.95</v>
          </cell>
          <cell r="BJ142">
            <v>0.95</v>
          </cell>
          <cell r="BK142">
            <v>0.95</v>
          </cell>
          <cell r="BL142">
            <v>0.95</v>
          </cell>
          <cell r="BM142">
            <v>0.95</v>
          </cell>
          <cell r="BN142">
            <v>0.95</v>
          </cell>
          <cell r="BO142">
            <v>0.95</v>
          </cell>
          <cell r="BP142">
            <v>0.95</v>
          </cell>
          <cell r="BQ142">
            <v>0.95</v>
          </cell>
          <cell r="BR142">
            <v>0.95</v>
          </cell>
          <cell r="BS142">
            <v>0.95</v>
          </cell>
          <cell r="BT142">
            <v>1</v>
          </cell>
          <cell r="BU142">
            <v>1</v>
          </cell>
          <cell r="BV142">
            <v>1</v>
          </cell>
          <cell r="BW142">
            <v>1</v>
          </cell>
          <cell r="BX142">
            <v>1</v>
          </cell>
          <cell r="BY142">
            <v>1</v>
          </cell>
          <cell r="BZ142">
            <v>1</v>
          </cell>
          <cell r="CA142">
            <v>1</v>
          </cell>
          <cell r="CB142">
            <v>1</v>
          </cell>
          <cell r="CC142">
            <v>1</v>
          </cell>
          <cell r="CD142">
            <v>1</v>
          </cell>
          <cell r="CE142">
            <v>1</v>
          </cell>
          <cell r="CF142">
            <v>1</v>
          </cell>
          <cell r="CG142">
            <v>1</v>
          </cell>
          <cell r="CH142">
            <v>1</v>
          </cell>
          <cell r="CI142">
            <v>1</v>
          </cell>
          <cell r="CJ142">
            <v>1</v>
          </cell>
          <cell r="CK142">
            <v>1</v>
          </cell>
        </row>
        <row r="143">
          <cell r="J143">
            <v>39198</v>
          </cell>
          <cell r="K143">
            <v>39310</v>
          </cell>
          <cell r="L143">
            <v>39507</v>
          </cell>
          <cell r="M143">
            <v>39521</v>
          </cell>
          <cell r="N143">
            <v>39535</v>
          </cell>
          <cell r="O143">
            <v>39642</v>
          </cell>
          <cell r="Q143" t="str">
            <v>R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0.5</v>
          </cell>
          <cell r="AW143">
            <v>0.5</v>
          </cell>
          <cell r="AX143">
            <v>0.5</v>
          </cell>
          <cell r="AY143">
            <v>0.5</v>
          </cell>
          <cell r="AZ143">
            <v>0.5</v>
          </cell>
          <cell r="BA143">
            <v>0.5</v>
          </cell>
          <cell r="BB143">
            <v>0.5</v>
          </cell>
          <cell r="BC143">
            <v>0.5</v>
          </cell>
          <cell r="BD143">
            <v>0.5</v>
          </cell>
          <cell r="BE143">
            <v>0.5</v>
          </cell>
          <cell r="BF143">
            <v>0.5</v>
          </cell>
          <cell r="BG143">
            <v>0.5</v>
          </cell>
          <cell r="BH143">
            <v>0.5</v>
          </cell>
          <cell r="BI143">
            <v>0.5</v>
          </cell>
          <cell r="BJ143">
            <v>0.5</v>
          </cell>
          <cell r="BK143">
            <v>0.5</v>
          </cell>
          <cell r="BL143">
            <v>0.5</v>
          </cell>
          <cell r="BM143">
            <v>0.5</v>
          </cell>
          <cell r="BN143">
            <v>0.5</v>
          </cell>
          <cell r="BO143">
            <v>0.5</v>
          </cell>
          <cell r="BP143">
            <v>0.5</v>
          </cell>
          <cell r="BQ143">
            <v>0.5</v>
          </cell>
          <cell r="BR143">
            <v>0.5</v>
          </cell>
          <cell r="BS143">
            <v>0.5</v>
          </cell>
          <cell r="BT143">
            <v>0.5</v>
          </cell>
          <cell r="BU143">
            <v>0.5</v>
          </cell>
          <cell r="BV143">
            <v>0.5</v>
          </cell>
          <cell r="BW143">
            <v>0.5</v>
          </cell>
          <cell r="BX143">
            <v>0.5</v>
          </cell>
          <cell r="BY143">
            <v>0.7</v>
          </cell>
          <cell r="BZ143">
            <v>0.7</v>
          </cell>
          <cell r="CA143">
            <v>0.7</v>
          </cell>
          <cell r="CB143">
            <v>0.7</v>
          </cell>
          <cell r="CC143">
            <v>0.95</v>
          </cell>
          <cell r="CD143">
            <v>0.95</v>
          </cell>
          <cell r="CE143">
            <v>0.95</v>
          </cell>
          <cell r="CF143">
            <v>0.95</v>
          </cell>
          <cell r="CG143">
            <v>0.95</v>
          </cell>
          <cell r="CH143">
            <v>0.95</v>
          </cell>
          <cell r="CI143">
            <v>0.95</v>
          </cell>
          <cell r="CJ143">
            <v>0.95</v>
          </cell>
          <cell r="CK143">
            <v>0.95</v>
          </cell>
        </row>
        <row r="144">
          <cell r="Q144" t="str">
            <v>E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0.45</v>
          </cell>
          <cell r="AO144">
            <v>0.45</v>
          </cell>
          <cell r="AP144">
            <v>0.45</v>
          </cell>
          <cell r="AQ144">
            <v>0.45</v>
          </cell>
          <cell r="AR144">
            <v>0.45</v>
          </cell>
          <cell r="AS144">
            <v>0.45</v>
          </cell>
          <cell r="AT144">
            <v>0.45</v>
          </cell>
          <cell r="AU144">
            <v>0.45</v>
          </cell>
          <cell r="AV144">
            <v>0.45</v>
          </cell>
          <cell r="AW144">
            <v>0.5</v>
          </cell>
          <cell r="AX144">
            <v>0.5</v>
          </cell>
          <cell r="AY144">
            <v>0.5</v>
          </cell>
          <cell r="AZ144">
            <v>0.5</v>
          </cell>
          <cell r="BA144">
            <v>0.5</v>
          </cell>
          <cell r="BB144">
            <v>0.5</v>
          </cell>
          <cell r="BC144">
            <v>0.5</v>
          </cell>
          <cell r="BD144">
            <v>0.5</v>
          </cell>
          <cell r="BE144">
            <v>0.5</v>
          </cell>
          <cell r="BF144">
            <v>0.5</v>
          </cell>
          <cell r="BG144">
            <v>0.5</v>
          </cell>
          <cell r="BH144">
            <v>0.5</v>
          </cell>
          <cell r="BI144">
            <v>0.5</v>
          </cell>
          <cell r="BJ144">
            <v>0.5</v>
          </cell>
          <cell r="BK144">
            <v>0.5</v>
          </cell>
          <cell r="BL144">
            <v>0.5</v>
          </cell>
          <cell r="BM144">
            <v>0.5</v>
          </cell>
          <cell r="BN144">
            <v>0.5</v>
          </cell>
          <cell r="BO144">
            <v>0.5</v>
          </cell>
          <cell r="BP144">
            <v>0.5</v>
          </cell>
          <cell r="BQ144">
            <v>0.5</v>
          </cell>
          <cell r="BR144">
            <v>0.5</v>
          </cell>
          <cell r="BS144">
            <v>0.5</v>
          </cell>
          <cell r="BT144">
            <v>0.5</v>
          </cell>
          <cell r="BU144">
            <v>0.5</v>
          </cell>
          <cell r="BV144">
            <v>0.5</v>
          </cell>
          <cell r="BW144">
            <v>0.95</v>
          </cell>
          <cell r="BX144">
            <v>0.95</v>
          </cell>
          <cell r="BY144">
            <v>0.95</v>
          </cell>
          <cell r="BZ144">
            <v>0.95</v>
          </cell>
          <cell r="CA144">
            <v>0.95</v>
          </cell>
          <cell r="CB144">
            <v>0.95</v>
          </cell>
          <cell r="CC144">
            <v>0.95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</row>
        <row r="145">
          <cell r="D145" t="str">
            <v>01</v>
          </cell>
          <cell r="E145" t="str">
            <v>46</v>
          </cell>
          <cell r="F145" t="str">
            <v>M01</v>
          </cell>
          <cell r="G145" t="str">
            <v>COF</v>
          </cell>
          <cell r="H145" t="str">
            <v>002</v>
          </cell>
          <cell r="I145" t="str">
            <v>EVALUACION TECNICA DEL PUENTE GRUA, TAG: M-4109</v>
          </cell>
          <cell r="J145">
            <v>39237</v>
          </cell>
          <cell r="K145">
            <v>39257</v>
          </cell>
          <cell r="L145">
            <v>39271</v>
          </cell>
          <cell r="M145">
            <v>39278</v>
          </cell>
          <cell r="N145">
            <v>39292</v>
          </cell>
          <cell r="O145">
            <v>39476</v>
          </cell>
          <cell r="P145">
            <v>239.15928983756206</v>
          </cell>
          <cell r="Q145" t="str">
            <v>P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0.5</v>
          </cell>
          <cell r="AP145">
            <v>0.5</v>
          </cell>
          <cell r="AQ145">
            <v>0.7</v>
          </cell>
          <cell r="AR145">
            <v>0.7</v>
          </cell>
          <cell r="AS145">
            <v>0.7</v>
          </cell>
          <cell r="AT145">
            <v>0.95</v>
          </cell>
          <cell r="AU145">
            <v>0.95</v>
          </cell>
          <cell r="AV145">
            <v>0.95</v>
          </cell>
          <cell r="AW145">
            <v>0.95</v>
          </cell>
          <cell r="AX145">
            <v>0.95</v>
          </cell>
          <cell r="AY145">
            <v>0.95</v>
          </cell>
          <cell r="AZ145">
            <v>0.95</v>
          </cell>
          <cell r="BA145">
            <v>0.95</v>
          </cell>
          <cell r="BB145">
            <v>0.95</v>
          </cell>
          <cell r="BC145">
            <v>0.95</v>
          </cell>
          <cell r="BD145">
            <v>0.95</v>
          </cell>
          <cell r="BE145">
            <v>0.95</v>
          </cell>
          <cell r="BF145">
            <v>0.95</v>
          </cell>
          <cell r="BG145">
            <v>0.95</v>
          </cell>
          <cell r="BH145">
            <v>0.95</v>
          </cell>
          <cell r="BI145">
            <v>0.95</v>
          </cell>
          <cell r="BJ145">
            <v>0.95</v>
          </cell>
          <cell r="BK145">
            <v>0.95</v>
          </cell>
          <cell r="BL145">
            <v>0.95</v>
          </cell>
          <cell r="BM145">
            <v>0.95</v>
          </cell>
          <cell r="BN145">
            <v>0.95</v>
          </cell>
          <cell r="BO145">
            <v>0.95</v>
          </cell>
          <cell r="BP145">
            <v>0.95</v>
          </cell>
          <cell r="BQ145">
            <v>0.95</v>
          </cell>
          <cell r="BR145">
            <v>0.95</v>
          </cell>
          <cell r="BS145">
            <v>0.95</v>
          </cell>
          <cell r="BT145">
            <v>1</v>
          </cell>
          <cell r="BU145">
            <v>1</v>
          </cell>
          <cell r="BV145">
            <v>1</v>
          </cell>
          <cell r="BW145">
            <v>1</v>
          </cell>
          <cell r="BX145">
            <v>1</v>
          </cell>
          <cell r="BY145">
            <v>1</v>
          </cell>
          <cell r="BZ145">
            <v>1</v>
          </cell>
          <cell r="CA145">
            <v>1</v>
          </cell>
          <cell r="CB145">
            <v>1</v>
          </cell>
          <cell r="CC145">
            <v>1</v>
          </cell>
          <cell r="CD145">
            <v>1</v>
          </cell>
          <cell r="CE145">
            <v>1</v>
          </cell>
          <cell r="CF145">
            <v>1</v>
          </cell>
          <cell r="CG145">
            <v>1</v>
          </cell>
          <cell r="CH145">
            <v>1</v>
          </cell>
          <cell r="CI145">
            <v>1</v>
          </cell>
          <cell r="CJ145">
            <v>1</v>
          </cell>
          <cell r="CK145">
            <v>1</v>
          </cell>
        </row>
        <row r="146">
          <cell r="J146">
            <v>39237</v>
          </cell>
          <cell r="K146">
            <v>39500</v>
          </cell>
          <cell r="L146">
            <v>39514</v>
          </cell>
          <cell r="M146">
            <v>39535</v>
          </cell>
          <cell r="N146">
            <v>39549</v>
          </cell>
          <cell r="O146">
            <v>39642</v>
          </cell>
          <cell r="Q146" t="str">
            <v>R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0.5</v>
          </cell>
          <cell r="BY146">
            <v>0.5</v>
          </cell>
          <cell r="BZ146">
            <v>0.7</v>
          </cell>
          <cell r="CA146">
            <v>0.7</v>
          </cell>
          <cell r="CB146">
            <v>0.7</v>
          </cell>
          <cell r="CC146">
            <v>0.7</v>
          </cell>
          <cell r="CD146">
            <v>0.7</v>
          </cell>
          <cell r="CE146">
            <v>0.95</v>
          </cell>
          <cell r="CF146">
            <v>0.95</v>
          </cell>
          <cell r="CG146">
            <v>0.95</v>
          </cell>
          <cell r="CH146">
            <v>0.95</v>
          </cell>
          <cell r="CI146">
            <v>0.95</v>
          </cell>
          <cell r="CJ146">
            <v>0.95</v>
          </cell>
          <cell r="CK146">
            <v>0.95</v>
          </cell>
        </row>
        <row r="147">
          <cell r="Q147" t="str">
            <v>E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0.5</v>
          </cell>
          <cell r="BX147">
            <v>0.7</v>
          </cell>
          <cell r="BY147">
            <v>0.7</v>
          </cell>
          <cell r="BZ147">
            <v>0.7</v>
          </cell>
          <cell r="CA147">
            <v>0.7</v>
          </cell>
          <cell r="CB147">
            <v>0.7</v>
          </cell>
          <cell r="CC147">
            <v>0.7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</row>
        <row r="148">
          <cell r="D148" t="str">
            <v>01</v>
          </cell>
          <cell r="E148">
            <v>46</v>
          </cell>
          <cell r="F148" t="str">
            <v>T03</v>
          </cell>
          <cell r="H148" t="str">
            <v>002</v>
          </cell>
          <cell r="I148" t="str">
            <v>PLOT PLAN PLANTA DE ETILENO II</v>
          </cell>
          <cell r="J148">
            <v>39266</v>
          </cell>
          <cell r="K148">
            <v>39290</v>
          </cell>
          <cell r="L148">
            <v>39304</v>
          </cell>
          <cell r="M148">
            <v>39328</v>
          </cell>
          <cell r="N148">
            <v>39342</v>
          </cell>
          <cell r="O148">
            <v>39476</v>
          </cell>
          <cell r="P148">
            <v>25.613634169884168</v>
          </cell>
          <cell r="Q148" t="str">
            <v>P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0.5</v>
          </cell>
          <cell r="AU148">
            <v>0.5</v>
          </cell>
          <cell r="AV148">
            <v>0.7</v>
          </cell>
          <cell r="AW148">
            <v>0.7</v>
          </cell>
          <cell r="AX148">
            <v>0.7</v>
          </cell>
          <cell r="AY148">
            <v>0.7</v>
          </cell>
          <cell r="AZ148">
            <v>0.7</v>
          </cell>
          <cell r="BA148">
            <v>0.95</v>
          </cell>
          <cell r="BB148">
            <v>0.95</v>
          </cell>
          <cell r="BC148">
            <v>0.95</v>
          </cell>
          <cell r="BD148">
            <v>0.95</v>
          </cell>
          <cell r="BE148">
            <v>0.95</v>
          </cell>
          <cell r="BF148">
            <v>0.95</v>
          </cell>
          <cell r="BG148">
            <v>0.95</v>
          </cell>
          <cell r="BH148">
            <v>0.95</v>
          </cell>
          <cell r="BI148">
            <v>0.95</v>
          </cell>
          <cell r="BJ148">
            <v>0.95</v>
          </cell>
          <cell r="BK148">
            <v>0.95</v>
          </cell>
          <cell r="BL148">
            <v>0.95</v>
          </cell>
          <cell r="BM148">
            <v>0.95</v>
          </cell>
          <cell r="BN148">
            <v>0.95</v>
          </cell>
          <cell r="BO148">
            <v>0.95</v>
          </cell>
          <cell r="BP148">
            <v>0.95</v>
          </cell>
          <cell r="BQ148">
            <v>0.95</v>
          </cell>
          <cell r="BR148">
            <v>0.95</v>
          </cell>
          <cell r="BS148">
            <v>0.95</v>
          </cell>
          <cell r="BT148">
            <v>1</v>
          </cell>
          <cell r="BU148">
            <v>1</v>
          </cell>
          <cell r="BV148">
            <v>1</v>
          </cell>
          <cell r="BW148">
            <v>1</v>
          </cell>
          <cell r="BX148">
            <v>1</v>
          </cell>
          <cell r="BY148">
            <v>1</v>
          </cell>
          <cell r="BZ148">
            <v>1</v>
          </cell>
          <cell r="CA148">
            <v>1</v>
          </cell>
          <cell r="CB148">
            <v>1</v>
          </cell>
          <cell r="CC148">
            <v>1</v>
          </cell>
          <cell r="CD148">
            <v>1</v>
          </cell>
          <cell r="CE148">
            <v>1</v>
          </cell>
          <cell r="CF148">
            <v>1</v>
          </cell>
          <cell r="CG148">
            <v>1</v>
          </cell>
          <cell r="CH148">
            <v>1</v>
          </cell>
          <cell r="CI148">
            <v>1</v>
          </cell>
          <cell r="CJ148">
            <v>1</v>
          </cell>
          <cell r="CK148">
            <v>1</v>
          </cell>
        </row>
        <row r="149">
          <cell r="J149">
            <v>39266</v>
          </cell>
          <cell r="K149">
            <v>39503</v>
          </cell>
          <cell r="L149">
            <v>39517</v>
          </cell>
          <cell r="M149">
            <v>39524</v>
          </cell>
          <cell r="N149">
            <v>39538</v>
          </cell>
          <cell r="O149">
            <v>39642</v>
          </cell>
          <cell r="Q149" t="str">
            <v>R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0.5</v>
          </cell>
          <cell r="BY149">
            <v>0.5</v>
          </cell>
          <cell r="BZ149">
            <v>0.7</v>
          </cell>
          <cell r="CA149">
            <v>0.7</v>
          </cell>
          <cell r="CB149">
            <v>0.7</v>
          </cell>
          <cell r="CC149">
            <v>0.95</v>
          </cell>
          <cell r="CD149">
            <v>0.95</v>
          </cell>
          <cell r="CE149">
            <v>0.95</v>
          </cell>
          <cell r="CF149">
            <v>0.95</v>
          </cell>
          <cell r="CG149">
            <v>0.95</v>
          </cell>
          <cell r="CH149">
            <v>0.95</v>
          </cell>
          <cell r="CI149">
            <v>0.95</v>
          </cell>
          <cell r="CJ149">
            <v>0.95</v>
          </cell>
          <cell r="CK149">
            <v>0.95</v>
          </cell>
        </row>
        <row r="150">
          <cell r="Q150" t="str">
            <v>E</v>
          </cell>
          <cell r="AH150">
            <v>0.45</v>
          </cell>
          <cell r="AI150">
            <v>0.45</v>
          </cell>
          <cell r="AJ150">
            <v>0.45</v>
          </cell>
          <cell r="AK150">
            <v>0.45</v>
          </cell>
          <cell r="AL150">
            <v>0.45</v>
          </cell>
          <cell r="AM150">
            <v>0.45</v>
          </cell>
          <cell r="AN150">
            <v>0.45</v>
          </cell>
          <cell r="AO150">
            <v>0.45</v>
          </cell>
          <cell r="AP150">
            <v>0.45</v>
          </cell>
          <cell r="AQ150">
            <v>0.45</v>
          </cell>
          <cell r="AR150">
            <v>0.45</v>
          </cell>
          <cell r="AS150">
            <v>0.45</v>
          </cell>
          <cell r="AT150">
            <v>0.45</v>
          </cell>
          <cell r="AU150">
            <v>0.45</v>
          </cell>
          <cell r="AV150">
            <v>0.45</v>
          </cell>
          <cell r="AW150">
            <v>0.45</v>
          </cell>
          <cell r="AX150">
            <v>0.45</v>
          </cell>
          <cell r="AY150">
            <v>0.45</v>
          </cell>
          <cell r="AZ150">
            <v>0.45</v>
          </cell>
          <cell r="BA150">
            <v>0.45</v>
          </cell>
          <cell r="BB150">
            <v>0.45</v>
          </cell>
          <cell r="BC150">
            <v>0.45</v>
          </cell>
          <cell r="BD150">
            <v>0.45</v>
          </cell>
          <cell r="BE150">
            <v>0.45</v>
          </cell>
          <cell r="BF150">
            <v>0.45</v>
          </cell>
          <cell r="BG150">
            <v>0.45</v>
          </cell>
          <cell r="BH150">
            <v>0.45</v>
          </cell>
          <cell r="BI150">
            <v>0.45</v>
          </cell>
          <cell r="BJ150">
            <v>0.45</v>
          </cell>
          <cell r="BK150">
            <v>0.5</v>
          </cell>
          <cell r="BL150">
            <v>0.5</v>
          </cell>
          <cell r="BM150">
            <v>0.5</v>
          </cell>
          <cell r="BN150">
            <v>0.5</v>
          </cell>
          <cell r="BO150">
            <v>0.5</v>
          </cell>
          <cell r="BP150">
            <v>0.5</v>
          </cell>
          <cell r="BQ150">
            <v>0.5</v>
          </cell>
          <cell r="BR150">
            <v>0.5</v>
          </cell>
          <cell r="BS150">
            <v>0.5</v>
          </cell>
          <cell r="BT150">
            <v>0.5</v>
          </cell>
          <cell r="BU150">
            <v>0.5</v>
          </cell>
          <cell r="BV150">
            <v>0.5</v>
          </cell>
          <cell r="BW150">
            <v>0.5</v>
          </cell>
          <cell r="BX150">
            <v>0.5</v>
          </cell>
          <cell r="BY150">
            <v>0.5</v>
          </cell>
          <cell r="BZ150">
            <v>0.5</v>
          </cell>
          <cell r="CA150">
            <v>0.5</v>
          </cell>
          <cell r="CB150">
            <v>0.5</v>
          </cell>
          <cell r="CC150">
            <v>0.5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</row>
        <row r="151">
          <cell r="D151" t="str">
            <v>01</v>
          </cell>
          <cell r="E151" t="str">
            <v>46</v>
          </cell>
          <cell r="F151" t="str">
            <v>T03</v>
          </cell>
          <cell r="H151" t="str">
            <v>001</v>
          </cell>
          <cell r="I151" t="str">
            <v>PLANOS DE RUTAS DE TUBERIAS</v>
          </cell>
          <cell r="J151">
            <v>39315</v>
          </cell>
          <cell r="K151">
            <v>39360</v>
          </cell>
          <cell r="L151">
            <v>39374</v>
          </cell>
          <cell r="M151">
            <v>39409</v>
          </cell>
          <cell r="N151">
            <v>39423</v>
          </cell>
          <cell r="O151">
            <v>39476</v>
          </cell>
          <cell r="P151">
            <v>261</v>
          </cell>
          <cell r="Q151" t="str">
            <v>P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0.5</v>
          </cell>
          <cell r="BE151">
            <v>0.5</v>
          </cell>
          <cell r="BF151">
            <v>0.7</v>
          </cell>
          <cell r="BG151">
            <v>0.7</v>
          </cell>
          <cell r="BH151">
            <v>0.7</v>
          </cell>
          <cell r="BI151">
            <v>0.7</v>
          </cell>
          <cell r="BJ151">
            <v>0.7</v>
          </cell>
          <cell r="BK151">
            <v>0.7</v>
          </cell>
          <cell r="BL151">
            <v>0.7</v>
          </cell>
          <cell r="BM151">
            <v>0.95</v>
          </cell>
          <cell r="BN151">
            <v>0.95</v>
          </cell>
          <cell r="BO151">
            <v>0.95</v>
          </cell>
          <cell r="BP151">
            <v>0.95</v>
          </cell>
          <cell r="BQ151">
            <v>0.95</v>
          </cell>
          <cell r="BR151">
            <v>0.95</v>
          </cell>
          <cell r="BS151">
            <v>0.95</v>
          </cell>
          <cell r="BT151">
            <v>1</v>
          </cell>
          <cell r="BU151">
            <v>1</v>
          </cell>
          <cell r="BV151">
            <v>1</v>
          </cell>
          <cell r="BW151">
            <v>1</v>
          </cell>
          <cell r="BX151">
            <v>1</v>
          </cell>
          <cell r="BY151">
            <v>1</v>
          </cell>
          <cell r="BZ151">
            <v>1</v>
          </cell>
          <cell r="CA151">
            <v>1</v>
          </cell>
          <cell r="CB151">
            <v>1</v>
          </cell>
          <cell r="CC151">
            <v>1</v>
          </cell>
          <cell r="CD151">
            <v>1</v>
          </cell>
          <cell r="CE151">
            <v>1</v>
          </cell>
          <cell r="CF151">
            <v>1</v>
          </cell>
          <cell r="CG151">
            <v>1</v>
          </cell>
          <cell r="CH151">
            <v>1</v>
          </cell>
          <cell r="CI151">
            <v>1</v>
          </cell>
          <cell r="CJ151">
            <v>1</v>
          </cell>
          <cell r="CK151">
            <v>1</v>
          </cell>
        </row>
        <row r="152">
          <cell r="J152">
            <v>39315</v>
          </cell>
          <cell r="K152">
            <v>39512</v>
          </cell>
          <cell r="L152">
            <v>39526</v>
          </cell>
          <cell r="M152">
            <v>39536</v>
          </cell>
          <cell r="N152">
            <v>39550</v>
          </cell>
          <cell r="O152">
            <v>39642</v>
          </cell>
          <cell r="Q152" t="str">
            <v>R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0.5</v>
          </cell>
          <cell r="BZ152">
            <v>0.5</v>
          </cell>
          <cell r="CA152">
            <v>0.7</v>
          </cell>
          <cell r="CB152">
            <v>0.7</v>
          </cell>
          <cell r="CC152">
            <v>0.7</v>
          </cell>
          <cell r="CD152">
            <v>0.7</v>
          </cell>
          <cell r="CE152">
            <v>0.95</v>
          </cell>
          <cell r="CF152">
            <v>0.95</v>
          </cell>
          <cell r="CG152">
            <v>0.95</v>
          </cell>
          <cell r="CH152">
            <v>0.95</v>
          </cell>
          <cell r="CI152">
            <v>0.95</v>
          </cell>
          <cell r="CJ152">
            <v>0.95</v>
          </cell>
          <cell r="CK152">
            <v>0.95</v>
          </cell>
        </row>
        <row r="153">
          <cell r="I153" t="str">
            <v>% PONDERADO 4 planos)</v>
          </cell>
          <cell r="Q153" t="str">
            <v>E</v>
          </cell>
          <cell r="AH153">
            <v>0.1</v>
          </cell>
          <cell r="AI153">
            <v>0.1</v>
          </cell>
          <cell r="AJ153">
            <v>0.1</v>
          </cell>
          <cell r="AK153">
            <v>0.1</v>
          </cell>
          <cell r="AL153">
            <v>0.1</v>
          </cell>
          <cell r="AM153">
            <v>0.1</v>
          </cell>
          <cell r="AN153">
            <v>0.1</v>
          </cell>
          <cell r="AO153">
            <v>0.1</v>
          </cell>
          <cell r="AP153">
            <v>0.1</v>
          </cell>
          <cell r="AQ153">
            <v>0.1</v>
          </cell>
          <cell r="AR153">
            <v>0.1</v>
          </cell>
          <cell r="AS153">
            <v>0.1</v>
          </cell>
          <cell r="AT153">
            <v>0.1</v>
          </cell>
          <cell r="AU153">
            <v>0.1</v>
          </cell>
          <cell r="AV153">
            <v>0.1</v>
          </cell>
          <cell r="AW153">
            <v>0.1</v>
          </cell>
          <cell r="AX153">
            <v>0.1</v>
          </cell>
          <cell r="AY153">
            <v>0.5</v>
          </cell>
          <cell r="AZ153">
            <v>0.5</v>
          </cell>
          <cell r="BA153">
            <v>0.6</v>
          </cell>
          <cell r="BB153">
            <v>0.6</v>
          </cell>
          <cell r="BC153">
            <v>0.6</v>
          </cell>
          <cell r="BD153">
            <v>0.6</v>
          </cell>
          <cell r="BE153">
            <v>0.6</v>
          </cell>
          <cell r="BF153">
            <v>0.6</v>
          </cell>
          <cell r="BG153">
            <v>0.6</v>
          </cell>
          <cell r="BH153">
            <v>0.6</v>
          </cell>
          <cell r="BI153">
            <v>0.6</v>
          </cell>
          <cell r="BJ153">
            <v>0.6</v>
          </cell>
          <cell r="BK153">
            <v>0.6</v>
          </cell>
          <cell r="BL153">
            <v>0.7</v>
          </cell>
          <cell r="BM153">
            <v>0.7</v>
          </cell>
          <cell r="BN153">
            <v>0.7</v>
          </cell>
          <cell r="BO153">
            <v>0.7</v>
          </cell>
          <cell r="BP153">
            <v>0.7</v>
          </cell>
          <cell r="BQ153">
            <v>0.7</v>
          </cell>
          <cell r="BR153">
            <v>0.6</v>
          </cell>
          <cell r="BS153">
            <v>0.6</v>
          </cell>
          <cell r="BT153">
            <v>0.6</v>
          </cell>
          <cell r="BU153">
            <v>0.6</v>
          </cell>
          <cell r="BV153">
            <v>0.6</v>
          </cell>
          <cell r="BW153">
            <v>0.6</v>
          </cell>
          <cell r="BX153">
            <v>0.6</v>
          </cell>
          <cell r="BY153">
            <v>0.6</v>
          </cell>
          <cell r="BZ153">
            <v>0.6</v>
          </cell>
          <cell r="CA153">
            <v>0.6</v>
          </cell>
          <cell r="CB153">
            <v>0.6</v>
          </cell>
          <cell r="CC153">
            <v>0.6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</row>
        <row r="154">
          <cell r="E154">
            <v>46</v>
          </cell>
          <cell r="I154" t="str">
            <v xml:space="preserve">Modelaje Equipos                                 </v>
          </cell>
          <cell r="J154">
            <v>39295</v>
          </cell>
          <cell r="K154">
            <v>39360</v>
          </cell>
          <cell r="L154">
            <v>39374</v>
          </cell>
          <cell r="M154">
            <v>39409</v>
          </cell>
          <cell r="N154">
            <v>39423</v>
          </cell>
          <cell r="O154">
            <v>39476</v>
          </cell>
          <cell r="Q154" t="str">
            <v>P</v>
          </cell>
          <cell r="AI154">
            <v>0</v>
          </cell>
        </row>
        <row r="155">
          <cell r="E155">
            <v>46</v>
          </cell>
          <cell r="I155" t="str">
            <v xml:space="preserve">Modelaje Equipos IFC                             </v>
          </cell>
          <cell r="Q155" t="str">
            <v>P</v>
          </cell>
        </row>
        <row r="156">
          <cell r="E156">
            <v>46</v>
          </cell>
          <cell r="I156" t="str">
            <v xml:space="preserve">Primera Revisión Modelo                          </v>
          </cell>
          <cell r="Q156" t="str">
            <v>P</v>
          </cell>
        </row>
        <row r="157">
          <cell r="D157" t="str">
            <v>01</v>
          </cell>
          <cell r="E157" t="str">
            <v>46</v>
          </cell>
          <cell r="F157" t="str">
            <v>T31</v>
          </cell>
          <cell r="G157" t="str">
            <v>CAL</v>
          </cell>
          <cell r="H157" t="str">
            <v>001</v>
          </cell>
          <cell r="I157" t="str">
            <v>ANALISIS DE FLEXIBILIDAD</v>
          </cell>
          <cell r="J157">
            <v>39328</v>
          </cell>
          <cell r="K157">
            <v>39386</v>
          </cell>
          <cell r="L157">
            <v>39400</v>
          </cell>
          <cell r="M157">
            <v>39424</v>
          </cell>
          <cell r="N157">
            <v>39438</v>
          </cell>
          <cell r="O157">
            <v>39476</v>
          </cell>
          <cell r="P157">
            <v>181.25</v>
          </cell>
          <cell r="Q157" t="str">
            <v>P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0.5</v>
          </cell>
          <cell r="BH157">
            <v>0.5</v>
          </cell>
          <cell r="BI157">
            <v>0.7</v>
          </cell>
          <cell r="BJ157">
            <v>0.7</v>
          </cell>
          <cell r="BK157">
            <v>0.7</v>
          </cell>
          <cell r="BL157">
            <v>0.7</v>
          </cell>
          <cell r="BM157">
            <v>0.7</v>
          </cell>
          <cell r="BN157">
            <v>0.7</v>
          </cell>
          <cell r="BO157">
            <v>0.95</v>
          </cell>
          <cell r="BP157">
            <v>0.95</v>
          </cell>
          <cell r="BQ157">
            <v>0.95</v>
          </cell>
          <cell r="BR157">
            <v>0.95</v>
          </cell>
          <cell r="BS157">
            <v>0.95</v>
          </cell>
          <cell r="BT157">
            <v>1</v>
          </cell>
          <cell r="BU157">
            <v>1</v>
          </cell>
          <cell r="BV157">
            <v>1</v>
          </cell>
          <cell r="BW157">
            <v>1</v>
          </cell>
          <cell r="BX157">
            <v>1</v>
          </cell>
          <cell r="BY157">
            <v>1</v>
          </cell>
          <cell r="BZ157">
            <v>1</v>
          </cell>
          <cell r="CA157">
            <v>1</v>
          </cell>
          <cell r="CB157">
            <v>1</v>
          </cell>
          <cell r="CC157">
            <v>1</v>
          </cell>
          <cell r="CD157">
            <v>1</v>
          </cell>
          <cell r="CE157">
            <v>1</v>
          </cell>
          <cell r="CF157">
            <v>1</v>
          </cell>
          <cell r="CG157">
            <v>1</v>
          </cell>
          <cell r="CH157">
            <v>1</v>
          </cell>
          <cell r="CI157">
            <v>1</v>
          </cell>
          <cell r="CJ157">
            <v>1</v>
          </cell>
          <cell r="CK157">
            <v>1</v>
          </cell>
        </row>
        <row r="158">
          <cell r="J158">
            <v>39493</v>
          </cell>
          <cell r="K158">
            <v>39517</v>
          </cell>
          <cell r="L158">
            <v>39531</v>
          </cell>
          <cell r="M158">
            <v>39536</v>
          </cell>
          <cell r="N158">
            <v>39550</v>
          </cell>
          <cell r="O158">
            <v>39642</v>
          </cell>
          <cell r="Q158" t="str">
            <v>R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0.5</v>
          </cell>
          <cell r="CA158">
            <v>0.5</v>
          </cell>
          <cell r="CB158">
            <v>0.7</v>
          </cell>
          <cell r="CC158">
            <v>0.7</v>
          </cell>
          <cell r="CD158">
            <v>0.7</v>
          </cell>
          <cell r="CE158">
            <v>0.95</v>
          </cell>
          <cell r="CF158">
            <v>0.95</v>
          </cell>
          <cell r="CG158">
            <v>0.95</v>
          </cell>
          <cell r="CH158">
            <v>0.95</v>
          </cell>
          <cell r="CI158">
            <v>0.95</v>
          </cell>
          <cell r="CJ158">
            <v>0.95</v>
          </cell>
          <cell r="CK158">
            <v>0.95</v>
          </cell>
        </row>
        <row r="159">
          <cell r="Q159" t="str">
            <v>E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0.5</v>
          </cell>
          <cell r="BX159">
            <v>0.5</v>
          </cell>
          <cell r="BY159">
            <v>0.5</v>
          </cell>
          <cell r="BZ159">
            <v>0.5</v>
          </cell>
          <cell r="CA159">
            <v>0.7</v>
          </cell>
          <cell r="CB159">
            <v>0.7</v>
          </cell>
          <cell r="CC159">
            <v>0.7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</row>
        <row r="160">
          <cell r="E160">
            <v>46</v>
          </cell>
          <cell r="I160" t="str">
            <v xml:space="preserve">Segunda Revisión Modelo                          </v>
          </cell>
          <cell r="Q160" t="str">
            <v>P</v>
          </cell>
        </row>
        <row r="161">
          <cell r="E161">
            <v>46</v>
          </cell>
          <cell r="I161" t="str">
            <v xml:space="preserve">Tercera Revisión Modelo                          </v>
          </cell>
          <cell r="Q161" t="str">
            <v>P</v>
          </cell>
        </row>
        <row r="162">
          <cell r="D162" t="str">
            <v>01</v>
          </cell>
          <cell r="E162" t="str">
            <v>46</v>
          </cell>
          <cell r="F162" t="str">
            <v>T03</v>
          </cell>
          <cell r="H162">
            <v>100</v>
          </cell>
          <cell r="I162" t="str">
            <v>ISOMETRICOS DESMANTELAMIENTO</v>
          </cell>
          <cell r="J162">
            <v>39328</v>
          </cell>
          <cell r="K162">
            <v>39381</v>
          </cell>
          <cell r="L162">
            <v>39395</v>
          </cell>
          <cell r="M162">
            <v>39431</v>
          </cell>
          <cell r="N162">
            <v>39445</v>
          </cell>
          <cell r="O162">
            <v>39476</v>
          </cell>
          <cell r="P162">
            <v>543.86585304054051</v>
          </cell>
          <cell r="Q162" t="str">
            <v>P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0.5</v>
          </cell>
          <cell r="BH162">
            <v>0.5</v>
          </cell>
          <cell r="BI162">
            <v>0.7</v>
          </cell>
          <cell r="BJ162">
            <v>0.7</v>
          </cell>
          <cell r="BK162">
            <v>0.7</v>
          </cell>
          <cell r="BL162">
            <v>0.7</v>
          </cell>
          <cell r="BM162">
            <v>0.7</v>
          </cell>
          <cell r="BN162">
            <v>0.7</v>
          </cell>
          <cell r="BO162">
            <v>0.7</v>
          </cell>
          <cell r="BP162">
            <v>0.95</v>
          </cell>
          <cell r="BQ162">
            <v>0.95</v>
          </cell>
          <cell r="BR162">
            <v>0.95</v>
          </cell>
          <cell r="BS162">
            <v>0.95</v>
          </cell>
          <cell r="BT162">
            <v>1</v>
          </cell>
          <cell r="BU162">
            <v>1</v>
          </cell>
          <cell r="BV162">
            <v>1</v>
          </cell>
          <cell r="BW162">
            <v>1</v>
          </cell>
          <cell r="BX162">
            <v>1</v>
          </cell>
          <cell r="BY162">
            <v>1</v>
          </cell>
          <cell r="BZ162">
            <v>1</v>
          </cell>
          <cell r="CA162">
            <v>1</v>
          </cell>
          <cell r="CB162">
            <v>1</v>
          </cell>
          <cell r="CC162">
            <v>1</v>
          </cell>
          <cell r="CD162">
            <v>1</v>
          </cell>
          <cell r="CE162">
            <v>1</v>
          </cell>
          <cell r="CF162">
            <v>1</v>
          </cell>
          <cell r="CG162">
            <v>1</v>
          </cell>
          <cell r="CH162">
            <v>1</v>
          </cell>
          <cell r="CI162">
            <v>1</v>
          </cell>
          <cell r="CJ162">
            <v>1</v>
          </cell>
          <cell r="CK162">
            <v>1</v>
          </cell>
        </row>
        <row r="163">
          <cell r="J163">
            <v>39328</v>
          </cell>
          <cell r="K163">
            <v>39381</v>
          </cell>
          <cell r="L163">
            <v>39248</v>
          </cell>
          <cell r="M163">
            <v>39536</v>
          </cell>
          <cell r="N163">
            <v>39550</v>
          </cell>
          <cell r="O163">
            <v>39642</v>
          </cell>
          <cell r="Q163" t="str">
            <v>R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0.7</v>
          </cell>
          <cell r="AO163">
            <v>0.7</v>
          </cell>
          <cell r="AP163">
            <v>0.7</v>
          </cell>
          <cell r="AQ163">
            <v>0.7</v>
          </cell>
          <cell r="AR163">
            <v>0.7</v>
          </cell>
          <cell r="AS163">
            <v>0.7</v>
          </cell>
          <cell r="AT163">
            <v>0.7</v>
          </cell>
          <cell r="AU163">
            <v>0.7</v>
          </cell>
          <cell r="AV163">
            <v>0.7</v>
          </cell>
          <cell r="AW163">
            <v>0.7</v>
          </cell>
          <cell r="AX163">
            <v>0.7</v>
          </cell>
          <cell r="AY163">
            <v>0.7</v>
          </cell>
          <cell r="AZ163">
            <v>0.7</v>
          </cell>
          <cell r="BA163">
            <v>0.7</v>
          </cell>
          <cell r="BB163">
            <v>0.7</v>
          </cell>
          <cell r="BC163">
            <v>0.7</v>
          </cell>
          <cell r="BD163">
            <v>0.7</v>
          </cell>
          <cell r="BE163">
            <v>0.7</v>
          </cell>
          <cell r="BF163">
            <v>0.7</v>
          </cell>
          <cell r="BG163">
            <v>0.7</v>
          </cell>
          <cell r="BH163">
            <v>0.7</v>
          </cell>
          <cell r="BI163">
            <v>0.7</v>
          </cell>
          <cell r="BJ163">
            <v>0.7</v>
          </cell>
          <cell r="BK163">
            <v>0.7</v>
          </cell>
          <cell r="BL163">
            <v>0.7</v>
          </cell>
          <cell r="BM163">
            <v>0.7</v>
          </cell>
          <cell r="BN163">
            <v>0.7</v>
          </cell>
          <cell r="BO163">
            <v>0.7</v>
          </cell>
          <cell r="BP163">
            <v>0.7</v>
          </cell>
          <cell r="BQ163">
            <v>0.7</v>
          </cell>
          <cell r="BR163">
            <v>0.95</v>
          </cell>
          <cell r="BS163">
            <v>0.7</v>
          </cell>
          <cell r="BT163">
            <v>0.7</v>
          </cell>
          <cell r="BU163">
            <v>0.7</v>
          </cell>
          <cell r="BV163">
            <v>0.7</v>
          </cell>
          <cell r="BW163">
            <v>0.95</v>
          </cell>
          <cell r="BX163">
            <v>0.7</v>
          </cell>
          <cell r="BY163">
            <v>0.7</v>
          </cell>
          <cell r="BZ163">
            <v>0.7</v>
          </cell>
          <cell r="CA163">
            <v>0.7</v>
          </cell>
          <cell r="CB163">
            <v>0.7</v>
          </cell>
          <cell r="CC163">
            <v>0.7</v>
          </cell>
          <cell r="CD163">
            <v>0.7</v>
          </cell>
          <cell r="CE163">
            <v>0.95</v>
          </cell>
          <cell r="CF163">
            <v>0.95</v>
          </cell>
          <cell r="CG163">
            <v>0.95</v>
          </cell>
          <cell r="CH163">
            <v>0.95</v>
          </cell>
          <cell r="CI163">
            <v>0.95</v>
          </cell>
          <cell r="CJ163">
            <v>0.95</v>
          </cell>
          <cell r="CK163">
            <v>0.95</v>
          </cell>
        </row>
        <row r="164">
          <cell r="I164" t="str">
            <v>% PONDERADO 13</v>
          </cell>
          <cell r="Q164" t="str">
            <v>E</v>
          </cell>
          <cell r="AH164">
            <v>0.16500000000000001</v>
          </cell>
          <cell r="AI164">
            <v>0.16500000000000001</v>
          </cell>
          <cell r="AJ164">
            <v>0.16500000000000001</v>
          </cell>
          <cell r="AK164">
            <v>0.16500000000000001</v>
          </cell>
          <cell r="AL164">
            <v>0.16500000000000001</v>
          </cell>
          <cell r="AM164">
            <v>0.16500000000000001</v>
          </cell>
          <cell r="AN164">
            <v>0.16500000000000001</v>
          </cell>
          <cell r="AO164">
            <v>0.16500000000000001</v>
          </cell>
          <cell r="AP164">
            <v>0.16500000000000001</v>
          </cell>
          <cell r="AQ164">
            <v>0.16500000000000001</v>
          </cell>
          <cell r="AR164">
            <v>0.16500000000000001</v>
          </cell>
          <cell r="AS164">
            <v>0.16500000000000001</v>
          </cell>
          <cell r="AT164">
            <v>0.16500000000000001</v>
          </cell>
          <cell r="AU164">
            <v>0.16500000000000001</v>
          </cell>
          <cell r="AV164">
            <v>0.16500000000000001</v>
          </cell>
          <cell r="AW164">
            <v>0.16500000000000001</v>
          </cell>
          <cell r="AX164">
            <v>0.16500000000000001</v>
          </cell>
          <cell r="AY164">
            <v>0.16500000000000001</v>
          </cell>
          <cell r="AZ164">
            <v>0.16500000000000001</v>
          </cell>
          <cell r="BA164">
            <v>0.16500000000000001</v>
          </cell>
          <cell r="BB164">
            <v>0.16500000000000001</v>
          </cell>
          <cell r="BC164">
            <v>0.16500000000000001</v>
          </cell>
          <cell r="BD164">
            <v>0.16500000000000001</v>
          </cell>
          <cell r="BE164">
            <v>0.16500000000000001</v>
          </cell>
          <cell r="BF164">
            <v>0.16500000000000001</v>
          </cell>
          <cell r="BG164">
            <v>0.16500000000000001</v>
          </cell>
          <cell r="BH164">
            <v>0.16500000000000001</v>
          </cell>
          <cell r="BI164">
            <v>0.28289999999999998</v>
          </cell>
          <cell r="BJ164">
            <v>0.28289999999999998</v>
          </cell>
          <cell r="BK164">
            <v>0.28289999999999998</v>
          </cell>
          <cell r="BL164">
            <v>0.28289999999999998</v>
          </cell>
          <cell r="BM164">
            <v>0.28289999999999998</v>
          </cell>
          <cell r="BN164">
            <v>0.28289999999999998</v>
          </cell>
          <cell r="BO164">
            <v>0.28289999999999998</v>
          </cell>
          <cell r="BP164">
            <v>0.28289999999999998</v>
          </cell>
          <cell r="BQ164">
            <v>0.67930000000000001</v>
          </cell>
          <cell r="BR164">
            <v>0.7</v>
          </cell>
          <cell r="BS164">
            <v>0.7</v>
          </cell>
          <cell r="BT164">
            <v>0.7</v>
          </cell>
          <cell r="BU164">
            <v>0.7</v>
          </cell>
          <cell r="BV164">
            <v>0.7</v>
          </cell>
          <cell r="BW164">
            <v>0.7</v>
          </cell>
          <cell r="BX164">
            <v>0.7</v>
          </cell>
          <cell r="BY164">
            <v>0.7</v>
          </cell>
          <cell r="BZ164">
            <v>0.7</v>
          </cell>
          <cell r="CA164">
            <v>0.7</v>
          </cell>
          <cell r="CB164">
            <v>0.7</v>
          </cell>
          <cell r="CC164">
            <v>0.7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</row>
        <row r="165">
          <cell r="D165" t="str">
            <v>01</v>
          </cell>
          <cell r="E165" t="str">
            <v>46</v>
          </cell>
          <cell r="F165" t="str">
            <v>T23</v>
          </cell>
          <cell r="H165" t="str">
            <v>001</v>
          </cell>
          <cell r="I165" t="str">
            <v>ISOMETRICOS</v>
          </cell>
          <cell r="J165">
            <v>39328</v>
          </cell>
          <cell r="K165">
            <v>39381</v>
          </cell>
          <cell r="L165">
            <v>39395</v>
          </cell>
          <cell r="M165">
            <v>39431</v>
          </cell>
          <cell r="N165">
            <v>39445</v>
          </cell>
          <cell r="O165">
            <v>39476</v>
          </cell>
          <cell r="P165">
            <v>543.86585304054051</v>
          </cell>
          <cell r="Q165" t="str">
            <v>P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0.5</v>
          </cell>
          <cell r="BH165">
            <v>0.5</v>
          </cell>
          <cell r="BI165">
            <v>0.7</v>
          </cell>
          <cell r="BJ165">
            <v>0.7</v>
          </cell>
          <cell r="BK165">
            <v>0.7</v>
          </cell>
          <cell r="BL165">
            <v>0.7</v>
          </cell>
          <cell r="BM165">
            <v>0.7</v>
          </cell>
          <cell r="BN165">
            <v>0.7</v>
          </cell>
          <cell r="BO165">
            <v>0.7</v>
          </cell>
          <cell r="BP165">
            <v>0.95</v>
          </cell>
          <cell r="BQ165">
            <v>0.95</v>
          </cell>
          <cell r="BR165">
            <v>0.95</v>
          </cell>
          <cell r="BS165">
            <v>0.95</v>
          </cell>
          <cell r="BT165">
            <v>1</v>
          </cell>
          <cell r="BU165">
            <v>1</v>
          </cell>
          <cell r="BV165">
            <v>1</v>
          </cell>
          <cell r="BW165">
            <v>1</v>
          </cell>
          <cell r="BX165">
            <v>1</v>
          </cell>
          <cell r="BY165">
            <v>1</v>
          </cell>
          <cell r="BZ165">
            <v>1</v>
          </cell>
          <cell r="CA165">
            <v>1</v>
          </cell>
          <cell r="CB165">
            <v>1</v>
          </cell>
          <cell r="CC165">
            <v>1</v>
          </cell>
          <cell r="CD165">
            <v>1</v>
          </cell>
          <cell r="CE165">
            <v>1</v>
          </cell>
          <cell r="CF165">
            <v>1</v>
          </cell>
          <cell r="CG165">
            <v>1</v>
          </cell>
          <cell r="CH165">
            <v>1</v>
          </cell>
          <cell r="CI165">
            <v>1</v>
          </cell>
          <cell r="CJ165">
            <v>1</v>
          </cell>
          <cell r="CK165">
            <v>1</v>
          </cell>
        </row>
        <row r="166">
          <cell r="J166">
            <v>39328</v>
          </cell>
          <cell r="K166">
            <v>39381</v>
          </cell>
          <cell r="L166">
            <v>39248</v>
          </cell>
          <cell r="M166">
            <v>39536</v>
          </cell>
          <cell r="N166">
            <v>39550</v>
          </cell>
          <cell r="O166">
            <v>39642</v>
          </cell>
          <cell r="Q166" t="str">
            <v>R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0.7</v>
          </cell>
          <cell r="AO166">
            <v>0.7</v>
          </cell>
          <cell r="AP166">
            <v>0.7</v>
          </cell>
          <cell r="AQ166">
            <v>0.7</v>
          </cell>
          <cell r="AR166">
            <v>0.7</v>
          </cell>
          <cell r="AS166">
            <v>0.7</v>
          </cell>
          <cell r="AT166">
            <v>0.7</v>
          </cell>
          <cell r="AU166">
            <v>0.7</v>
          </cell>
          <cell r="AV166">
            <v>0.7</v>
          </cell>
          <cell r="AW166">
            <v>0.7</v>
          </cell>
          <cell r="AX166">
            <v>0.7</v>
          </cell>
          <cell r="AY166">
            <v>0.7</v>
          </cell>
          <cell r="AZ166">
            <v>0.7</v>
          </cell>
          <cell r="BA166">
            <v>0.7</v>
          </cell>
          <cell r="BB166">
            <v>0.7</v>
          </cell>
          <cell r="BC166">
            <v>0.7</v>
          </cell>
          <cell r="BD166">
            <v>0.7</v>
          </cell>
          <cell r="BE166">
            <v>0.7</v>
          </cell>
          <cell r="BF166">
            <v>0.7</v>
          </cell>
          <cell r="BG166">
            <v>0.7</v>
          </cell>
          <cell r="BH166">
            <v>0.7</v>
          </cell>
          <cell r="BI166">
            <v>0.7</v>
          </cell>
          <cell r="BJ166">
            <v>0.7</v>
          </cell>
          <cell r="BK166">
            <v>0.7</v>
          </cell>
          <cell r="BL166">
            <v>0.7</v>
          </cell>
          <cell r="BM166">
            <v>0.7</v>
          </cell>
          <cell r="BN166">
            <v>0.7</v>
          </cell>
          <cell r="BO166">
            <v>0.7</v>
          </cell>
          <cell r="BP166">
            <v>0.7</v>
          </cell>
          <cell r="BQ166">
            <v>0.7</v>
          </cell>
          <cell r="BR166">
            <v>0.7</v>
          </cell>
          <cell r="BS166">
            <v>0.7</v>
          </cell>
          <cell r="BT166">
            <v>0.7</v>
          </cell>
          <cell r="BU166">
            <v>0.7</v>
          </cell>
          <cell r="BV166">
            <v>0.7</v>
          </cell>
          <cell r="BW166">
            <v>0.7</v>
          </cell>
          <cell r="BX166">
            <v>0.7</v>
          </cell>
          <cell r="BY166">
            <v>0.7</v>
          </cell>
          <cell r="BZ166">
            <v>0.7</v>
          </cell>
          <cell r="CA166">
            <v>0.7</v>
          </cell>
          <cell r="CB166">
            <v>0.7</v>
          </cell>
          <cell r="CC166">
            <v>0.7</v>
          </cell>
          <cell r="CD166">
            <v>0.7</v>
          </cell>
          <cell r="CE166">
            <v>0.95</v>
          </cell>
          <cell r="CF166">
            <v>0.95</v>
          </cell>
          <cell r="CG166">
            <v>0.95</v>
          </cell>
          <cell r="CH166">
            <v>0.95</v>
          </cell>
          <cell r="CI166">
            <v>0.95</v>
          </cell>
          <cell r="CJ166">
            <v>0.95</v>
          </cell>
          <cell r="CK166">
            <v>0.95</v>
          </cell>
        </row>
        <row r="167">
          <cell r="I167" t="str">
            <v>% PONDERADO 13</v>
          </cell>
          <cell r="Q167" t="str">
            <v>E</v>
          </cell>
          <cell r="AH167">
            <v>0.45</v>
          </cell>
          <cell r="AI167">
            <v>0.45</v>
          </cell>
          <cell r="AJ167">
            <v>0.45</v>
          </cell>
          <cell r="AK167">
            <v>0.45</v>
          </cell>
          <cell r="AL167">
            <v>0.45</v>
          </cell>
          <cell r="AM167">
            <v>0.45</v>
          </cell>
          <cell r="AN167">
            <v>0.45</v>
          </cell>
          <cell r="AO167">
            <v>0.45</v>
          </cell>
          <cell r="AP167">
            <v>0.45</v>
          </cell>
          <cell r="AQ167">
            <v>0.45</v>
          </cell>
          <cell r="AR167">
            <v>0.45</v>
          </cell>
          <cell r="AS167">
            <v>0.45</v>
          </cell>
          <cell r="AT167">
            <v>0.45</v>
          </cell>
          <cell r="AU167">
            <v>0.45</v>
          </cell>
          <cell r="AV167">
            <v>0.45</v>
          </cell>
          <cell r="AW167">
            <v>0.45</v>
          </cell>
          <cell r="AX167">
            <v>0.45</v>
          </cell>
          <cell r="AY167">
            <v>0.45</v>
          </cell>
          <cell r="AZ167">
            <v>0.45</v>
          </cell>
          <cell r="BA167">
            <v>0.16500000000000001</v>
          </cell>
          <cell r="BB167">
            <v>0.45</v>
          </cell>
          <cell r="BC167">
            <v>0.45</v>
          </cell>
          <cell r="BD167">
            <v>0.45</v>
          </cell>
          <cell r="BE167">
            <v>0.16500000000000001</v>
          </cell>
          <cell r="BF167">
            <v>0.16500000000000001</v>
          </cell>
          <cell r="BG167">
            <v>0.16500000000000001</v>
          </cell>
          <cell r="BH167">
            <v>0.16500000000000001</v>
          </cell>
          <cell r="BI167">
            <v>0.28289999999999998</v>
          </cell>
          <cell r="BJ167">
            <v>0.28289999999999998</v>
          </cell>
          <cell r="BK167">
            <v>0.28289999999999998</v>
          </cell>
          <cell r="BL167">
            <v>0.28289999999999998</v>
          </cell>
          <cell r="BM167">
            <v>0.28289999999999998</v>
          </cell>
          <cell r="BN167">
            <v>0.28289999999999998</v>
          </cell>
          <cell r="BO167">
            <v>0.28289999999999998</v>
          </cell>
          <cell r="BP167">
            <v>0.28289999999999998</v>
          </cell>
          <cell r="BQ167">
            <v>0.67930000000000001</v>
          </cell>
          <cell r="BR167">
            <v>0.66</v>
          </cell>
          <cell r="BS167">
            <v>0.66</v>
          </cell>
          <cell r="BT167">
            <v>0.66</v>
          </cell>
          <cell r="BU167">
            <v>0.66</v>
          </cell>
          <cell r="BV167">
            <v>0.66</v>
          </cell>
          <cell r="BW167">
            <v>0.6714</v>
          </cell>
          <cell r="BX167">
            <v>0.68459999999999999</v>
          </cell>
          <cell r="BY167">
            <v>0.68459999999999999</v>
          </cell>
          <cell r="BZ167">
            <v>0.68459999999999999</v>
          </cell>
          <cell r="CA167">
            <v>0.68459999999999999</v>
          </cell>
          <cell r="CB167">
            <v>0.68459999999999999</v>
          </cell>
          <cell r="CC167">
            <v>0.68459999999999999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</row>
        <row r="168">
          <cell r="E168">
            <v>46</v>
          </cell>
          <cell r="I168" t="str">
            <v xml:space="preserve">Emisión Isometricos Plantas de Desmantelamiento  </v>
          </cell>
          <cell r="Q168" t="str">
            <v>P</v>
          </cell>
        </row>
        <row r="169">
          <cell r="D169" t="str">
            <v>01</v>
          </cell>
          <cell r="E169" t="str">
            <v>46</v>
          </cell>
          <cell r="F169" t="str">
            <v>T01</v>
          </cell>
          <cell r="G169" t="str">
            <v>TEC</v>
          </cell>
          <cell r="H169" t="str">
            <v>001</v>
          </cell>
          <cell r="I169" t="str">
            <v>CARPETAS DE TIE-INS</v>
          </cell>
          <cell r="J169">
            <v>39300</v>
          </cell>
          <cell r="K169">
            <v>39363</v>
          </cell>
          <cell r="L169">
            <v>39377</v>
          </cell>
          <cell r="M169">
            <v>39431</v>
          </cell>
          <cell r="N169">
            <v>39445</v>
          </cell>
          <cell r="O169">
            <v>39476</v>
          </cell>
          <cell r="P169">
            <v>81.2</v>
          </cell>
          <cell r="Q169" t="str">
            <v>P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0.5</v>
          </cell>
          <cell r="BE169">
            <v>0.5</v>
          </cell>
          <cell r="BF169">
            <v>0.7</v>
          </cell>
          <cell r="BG169">
            <v>0.7</v>
          </cell>
          <cell r="BH169">
            <v>0.7</v>
          </cell>
          <cell r="BI169">
            <v>0.7</v>
          </cell>
          <cell r="BJ169">
            <v>0.7</v>
          </cell>
          <cell r="BK169">
            <v>0.7</v>
          </cell>
          <cell r="BL169">
            <v>0.7</v>
          </cell>
          <cell r="BM169">
            <v>0.7</v>
          </cell>
          <cell r="BN169">
            <v>0.7</v>
          </cell>
          <cell r="BO169">
            <v>0.7</v>
          </cell>
          <cell r="BP169">
            <v>0.95</v>
          </cell>
          <cell r="BQ169">
            <v>0.95</v>
          </cell>
          <cell r="BR169">
            <v>0.95</v>
          </cell>
          <cell r="BS169">
            <v>0.95</v>
          </cell>
          <cell r="BT169">
            <v>1</v>
          </cell>
          <cell r="BU169">
            <v>1</v>
          </cell>
          <cell r="BV169">
            <v>1</v>
          </cell>
          <cell r="BW169">
            <v>1</v>
          </cell>
          <cell r="BX169">
            <v>1</v>
          </cell>
          <cell r="BY169">
            <v>1</v>
          </cell>
          <cell r="BZ169">
            <v>1</v>
          </cell>
          <cell r="CA169">
            <v>1</v>
          </cell>
          <cell r="CB169">
            <v>1</v>
          </cell>
          <cell r="CC169">
            <v>1</v>
          </cell>
          <cell r="CD169">
            <v>1</v>
          </cell>
          <cell r="CE169">
            <v>1</v>
          </cell>
          <cell r="CF169">
            <v>1</v>
          </cell>
          <cell r="CG169">
            <v>1</v>
          </cell>
          <cell r="CH169">
            <v>1</v>
          </cell>
          <cell r="CI169">
            <v>1</v>
          </cell>
          <cell r="CJ169">
            <v>1</v>
          </cell>
          <cell r="CK169">
            <v>1</v>
          </cell>
        </row>
        <row r="170">
          <cell r="J170">
            <v>39497</v>
          </cell>
          <cell r="K170">
            <v>39514</v>
          </cell>
          <cell r="L170">
            <v>39528</v>
          </cell>
          <cell r="M170">
            <v>39536</v>
          </cell>
          <cell r="N170">
            <v>39550</v>
          </cell>
          <cell r="O170">
            <v>39642</v>
          </cell>
          <cell r="Q170" t="str">
            <v>R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0.5</v>
          </cell>
          <cell r="CA170">
            <v>0.5</v>
          </cell>
          <cell r="CB170">
            <v>0.7</v>
          </cell>
          <cell r="CC170">
            <v>0.7</v>
          </cell>
          <cell r="CD170">
            <v>0.7</v>
          </cell>
          <cell r="CE170">
            <v>0.95</v>
          </cell>
          <cell r="CF170">
            <v>0.95</v>
          </cell>
          <cell r="CG170">
            <v>0.95</v>
          </cell>
          <cell r="CH170">
            <v>0.95</v>
          </cell>
          <cell r="CI170">
            <v>0.95</v>
          </cell>
          <cell r="CJ170">
            <v>0.95</v>
          </cell>
          <cell r="CK170">
            <v>0.95</v>
          </cell>
        </row>
        <row r="171">
          <cell r="Q171" t="str">
            <v>E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0.5</v>
          </cell>
          <cell r="BX171">
            <v>0.5</v>
          </cell>
          <cell r="BY171">
            <v>0.5</v>
          </cell>
          <cell r="BZ171">
            <v>0.5</v>
          </cell>
          <cell r="CA171">
            <v>0.7</v>
          </cell>
          <cell r="CB171">
            <v>0.7</v>
          </cell>
          <cell r="CC171">
            <v>0.7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</row>
        <row r="172">
          <cell r="D172" t="str">
            <v>01</v>
          </cell>
          <cell r="E172">
            <v>46</v>
          </cell>
          <cell r="F172" t="str">
            <v>T01</v>
          </cell>
          <cell r="G172" t="str">
            <v>TEC</v>
          </cell>
          <cell r="H172" t="str">
            <v>002</v>
          </cell>
          <cell r="I172" t="str">
            <v>LISTA DE PARTIDAS Y CANTIDADES DE OBRA,DESMONTAJE, PREFAB., MONTAJE, SOPORT., PINTURA Y AISLAMIENTO TERMICO DE TUBERIA</v>
          </cell>
          <cell r="J172">
            <v>39328</v>
          </cell>
          <cell r="K172">
            <v>39381</v>
          </cell>
          <cell r="L172">
            <v>39395</v>
          </cell>
          <cell r="M172">
            <v>39431</v>
          </cell>
          <cell r="N172">
            <v>39445</v>
          </cell>
          <cell r="O172">
            <v>39476</v>
          </cell>
          <cell r="P172">
            <v>57.249037162162168</v>
          </cell>
          <cell r="Q172" t="str">
            <v>P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0.5</v>
          </cell>
          <cell r="BH172">
            <v>0.5</v>
          </cell>
          <cell r="BI172">
            <v>0.7</v>
          </cell>
          <cell r="BJ172">
            <v>0.7</v>
          </cell>
          <cell r="BK172">
            <v>0.7</v>
          </cell>
          <cell r="BL172">
            <v>0.7</v>
          </cell>
          <cell r="BM172">
            <v>0.7</v>
          </cell>
          <cell r="BN172">
            <v>0.7</v>
          </cell>
          <cell r="BO172">
            <v>0.7</v>
          </cell>
          <cell r="BP172">
            <v>0.95</v>
          </cell>
          <cell r="BQ172">
            <v>0.95</v>
          </cell>
          <cell r="BR172">
            <v>0.95</v>
          </cell>
          <cell r="BS172">
            <v>0.95</v>
          </cell>
          <cell r="BT172">
            <v>1</v>
          </cell>
          <cell r="BU172">
            <v>1</v>
          </cell>
          <cell r="BV172">
            <v>1</v>
          </cell>
          <cell r="BW172">
            <v>1</v>
          </cell>
          <cell r="BX172">
            <v>1</v>
          </cell>
          <cell r="BY172">
            <v>1</v>
          </cell>
          <cell r="BZ172">
            <v>1</v>
          </cell>
          <cell r="CA172">
            <v>1</v>
          </cell>
          <cell r="CB172">
            <v>1</v>
          </cell>
          <cell r="CC172">
            <v>1</v>
          </cell>
          <cell r="CD172">
            <v>1</v>
          </cell>
          <cell r="CE172">
            <v>1</v>
          </cell>
          <cell r="CF172">
            <v>1</v>
          </cell>
          <cell r="CG172">
            <v>1</v>
          </cell>
          <cell r="CH172">
            <v>1</v>
          </cell>
          <cell r="CI172">
            <v>1</v>
          </cell>
          <cell r="CJ172">
            <v>1</v>
          </cell>
          <cell r="CK172">
            <v>1</v>
          </cell>
        </row>
        <row r="173">
          <cell r="J173">
            <v>39508</v>
          </cell>
          <cell r="K173">
            <v>39517</v>
          </cell>
          <cell r="L173">
            <v>39531</v>
          </cell>
          <cell r="M173">
            <v>39536</v>
          </cell>
          <cell r="N173">
            <v>39550</v>
          </cell>
          <cell r="O173">
            <v>39642</v>
          </cell>
          <cell r="Q173" t="str">
            <v>R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0.5</v>
          </cell>
          <cell r="CA173">
            <v>0.5</v>
          </cell>
          <cell r="CB173">
            <v>0.7</v>
          </cell>
          <cell r="CC173">
            <v>0.7</v>
          </cell>
          <cell r="CD173">
            <v>0.7</v>
          </cell>
          <cell r="CE173">
            <v>0.95</v>
          </cell>
          <cell r="CF173">
            <v>0.95</v>
          </cell>
          <cell r="CG173">
            <v>0.95</v>
          </cell>
          <cell r="CH173">
            <v>0.95</v>
          </cell>
          <cell r="CI173">
            <v>0.95</v>
          </cell>
          <cell r="CJ173">
            <v>0.95</v>
          </cell>
          <cell r="CK173">
            <v>0.95</v>
          </cell>
        </row>
        <row r="174">
          <cell r="Q174" t="str">
            <v>E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0.5</v>
          </cell>
          <cell r="BX174">
            <v>0.7</v>
          </cell>
          <cell r="BY174">
            <v>0.7</v>
          </cell>
          <cell r="BZ174">
            <v>0.7</v>
          </cell>
          <cell r="CA174">
            <v>0.7</v>
          </cell>
          <cell r="CB174">
            <v>0.7</v>
          </cell>
          <cell r="CC174">
            <v>0.95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</row>
        <row r="175">
          <cell r="D175" t="str">
            <v>01</v>
          </cell>
          <cell r="E175" t="str">
            <v>46</v>
          </cell>
          <cell r="F175" t="str">
            <v>E23</v>
          </cell>
          <cell r="H175">
            <v>101</v>
          </cell>
          <cell r="I175" t="str">
            <v>PLANO DE CLASIFICACION DE AREAS PELIGROSAS - AREA 46</v>
          </cell>
          <cell r="J175">
            <v>39235</v>
          </cell>
          <cell r="K175">
            <v>39273</v>
          </cell>
          <cell r="L175">
            <v>39287</v>
          </cell>
          <cell r="M175">
            <v>39288</v>
          </cell>
          <cell r="N175">
            <v>39302</v>
          </cell>
          <cell r="O175">
            <v>39476</v>
          </cell>
          <cell r="P175">
            <v>113.60738798431184</v>
          </cell>
          <cell r="Q175" t="str">
            <v>P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0.5</v>
          </cell>
          <cell r="AR175">
            <v>0.5</v>
          </cell>
          <cell r="AS175">
            <v>0.7</v>
          </cell>
          <cell r="AT175">
            <v>0.7</v>
          </cell>
          <cell r="AU175">
            <v>0.95</v>
          </cell>
          <cell r="AV175">
            <v>0.95</v>
          </cell>
          <cell r="AW175">
            <v>0.95</v>
          </cell>
          <cell r="AX175">
            <v>0.95</v>
          </cell>
          <cell r="AY175">
            <v>0.95</v>
          </cell>
          <cell r="AZ175">
            <v>0.95</v>
          </cell>
          <cell r="BA175">
            <v>0.95</v>
          </cell>
          <cell r="BB175">
            <v>0.95</v>
          </cell>
          <cell r="BC175">
            <v>0.95</v>
          </cell>
          <cell r="BD175">
            <v>0.95</v>
          </cell>
          <cell r="BE175">
            <v>0.95</v>
          </cell>
          <cell r="BF175">
            <v>0.95</v>
          </cell>
          <cell r="BG175">
            <v>0.95</v>
          </cell>
          <cell r="BH175">
            <v>0.95</v>
          </cell>
          <cell r="BI175">
            <v>0.95</v>
          </cell>
          <cell r="BJ175">
            <v>0.95</v>
          </cell>
          <cell r="BK175">
            <v>0.95</v>
          </cell>
          <cell r="BL175">
            <v>0.95</v>
          </cell>
          <cell r="BM175">
            <v>0.95</v>
          </cell>
          <cell r="BN175">
            <v>0.95</v>
          </cell>
          <cell r="BO175">
            <v>0.95</v>
          </cell>
          <cell r="BP175">
            <v>0.95</v>
          </cell>
          <cell r="BQ175">
            <v>0.95</v>
          </cell>
          <cell r="BR175">
            <v>0.95</v>
          </cell>
          <cell r="BS175">
            <v>0.95</v>
          </cell>
          <cell r="BT175">
            <v>1</v>
          </cell>
          <cell r="BU175">
            <v>1</v>
          </cell>
          <cell r="BV175">
            <v>1</v>
          </cell>
          <cell r="BW175">
            <v>1</v>
          </cell>
          <cell r="BX175">
            <v>1</v>
          </cell>
          <cell r="BY175">
            <v>1</v>
          </cell>
          <cell r="BZ175">
            <v>1</v>
          </cell>
          <cell r="CA175">
            <v>1</v>
          </cell>
          <cell r="CB175">
            <v>1</v>
          </cell>
          <cell r="CC175">
            <v>1</v>
          </cell>
          <cell r="CD175">
            <v>1</v>
          </cell>
          <cell r="CE175">
            <v>1</v>
          </cell>
          <cell r="CF175">
            <v>1</v>
          </cell>
          <cell r="CG175">
            <v>1</v>
          </cell>
          <cell r="CH175">
            <v>1</v>
          </cell>
          <cell r="CI175">
            <v>1</v>
          </cell>
          <cell r="CJ175">
            <v>1</v>
          </cell>
          <cell r="CK175">
            <v>1</v>
          </cell>
        </row>
        <row r="176">
          <cell r="J176">
            <v>39235</v>
          </cell>
          <cell r="K176">
            <v>39273</v>
          </cell>
          <cell r="L176">
            <v>39401</v>
          </cell>
          <cell r="M176">
            <v>39472</v>
          </cell>
          <cell r="N176">
            <v>39500</v>
          </cell>
          <cell r="O176">
            <v>39642</v>
          </cell>
          <cell r="Q176" t="str">
            <v>R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0.5</v>
          </cell>
          <cell r="AR176">
            <v>0.5</v>
          </cell>
          <cell r="AS176">
            <v>0.5</v>
          </cell>
          <cell r="AT176">
            <v>0.5</v>
          </cell>
          <cell r="AU176">
            <v>0.5</v>
          </cell>
          <cell r="AV176">
            <v>0.5</v>
          </cell>
          <cell r="AW176">
            <v>0.5</v>
          </cell>
          <cell r="AX176">
            <v>0.5</v>
          </cell>
          <cell r="AY176">
            <v>0.5</v>
          </cell>
          <cell r="AZ176">
            <v>0.5</v>
          </cell>
          <cell r="BA176">
            <v>0.5</v>
          </cell>
          <cell r="BB176">
            <v>0.5</v>
          </cell>
          <cell r="BC176">
            <v>0.5</v>
          </cell>
          <cell r="BD176">
            <v>0.5</v>
          </cell>
          <cell r="BE176">
            <v>0.5</v>
          </cell>
          <cell r="BF176">
            <v>0.5</v>
          </cell>
          <cell r="BG176">
            <v>0.5</v>
          </cell>
          <cell r="BH176">
            <v>0.5</v>
          </cell>
          <cell r="BI176">
            <v>0.7</v>
          </cell>
          <cell r="BJ176">
            <v>0.7</v>
          </cell>
          <cell r="BK176">
            <v>0.7</v>
          </cell>
          <cell r="BL176">
            <v>0.7</v>
          </cell>
          <cell r="BM176">
            <v>0.7</v>
          </cell>
          <cell r="BN176">
            <v>0.7</v>
          </cell>
          <cell r="BO176">
            <v>0.7</v>
          </cell>
          <cell r="BP176">
            <v>0.7</v>
          </cell>
          <cell r="BQ176">
            <v>0.7</v>
          </cell>
          <cell r="BR176">
            <v>0.7</v>
          </cell>
          <cell r="BS176">
            <v>0.7</v>
          </cell>
          <cell r="BT176">
            <v>0.7</v>
          </cell>
          <cell r="BU176">
            <v>0.7</v>
          </cell>
          <cell r="BV176">
            <v>0.7</v>
          </cell>
          <cell r="BW176">
            <v>0.7</v>
          </cell>
          <cell r="BX176">
            <v>0.95</v>
          </cell>
          <cell r="BY176">
            <v>0.95</v>
          </cell>
          <cell r="BZ176">
            <v>0.95</v>
          </cell>
          <cell r="CA176">
            <v>0.95</v>
          </cell>
          <cell r="CB176">
            <v>0.95</v>
          </cell>
          <cell r="CC176">
            <v>0.95</v>
          </cell>
          <cell r="CD176">
            <v>0.95</v>
          </cell>
          <cell r="CE176">
            <v>0.95</v>
          </cell>
          <cell r="CF176">
            <v>0.95</v>
          </cell>
          <cell r="CG176">
            <v>0.95</v>
          </cell>
          <cell r="CH176">
            <v>0.95</v>
          </cell>
          <cell r="CI176">
            <v>0.95</v>
          </cell>
          <cell r="CJ176">
            <v>0.95</v>
          </cell>
          <cell r="CK176">
            <v>0.95</v>
          </cell>
        </row>
        <row r="177">
          <cell r="Q177" t="str">
            <v>E</v>
          </cell>
          <cell r="AJ177">
            <v>0</v>
          </cell>
          <cell r="AK177">
            <v>0</v>
          </cell>
          <cell r="AL177">
            <v>0</v>
          </cell>
          <cell r="AM177">
            <v>0.5</v>
          </cell>
          <cell r="AN177">
            <v>0.5</v>
          </cell>
          <cell r="AO177">
            <v>0.5</v>
          </cell>
          <cell r="AP177">
            <v>0.5</v>
          </cell>
          <cell r="AQ177">
            <v>0.5</v>
          </cell>
          <cell r="AR177">
            <v>0.5</v>
          </cell>
          <cell r="AS177">
            <v>0.5</v>
          </cell>
          <cell r="AT177">
            <v>0.5</v>
          </cell>
          <cell r="AU177">
            <v>0.5</v>
          </cell>
          <cell r="AV177">
            <v>0.5</v>
          </cell>
          <cell r="AW177">
            <v>0.5</v>
          </cell>
          <cell r="AX177">
            <v>0.5</v>
          </cell>
          <cell r="AY177">
            <v>0.5</v>
          </cell>
          <cell r="AZ177">
            <v>0.5</v>
          </cell>
          <cell r="BA177">
            <v>0.5</v>
          </cell>
          <cell r="BB177">
            <v>0.5</v>
          </cell>
          <cell r="BC177">
            <v>0.5</v>
          </cell>
          <cell r="BD177">
            <v>0.5</v>
          </cell>
          <cell r="BE177">
            <v>0.5</v>
          </cell>
          <cell r="BF177">
            <v>0.5</v>
          </cell>
          <cell r="BG177">
            <v>0.5</v>
          </cell>
          <cell r="BH177">
            <v>0.5</v>
          </cell>
          <cell r="BI177">
            <v>0.5</v>
          </cell>
          <cell r="BJ177">
            <v>0.5</v>
          </cell>
          <cell r="BK177">
            <v>0.5</v>
          </cell>
          <cell r="BL177">
            <v>0.5</v>
          </cell>
          <cell r="BM177">
            <v>0.5</v>
          </cell>
          <cell r="BN177">
            <v>0.7</v>
          </cell>
          <cell r="BO177">
            <v>0.7</v>
          </cell>
          <cell r="BP177">
            <v>0.7</v>
          </cell>
          <cell r="BQ177">
            <v>0.7</v>
          </cell>
          <cell r="BR177">
            <v>0.7</v>
          </cell>
          <cell r="BS177">
            <v>0.7</v>
          </cell>
          <cell r="BT177">
            <v>0.7</v>
          </cell>
          <cell r="BU177">
            <v>0.7</v>
          </cell>
          <cell r="BV177">
            <v>0.7</v>
          </cell>
          <cell r="BW177">
            <v>0.7</v>
          </cell>
          <cell r="BX177">
            <v>0.7</v>
          </cell>
          <cell r="BY177">
            <v>0.7</v>
          </cell>
          <cell r="BZ177">
            <v>0.7</v>
          </cell>
          <cell r="CA177">
            <v>0.7</v>
          </cell>
          <cell r="CB177">
            <v>0.7</v>
          </cell>
          <cell r="CC177">
            <v>0.7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</row>
        <row r="178">
          <cell r="D178" t="str">
            <v>01</v>
          </cell>
          <cell r="E178" t="str">
            <v>46</v>
          </cell>
          <cell r="F178" t="str">
            <v>E01</v>
          </cell>
          <cell r="G178" t="str">
            <v>TEC</v>
          </cell>
          <cell r="H178" t="str">
            <v>004</v>
          </cell>
          <cell r="I178" t="str">
            <v>REVISION Y ACTUAL. ANALISIS Y RESUMEN CARGAS ELECTRICAS AREA 46</v>
          </cell>
          <cell r="J178">
            <v>39237</v>
          </cell>
          <cell r="K178">
            <v>39248</v>
          </cell>
          <cell r="L178">
            <v>39262</v>
          </cell>
          <cell r="M178">
            <v>39269</v>
          </cell>
          <cell r="N178">
            <v>39283</v>
          </cell>
          <cell r="O178">
            <v>39476</v>
          </cell>
          <cell r="P178">
            <v>31.704575707154795</v>
          </cell>
          <cell r="Q178" t="str">
            <v>P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0.5</v>
          </cell>
          <cell r="AO178">
            <v>0.5</v>
          </cell>
          <cell r="AP178">
            <v>0.7</v>
          </cell>
          <cell r="AQ178">
            <v>0.7</v>
          </cell>
          <cell r="AR178">
            <v>0.7</v>
          </cell>
          <cell r="AS178">
            <v>0.95</v>
          </cell>
          <cell r="AT178">
            <v>0.95</v>
          </cell>
          <cell r="AU178">
            <v>0.95</v>
          </cell>
          <cell r="AV178">
            <v>0.95</v>
          </cell>
          <cell r="AW178">
            <v>0.95</v>
          </cell>
          <cell r="AX178">
            <v>0.95</v>
          </cell>
          <cell r="AY178">
            <v>0.95</v>
          </cell>
          <cell r="AZ178">
            <v>0.95</v>
          </cell>
          <cell r="BA178">
            <v>0.95</v>
          </cell>
          <cell r="BB178">
            <v>0.95</v>
          </cell>
          <cell r="BC178">
            <v>0.95</v>
          </cell>
          <cell r="BD178">
            <v>0.95</v>
          </cell>
          <cell r="BE178">
            <v>0.95</v>
          </cell>
          <cell r="BF178">
            <v>0.95</v>
          </cell>
          <cell r="BG178">
            <v>0.95</v>
          </cell>
          <cell r="BH178">
            <v>0.95</v>
          </cell>
          <cell r="BI178">
            <v>0.95</v>
          </cell>
          <cell r="BJ178">
            <v>0.95</v>
          </cell>
          <cell r="BK178">
            <v>0.95</v>
          </cell>
          <cell r="BL178">
            <v>0.95</v>
          </cell>
          <cell r="BM178">
            <v>0.95</v>
          </cell>
          <cell r="BN178">
            <v>0.95</v>
          </cell>
          <cell r="BO178">
            <v>0.95</v>
          </cell>
          <cell r="BP178">
            <v>0.95</v>
          </cell>
          <cell r="BQ178">
            <v>0.95</v>
          </cell>
          <cell r="BR178">
            <v>0.95</v>
          </cell>
          <cell r="BS178">
            <v>0.95</v>
          </cell>
          <cell r="BT178">
            <v>1</v>
          </cell>
          <cell r="BU178">
            <v>1</v>
          </cell>
          <cell r="BV178">
            <v>1</v>
          </cell>
          <cell r="BW178">
            <v>1</v>
          </cell>
          <cell r="BX178">
            <v>1</v>
          </cell>
          <cell r="BY178">
            <v>1</v>
          </cell>
          <cell r="BZ178">
            <v>1</v>
          </cell>
          <cell r="CA178">
            <v>1</v>
          </cell>
          <cell r="CB178">
            <v>1</v>
          </cell>
          <cell r="CC178">
            <v>1</v>
          </cell>
          <cell r="CD178">
            <v>1</v>
          </cell>
          <cell r="CE178">
            <v>1</v>
          </cell>
          <cell r="CF178">
            <v>1</v>
          </cell>
          <cell r="CG178">
            <v>1</v>
          </cell>
          <cell r="CH178">
            <v>1</v>
          </cell>
          <cell r="CI178">
            <v>1</v>
          </cell>
          <cell r="CJ178">
            <v>1</v>
          </cell>
          <cell r="CK178">
            <v>1</v>
          </cell>
        </row>
        <row r="179">
          <cell r="J179">
            <v>39237</v>
          </cell>
          <cell r="K179">
            <v>39248</v>
          </cell>
          <cell r="L179">
            <v>39386</v>
          </cell>
          <cell r="M179">
            <v>39402</v>
          </cell>
          <cell r="N179">
            <v>39416</v>
          </cell>
          <cell r="O179">
            <v>39642</v>
          </cell>
          <cell r="Q179" t="str">
            <v>R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0.5</v>
          </cell>
          <cell r="AO179">
            <v>0.5</v>
          </cell>
          <cell r="AP179">
            <v>0.5</v>
          </cell>
          <cell r="AQ179">
            <v>0.5</v>
          </cell>
          <cell r="AR179">
            <v>0.5</v>
          </cell>
          <cell r="AS179">
            <v>0.5</v>
          </cell>
          <cell r="AT179">
            <v>0.5</v>
          </cell>
          <cell r="AU179">
            <v>0.5</v>
          </cell>
          <cell r="AV179">
            <v>0.5</v>
          </cell>
          <cell r="AW179">
            <v>0.5</v>
          </cell>
          <cell r="AX179">
            <v>0.5</v>
          </cell>
          <cell r="AY179">
            <v>0.5</v>
          </cell>
          <cell r="AZ179">
            <v>0.5</v>
          </cell>
          <cell r="BA179">
            <v>0.5</v>
          </cell>
          <cell r="BB179">
            <v>0.5</v>
          </cell>
          <cell r="BC179">
            <v>0.5</v>
          </cell>
          <cell r="BD179">
            <v>0.5</v>
          </cell>
          <cell r="BE179">
            <v>0.5</v>
          </cell>
          <cell r="BF179">
            <v>0.5</v>
          </cell>
          <cell r="BG179">
            <v>0.7</v>
          </cell>
          <cell r="BH179">
            <v>0.7</v>
          </cell>
          <cell r="BI179">
            <v>0.7</v>
          </cell>
          <cell r="BJ179">
            <v>0.7</v>
          </cell>
          <cell r="BK179">
            <v>0.7</v>
          </cell>
          <cell r="BL179">
            <v>0.95</v>
          </cell>
          <cell r="BM179">
            <v>0.95</v>
          </cell>
          <cell r="BN179">
            <v>0.95</v>
          </cell>
          <cell r="BO179">
            <v>0.95</v>
          </cell>
          <cell r="BP179">
            <v>0.95</v>
          </cell>
          <cell r="BQ179">
            <v>0.95</v>
          </cell>
          <cell r="BR179">
            <v>0.95</v>
          </cell>
          <cell r="BS179">
            <v>0.95</v>
          </cell>
          <cell r="BT179">
            <v>0.95</v>
          </cell>
          <cell r="BU179">
            <v>0.95</v>
          </cell>
          <cell r="BV179">
            <v>0.95</v>
          </cell>
          <cell r="BW179">
            <v>0.95</v>
          </cell>
          <cell r="BX179">
            <v>0.95</v>
          </cell>
          <cell r="BY179">
            <v>0.95</v>
          </cell>
          <cell r="BZ179">
            <v>0.95</v>
          </cell>
          <cell r="CA179">
            <v>0.95</v>
          </cell>
          <cell r="CB179">
            <v>0.95</v>
          </cell>
          <cell r="CC179">
            <v>0.95</v>
          </cell>
          <cell r="CD179">
            <v>0.95</v>
          </cell>
          <cell r="CE179">
            <v>0.95</v>
          </cell>
          <cell r="CF179">
            <v>0.95</v>
          </cell>
          <cell r="CG179">
            <v>0.95</v>
          </cell>
          <cell r="CH179">
            <v>0.95</v>
          </cell>
          <cell r="CI179">
            <v>0.95</v>
          </cell>
          <cell r="CJ179">
            <v>0.95</v>
          </cell>
          <cell r="CK179">
            <v>0.95</v>
          </cell>
        </row>
        <row r="180">
          <cell r="Q180" t="str">
            <v>E</v>
          </cell>
          <cell r="AH180">
            <v>0.25</v>
          </cell>
          <cell r="AI180">
            <v>0.45</v>
          </cell>
          <cell r="AJ180">
            <v>0.45</v>
          </cell>
          <cell r="AK180">
            <v>0.45</v>
          </cell>
          <cell r="AL180">
            <v>0.45</v>
          </cell>
          <cell r="AM180">
            <v>0.5</v>
          </cell>
          <cell r="AN180">
            <v>0.5</v>
          </cell>
          <cell r="AO180">
            <v>0.5</v>
          </cell>
          <cell r="AP180">
            <v>0.5</v>
          </cell>
          <cell r="AQ180">
            <v>0.5</v>
          </cell>
          <cell r="AR180">
            <v>0.5</v>
          </cell>
          <cell r="AS180">
            <v>0.5</v>
          </cell>
          <cell r="AT180">
            <v>0.5</v>
          </cell>
          <cell r="AU180">
            <v>0.5</v>
          </cell>
          <cell r="AV180">
            <v>0.5</v>
          </cell>
          <cell r="AW180">
            <v>0.5</v>
          </cell>
          <cell r="AX180">
            <v>0.5</v>
          </cell>
          <cell r="AY180">
            <v>0.5</v>
          </cell>
          <cell r="AZ180">
            <v>0.5</v>
          </cell>
          <cell r="BA180">
            <v>0.5</v>
          </cell>
          <cell r="BB180">
            <v>0.5</v>
          </cell>
          <cell r="BC180">
            <v>0.5</v>
          </cell>
          <cell r="BD180">
            <v>0.5</v>
          </cell>
          <cell r="BE180">
            <v>0.7</v>
          </cell>
          <cell r="BF180">
            <v>0.7</v>
          </cell>
          <cell r="BG180">
            <v>0.7</v>
          </cell>
          <cell r="BH180">
            <v>0.7</v>
          </cell>
          <cell r="BI180">
            <v>0.7</v>
          </cell>
          <cell r="BJ180">
            <v>0.7</v>
          </cell>
          <cell r="BK180">
            <v>0.95</v>
          </cell>
          <cell r="BL180">
            <v>0.95</v>
          </cell>
          <cell r="BM180">
            <v>0.95</v>
          </cell>
          <cell r="BN180">
            <v>0.95</v>
          </cell>
          <cell r="BO180">
            <v>0.95</v>
          </cell>
          <cell r="BP180">
            <v>0.95</v>
          </cell>
          <cell r="BQ180">
            <v>0.95</v>
          </cell>
          <cell r="BR180">
            <v>0.95</v>
          </cell>
          <cell r="BS180">
            <v>0.95</v>
          </cell>
          <cell r="BT180">
            <v>0.95</v>
          </cell>
          <cell r="BU180">
            <v>0.95</v>
          </cell>
          <cell r="BV180">
            <v>0.95</v>
          </cell>
          <cell r="BW180">
            <v>0.95</v>
          </cell>
          <cell r="BX180">
            <v>0.95</v>
          </cell>
          <cell r="BY180">
            <v>0.95</v>
          </cell>
          <cell r="BZ180">
            <v>0.95</v>
          </cell>
          <cell r="CA180">
            <v>0.95</v>
          </cell>
          <cell r="CB180">
            <v>0.95</v>
          </cell>
          <cell r="CC180">
            <v>0.95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</row>
        <row r="181">
          <cell r="D181" t="str">
            <v>01</v>
          </cell>
          <cell r="E181" t="str">
            <v>46</v>
          </cell>
          <cell r="F181" t="str">
            <v>E01</v>
          </cell>
          <cell r="G181" t="str">
            <v>CAL</v>
          </cell>
          <cell r="H181" t="str">
            <v>004</v>
          </cell>
          <cell r="I181" t="str">
            <v>ESTUDIO ARRANQUE MOTORES - AREA 46</v>
          </cell>
          <cell r="J181">
            <v>39266</v>
          </cell>
          <cell r="K181">
            <v>39297</v>
          </cell>
          <cell r="L181">
            <v>39311</v>
          </cell>
          <cell r="M181">
            <v>39385</v>
          </cell>
          <cell r="N181">
            <v>39399</v>
          </cell>
          <cell r="O181">
            <v>39476</v>
          </cell>
          <cell r="P181">
            <v>58.180948419301238</v>
          </cell>
          <cell r="Q181" t="str">
            <v>P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0.5</v>
          </cell>
          <cell r="AV181">
            <v>0.5</v>
          </cell>
          <cell r="AW181">
            <v>0.7</v>
          </cell>
          <cell r="AX181">
            <v>0.7</v>
          </cell>
          <cell r="AY181">
            <v>0.7</v>
          </cell>
          <cell r="AZ181">
            <v>0.7</v>
          </cell>
          <cell r="BA181">
            <v>0.7</v>
          </cell>
          <cell r="BB181">
            <v>0.7</v>
          </cell>
          <cell r="BC181">
            <v>0.7</v>
          </cell>
          <cell r="BD181">
            <v>0.7</v>
          </cell>
          <cell r="BE181">
            <v>0.7</v>
          </cell>
          <cell r="BF181">
            <v>0.7</v>
          </cell>
          <cell r="BG181">
            <v>0.7</v>
          </cell>
          <cell r="BH181">
            <v>0.7</v>
          </cell>
          <cell r="BI181">
            <v>0.95</v>
          </cell>
          <cell r="BJ181">
            <v>0.95</v>
          </cell>
          <cell r="BK181">
            <v>0.95</v>
          </cell>
          <cell r="BL181">
            <v>0.95</v>
          </cell>
          <cell r="BM181">
            <v>0.95</v>
          </cell>
          <cell r="BN181">
            <v>0.95</v>
          </cell>
          <cell r="BO181">
            <v>0.95</v>
          </cell>
          <cell r="BP181">
            <v>0.95</v>
          </cell>
          <cell r="BQ181">
            <v>0.95</v>
          </cell>
          <cell r="BR181">
            <v>0.95</v>
          </cell>
          <cell r="BS181">
            <v>0.95</v>
          </cell>
          <cell r="BT181">
            <v>1</v>
          </cell>
          <cell r="BU181">
            <v>1</v>
          </cell>
          <cell r="BV181">
            <v>1</v>
          </cell>
          <cell r="BW181">
            <v>1</v>
          </cell>
          <cell r="BX181">
            <v>1</v>
          </cell>
          <cell r="BY181">
            <v>1</v>
          </cell>
          <cell r="BZ181">
            <v>1</v>
          </cell>
          <cell r="CA181">
            <v>1</v>
          </cell>
          <cell r="CB181">
            <v>1</v>
          </cell>
          <cell r="CC181">
            <v>1</v>
          </cell>
          <cell r="CD181">
            <v>1</v>
          </cell>
          <cell r="CE181">
            <v>1</v>
          </cell>
          <cell r="CF181">
            <v>1</v>
          </cell>
          <cell r="CG181">
            <v>1</v>
          </cell>
          <cell r="CH181">
            <v>1</v>
          </cell>
          <cell r="CI181">
            <v>1</v>
          </cell>
          <cell r="CJ181">
            <v>1</v>
          </cell>
          <cell r="CK181">
            <v>1</v>
          </cell>
        </row>
        <row r="182">
          <cell r="J182">
            <v>39266</v>
          </cell>
          <cell r="K182">
            <v>39297</v>
          </cell>
          <cell r="L182">
            <v>39512</v>
          </cell>
          <cell r="M182">
            <v>39521</v>
          </cell>
          <cell r="N182">
            <v>39556</v>
          </cell>
          <cell r="O182">
            <v>39642</v>
          </cell>
          <cell r="Q182" t="str">
            <v>R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0.5</v>
          </cell>
          <cell r="AV182">
            <v>0.5</v>
          </cell>
          <cell r="AW182">
            <v>0.5</v>
          </cell>
          <cell r="AX182">
            <v>0.5</v>
          </cell>
          <cell r="AY182">
            <v>0.5</v>
          </cell>
          <cell r="AZ182">
            <v>0.5</v>
          </cell>
          <cell r="BA182">
            <v>0.5</v>
          </cell>
          <cell r="BB182">
            <v>0.5</v>
          </cell>
          <cell r="BC182">
            <v>0.5</v>
          </cell>
          <cell r="BD182">
            <v>0.5</v>
          </cell>
          <cell r="BE182">
            <v>0.5</v>
          </cell>
          <cell r="BF182">
            <v>0.5</v>
          </cell>
          <cell r="BG182">
            <v>0.5</v>
          </cell>
          <cell r="BH182">
            <v>0.5</v>
          </cell>
          <cell r="BI182">
            <v>0.5</v>
          </cell>
          <cell r="BJ182">
            <v>0.5</v>
          </cell>
          <cell r="BK182">
            <v>0.5</v>
          </cell>
          <cell r="BL182">
            <v>0.5</v>
          </cell>
          <cell r="BM182">
            <v>0.5</v>
          </cell>
          <cell r="BN182">
            <v>0.5</v>
          </cell>
          <cell r="BO182">
            <v>0.5</v>
          </cell>
          <cell r="BP182">
            <v>0.5</v>
          </cell>
          <cell r="BQ182">
            <v>0.5</v>
          </cell>
          <cell r="BR182">
            <v>0.5</v>
          </cell>
          <cell r="BS182">
            <v>0.5</v>
          </cell>
          <cell r="BT182">
            <v>0.5</v>
          </cell>
          <cell r="BU182">
            <v>0.5</v>
          </cell>
          <cell r="BV182">
            <v>0.5</v>
          </cell>
          <cell r="BW182">
            <v>0.5</v>
          </cell>
          <cell r="BX182">
            <v>0.5</v>
          </cell>
          <cell r="BY182">
            <v>0.7</v>
          </cell>
          <cell r="BZ182">
            <v>0.7</v>
          </cell>
          <cell r="CA182">
            <v>0.7</v>
          </cell>
          <cell r="CB182">
            <v>0.7</v>
          </cell>
          <cell r="CC182">
            <v>0.7</v>
          </cell>
          <cell r="CD182">
            <v>0.7</v>
          </cell>
          <cell r="CE182">
            <v>0.7</v>
          </cell>
          <cell r="CF182">
            <v>0.95</v>
          </cell>
          <cell r="CG182">
            <v>0.95</v>
          </cell>
          <cell r="CH182">
            <v>0.95</v>
          </cell>
          <cell r="CI182">
            <v>0.95</v>
          </cell>
          <cell r="CJ182">
            <v>0.95</v>
          </cell>
          <cell r="CK182">
            <v>0.95</v>
          </cell>
        </row>
        <row r="183">
          <cell r="Q183" t="str">
            <v>E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0.5</v>
          </cell>
          <cell r="BA183">
            <v>0.5</v>
          </cell>
          <cell r="BB183">
            <v>0.5</v>
          </cell>
          <cell r="BC183">
            <v>0.5</v>
          </cell>
          <cell r="BD183">
            <v>0.5</v>
          </cell>
          <cell r="BE183">
            <v>0.5</v>
          </cell>
          <cell r="BF183">
            <v>0.5</v>
          </cell>
          <cell r="BG183">
            <v>0.5</v>
          </cell>
          <cell r="BH183">
            <v>0.5</v>
          </cell>
          <cell r="BI183">
            <v>0.5</v>
          </cell>
          <cell r="BJ183">
            <v>0.5</v>
          </cell>
          <cell r="BK183">
            <v>0.5</v>
          </cell>
          <cell r="BL183">
            <v>0.5</v>
          </cell>
          <cell r="BM183">
            <v>0.5</v>
          </cell>
          <cell r="BN183">
            <v>0.5</v>
          </cell>
          <cell r="BO183">
            <v>0.5</v>
          </cell>
          <cell r="BP183">
            <v>0.5</v>
          </cell>
          <cell r="BQ183">
            <v>0.5</v>
          </cell>
          <cell r="BR183">
            <v>0.5</v>
          </cell>
          <cell r="BS183">
            <v>0.5</v>
          </cell>
          <cell r="BT183">
            <v>0.5</v>
          </cell>
          <cell r="BU183">
            <v>0.5</v>
          </cell>
          <cell r="BV183">
            <v>0.5</v>
          </cell>
          <cell r="BW183">
            <v>0.5</v>
          </cell>
          <cell r="BX183">
            <v>0.5</v>
          </cell>
          <cell r="BY183">
            <v>0.5</v>
          </cell>
          <cell r="BZ183">
            <v>0.5</v>
          </cell>
          <cell r="CA183">
            <v>0.5</v>
          </cell>
          <cell r="CB183">
            <v>0.5</v>
          </cell>
          <cell r="CC183">
            <v>0.5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</row>
        <row r="184">
          <cell r="D184" t="str">
            <v>01</v>
          </cell>
          <cell r="E184" t="str">
            <v>46</v>
          </cell>
          <cell r="F184" t="str">
            <v>E01</v>
          </cell>
          <cell r="G184" t="str">
            <v>CAL</v>
          </cell>
          <cell r="H184" t="str">
            <v>005</v>
          </cell>
          <cell r="I184" t="str">
            <v>ESTUDIO FLUJO DE CARGAS - AREA 46</v>
          </cell>
          <cell r="J184">
            <v>39266</v>
          </cell>
          <cell r="K184">
            <v>39297</v>
          </cell>
          <cell r="L184">
            <v>39311</v>
          </cell>
          <cell r="M184">
            <v>39385</v>
          </cell>
          <cell r="N184">
            <v>39399</v>
          </cell>
          <cell r="O184">
            <v>39476</v>
          </cell>
          <cell r="P184">
            <v>38.633693843593967</v>
          </cell>
          <cell r="Q184" t="str">
            <v>P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0.5</v>
          </cell>
          <cell r="AV184">
            <v>0.5</v>
          </cell>
          <cell r="AW184">
            <v>0.7</v>
          </cell>
          <cell r="AX184">
            <v>0.7</v>
          </cell>
          <cell r="AY184">
            <v>0.7</v>
          </cell>
          <cell r="AZ184">
            <v>0.7</v>
          </cell>
          <cell r="BA184">
            <v>0.7</v>
          </cell>
          <cell r="BB184">
            <v>0.7</v>
          </cell>
          <cell r="BC184">
            <v>0.7</v>
          </cell>
          <cell r="BD184">
            <v>0.7</v>
          </cell>
          <cell r="BE184">
            <v>0.7</v>
          </cell>
          <cell r="BF184">
            <v>0.7</v>
          </cell>
          <cell r="BG184">
            <v>0.7</v>
          </cell>
          <cell r="BH184">
            <v>0.7</v>
          </cell>
          <cell r="BI184">
            <v>0.95</v>
          </cell>
          <cell r="BJ184">
            <v>0.95</v>
          </cell>
          <cell r="BK184">
            <v>0.95</v>
          </cell>
          <cell r="BL184">
            <v>0.95</v>
          </cell>
          <cell r="BM184">
            <v>0.95</v>
          </cell>
          <cell r="BN184">
            <v>0.95</v>
          </cell>
          <cell r="BO184">
            <v>0.95</v>
          </cell>
          <cell r="BP184">
            <v>0.95</v>
          </cell>
          <cell r="BQ184">
            <v>0.95</v>
          </cell>
          <cell r="BR184">
            <v>0.95</v>
          </cell>
          <cell r="BS184">
            <v>0.95</v>
          </cell>
          <cell r="BT184">
            <v>1</v>
          </cell>
          <cell r="BU184">
            <v>1</v>
          </cell>
          <cell r="BV184">
            <v>1</v>
          </cell>
          <cell r="BW184">
            <v>1</v>
          </cell>
          <cell r="BX184">
            <v>1</v>
          </cell>
          <cell r="BY184">
            <v>1</v>
          </cell>
          <cell r="BZ184">
            <v>1</v>
          </cell>
          <cell r="CA184">
            <v>1</v>
          </cell>
          <cell r="CB184">
            <v>1</v>
          </cell>
          <cell r="CC184">
            <v>1</v>
          </cell>
          <cell r="CD184">
            <v>1</v>
          </cell>
          <cell r="CE184">
            <v>1</v>
          </cell>
          <cell r="CF184">
            <v>1</v>
          </cell>
          <cell r="CG184">
            <v>1</v>
          </cell>
          <cell r="CH184">
            <v>1</v>
          </cell>
          <cell r="CI184">
            <v>1</v>
          </cell>
          <cell r="CJ184">
            <v>1</v>
          </cell>
          <cell r="CK184">
            <v>1</v>
          </cell>
        </row>
        <row r="185">
          <cell r="J185">
            <v>39266</v>
          </cell>
          <cell r="K185">
            <v>39297</v>
          </cell>
          <cell r="L185">
            <v>39512</v>
          </cell>
          <cell r="M185">
            <v>39521</v>
          </cell>
          <cell r="N185">
            <v>39556</v>
          </cell>
          <cell r="O185">
            <v>39642</v>
          </cell>
          <cell r="Q185" t="str">
            <v>R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0.5</v>
          </cell>
          <cell r="AV185">
            <v>0.5</v>
          </cell>
          <cell r="AW185">
            <v>0.5</v>
          </cell>
          <cell r="AX185">
            <v>0.5</v>
          </cell>
          <cell r="AY185">
            <v>0.5</v>
          </cell>
          <cell r="AZ185">
            <v>0.5</v>
          </cell>
          <cell r="BA185">
            <v>0.5</v>
          </cell>
          <cell r="BB185">
            <v>0.5</v>
          </cell>
          <cell r="BC185">
            <v>0.5</v>
          </cell>
          <cell r="BD185">
            <v>0.5</v>
          </cell>
          <cell r="BE185">
            <v>0.5</v>
          </cell>
          <cell r="BF185">
            <v>0.5</v>
          </cell>
          <cell r="BG185">
            <v>0.5</v>
          </cell>
          <cell r="BH185">
            <v>0.5</v>
          </cell>
          <cell r="BI185">
            <v>0.5</v>
          </cell>
          <cell r="BJ185">
            <v>0.5</v>
          </cell>
          <cell r="BK185">
            <v>0.5</v>
          </cell>
          <cell r="BL185">
            <v>0.5</v>
          </cell>
          <cell r="BM185">
            <v>0.5</v>
          </cell>
          <cell r="BN185">
            <v>0.5</v>
          </cell>
          <cell r="BO185">
            <v>0.5</v>
          </cell>
          <cell r="BP185">
            <v>0.5</v>
          </cell>
          <cell r="BQ185">
            <v>0.5</v>
          </cell>
          <cell r="BR185">
            <v>0.5</v>
          </cell>
          <cell r="BS185">
            <v>0.5</v>
          </cell>
          <cell r="BT185">
            <v>0.5</v>
          </cell>
          <cell r="BU185">
            <v>0.5</v>
          </cell>
          <cell r="BV185">
            <v>0.5</v>
          </cell>
          <cell r="BW185">
            <v>0.5</v>
          </cell>
          <cell r="BX185">
            <v>0.5</v>
          </cell>
          <cell r="BY185">
            <v>0.7</v>
          </cell>
          <cell r="BZ185">
            <v>0.7</v>
          </cell>
          <cell r="CA185">
            <v>0.7</v>
          </cell>
          <cell r="CB185">
            <v>0.7</v>
          </cell>
          <cell r="CC185">
            <v>0.7</v>
          </cell>
          <cell r="CD185">
            <v>0.7</v>
          </cell>
          <cell r="CE185">
            <v>0.7</v>
          </cell>
          <cell r="CF185">
            <v>0.95</v>
          </cell>
          <cell r="CG185">
            <v>0.95</v>
          </cell>
          <cell r="CH185">
            <v>0.95</v>
          </cell>
          <cell r="CI185">
            <v>0.95</v>
          </cell>
          <cell r="CJ185">
            <v>0.95</v>
          </cell>
          <cell r="CK185">
            <v>0.95</v>
          </cell>
        </row>
        <row r="186">
          <cell r="Q186" t="str">
            <v>E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0.5</v>
          </cell>
          <cell r="BA186">
            <v>0.5</v>
          </cell>
          <cell r="BB186">
            <v>0.5</v>
          </cell>
          <cell r="BC186">
            <v>0.5</v>
          </cell>
          <cell r="BD186">
            <v>0.5</v>
          </cell>
          <cell r="BE186">
            <v>0.5</v>
          </cell>
          <cell r="BF186">
            <v>0.5</v>
          </cell>
          <cell r="BG186">
            <v>0.5</v>
          </cell>
          <cell r="BH186">
            <v>0.5</v>
          </cell>
          <cell r="BI186">
            <v>0.5</v>
          </cell>
          <cell r="BJ186">
            <v>0.5</v>
          </cell>
          <cell r="BK186">
            <v>0.5</v>
          </cell>
          <cell r="BL186">
            <v>0.5</v>
          </cell>
          <cell r="BM186">
            <v>0.5</v>
          </cell>
          <cell r="BN186">
            <v>0.5</v>
          </cell>
          <cell r="BO186">
            <v>0.5</v>
          </cell>
          <cell r="BP186">
            <v>0.5</v>
          </cell>
          <cell r="BQ186">
            <v>0.5</v>
          </cell>
          <cell r="BR186">
            <v>0.5</v>
          </cell>
          <cell r="BS186">
            <v>0.5</v>
          </cell>
          <cell r="BT186">
            <v>0.5</v>
          </cell>
          <cell r="BU186">
            <v>0.5</v>
          </cell>
          <cell r="BV186">
            <v>0.5</v>
          </cell>
          <cell r="BW186">
            <v>0.5</v>
          </cell>
          <cell r="BX186">
            <v>0.5</v>
          </cell>
          <cell r="BY186">
            <v>0.5</v>
          </cell>
          <cell r="BZ186">
            <v>0.7</v>
          </cell>
          <cell r="CA186">
            <v>0.7</v>
          </cell>
          <cell r="CB186">
            <v>0.7</v>
          </cell>
          <cell r="CC186">
            <v>0.7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</row>
        <row r="187">
          <cell r="D187" t="str">
            <v>01</v>
          </cell>
          <cell r="E187" t="str">
            <v>46</v>
          </cell>
          <cell r="F187" t="str">
            <v>E23</v>
          </cell>
          <cell r="H187" t="str">
            <v>001</v>
          </cell>
          <cell r="I187" t="str">
            <v>DISPOSICION EQUIPOS ELECTRICOS - AREA 46</v>
          </cell>
          <cell r="J187">
            <v>39244</v>
          </cell>
          <cell r="K187">
            <v>39282</v>
          </cell>
          <cell r="L187">
            <v>39296</v>
          </cell>
          <cell r="M187">
            <v>39297</v>
          </cell>
          <cell r="N187">
            <v>39311</v>
          </cell>
          <cell r="O187">
            <v>39476</v>
          </cell>
          <cell r="P187">
            <v>113.80690515807004</v>
          </cell>
          <cell r="Q187" t="str">
            <v>P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0.5</v>
          </cell>
          <cell r="AS187">
            <v>0.5</v>
          </cell>
          <cell r="AT187">
            <v>0.7</v>
          </cell>
          <cell r="AU187">
            <v>0.7</v>
          </cell>
          <cell r="AV187">
            <v>0.7</v>
          </cell>
          <cell r="AW187">
            <v>0.95</v>
          </cell>
          <cell r="AX187">
            <v>0.95</v>
          </cell>
          <cell r="AY187">
            <v>0.95</v>
          </cell>
          <cell r="AZ187">
            <v>0.95</v>
          </cell>
          <cell r="BA187">
            <v>0.95</v>
          </cell>
          <cell r="BB187">
            <v>0.95</v>
          </cell>
          <cell r="BC187">
            <v>0.95</v>
          </cell>
          <cell r="BD187">
            <v>0.95</v>
          </cell>
          <cell r="BE187">
            <v>0.95</v>
          </cell>
          <cell r="BF187">
            <v>0.95</v>
          </cell>
          <cell r="BG187">
            <v>0.95</v>
          </cell>
          <cell r="BH187">
            <v>0.95</v>
          </cell>
          <cell r="BI187">
            <v>0.95</v>
          </cell>
          <cell r="BJ187">
            <v>0.95</v>
          </cell>
          <cell r="BK187">
            <v>0.95</v>
          </cell>
          <cell r="BL187">
            <v>0.95</v>
          </cell>
          <cell r="BM187">
            <v>0.95</v>
          </cell>
          <cell r="BN187">
            <v>0.95</v>
          </cell>
          <cell r="BO187">
            <v>0.95</v>
          </cell>
          <cell r="BP187">
            <v>0.95</v>
          </cell>
          <cell r="BQ187">
            <v>0.95</v>
          </cell>
          <cell r="BR187">
            <v>0.95</v>
          </cell>
          <cell r="BS187">
            <v>0.95</v>
          </cell>
          <cell r="BT187">
            <v>1</v>
          </cell>
          <cell r="BU187">
            <v>1</v>
          </cell>
          <cell r="BV187">
            <v>1</v>
          </cell>
          <cell r="BW187">
            <v>1</v>
          </cell>
          <cell r="BX187">
            <v>1</v>
          </cell>
          <cell r="BY187">
            <v>1</v>
          </cell>
          <cell r="BZ187">
            <v>1</v>
          </cell>
          <cell r="CA187">
            <v>1</v>
          </cell>
          <cell r="CB187">
            <v>1</v>
          </cell>
          <cell r="CC187">
            <v>1</v>
          </cell>
          <cell r="CD187">
            <v>1</v>
          </cell>
          <cell r="CE187">
            <v>1</v>
          </cell>
          <cell r="CF187">
            <v>1</v>
          </cell>
          <cell r="CG187">
            <v>1</v>
          </cell>
          <cell r="CH187">
            <v>1</v>
          </cell>
          <cell r="CI187">
            <v>1</v>
          </cell>
          <cell r="CJ187">
            <v>1</v>
          </cell>
          <cell r="CK187">
            <v>1</v>
          </cell>
        </row>
        <row r="188">
          <cell r="J188">
            <v>39244</v>
          </cell>
          <cell r="K188">
            <v>39367</v>
          </cell>
          <cell r="L188">
            <v>39401</v>
          </cell>
          <cell r="M188">
            <v>39465</v>
          </cell>
          <cell r="N188">
            <v>39493</v>
          </cell>
          <cell r="O188">
            <v>39642</v>
          </cell>
          <cell r="Q188" t="str">
            <v>R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0.5</v>
          </cell>
          <cell r="BF188">
            <v>0.5</v>
          </cell>
          <cell r="BG188">
            <v>0.5</v>
          </cell>
          <cell r="BH188">
            <v>0.5</v>
          </cell>
          <cell r="BI188">
            <v>0.7</v>
          </cell>
          <cell r="BJ188">
            <v>0.7</v>
          </cell>
          <cell r="BK188">
            <v>0.7</v>
          </cell>
          <cell r="BL188">
            <v>0.7</v>
          </cell>
          <cell r="BM188">
            <v>0.7</v>
          </cell>
          <cell r="BN188">
            <v>0.7</v>
          </cell>
          <cell r="BO188">
            <v>0.7</v>
          </cell>
          <cell r="BP188">
            <v>0.7</v>
          </cell>
          <cell r="BQ188">
            <v>0.7</v>
          </cell>
          <cell r="BR188">
            <v>0.7</v>
          </cell>
          <cell r="BS188">
            <v>0.7</v>
          </cell>
          <cell r="BT188">
            <v>0.7</v>
          </cell>
          <cell r="BU188">
            <v>0.7</v>
          </cell>
          <cell r="BV188">
            <v>0.7</v>
          </cell>
          <cell r="BW188">
            <v>0.95</v>
          </cell>
          <cell r="BX188">
            <v>0.95</v>
          </cell>
          <cell r="BY188">
            <v>0.95</v>
          </cell>
          <cell r="BZ188">
            <v>0.95</v>
          </cell>
          <cell r="CA188">
            <v>0.95</v>
          </cell>
          <cell r="CB188">
            <v>0.95</v>
          </cell>
          <cell r="CC188">
            <v>0.95</v>
          </cell>
          <cell r="CD188">
            <v>0.95</v>
          </cell>
          <cell r="CE188">
            <v>0.95</v>
          </cell>
          <cell r="CF188">
            <v>0.95</v>
          </cell>
          <cell r="CG188">
            <v>0.95</v>
          </cell>
          <cell r="CH188">
            <v>0.95</v>
          </cell>
          <cell r="CI188">
            <v>0.95</v>
          </cell>
          <cell r="CJ188">
            <v>0.95</v>
          </cell>
          <cell r="CK188">
            <v>0.95</v>
          </cell>
        </row>
        <row r="189">
          <cell r="Q189" t="str">
            <v>E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0.5</v>
          </cell>
          <cell r="BF189">
            <v>0.7</v>
          </cell>
          <cell r="BG189">
            <v>0.7</v>
          </cell>
          <cell r="BH189">
            <v>0.7</v>
          </cell>
          <cell r="BI189">
            <v>0.7</v>
          </cell>
          <cell r="BJ189">
            <v>0.7</v>
          </cell>
          <cell r="BK189">
            <v>0.7</v>
          </cell>
          <cell r="BL189">
            <v>0.7</v>
          </cell>
          <cell r="BM189">
            <v>0.7</v>
          </cell>
          <cell r="BN189">
            <v>0.7</v>
          </cell>
          <cell r="BO189">
            <v>0.7</v>
          </cell>
          <cell r="BP189">
            <v>0.7</v>
          </cell>
          <cell r="BQ189">
            <v>0.7</v>
          </cell>
          <cell r="BR189">
            <v>0.95</v>
          </cell>
          <cell r="BS189">
            <v>0.95</v>
          </cell>
          <cell r="BT189">
            <v>0.95</v>
          </cell>
          <cell r="BU189">
            <v>0.95</v>
          </cell>
          <cell r="BV189">
            <v>0.95</v>
          </cell>
          <cell r="BW189">
            <v>0.95</v>
          </cell>
          <cell r="BX189">
            <v>0.95</v>
          </cell>
          <cell r="BY189">
            <v>0.95</v>
          </cell>
          <cell r="BZ189">
            <v>0.95</v>
          </cell>
          <cell r="CA189">
            <v>0.95</v>
          </cell>
          <cell r="CB189">
            <v>0.95</v>
          </cell>
          <cell r="CC189">
            <v>0.95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</row>
        <row r="190">
          <cell r="D190" t="str">
            <v>01</v>
          </cell>
          <cell r="E190" t="str">
            <v>46</v>
          </cell>
          <cell r="F190" t="str">
            <v>E13</v>
          </cell>
          <cell r="H190" t="str">
            <v>001</v>
          </cell>
          <cell r="I190" t="str">
            <v>ACTUALIZACION DIAGRAMAS UNIFILARES - AREA 46</v>
          </cell>
          <cell r="J190">
            <v>39223</v>
          </cell>
          <cell r="K190">
            <v>39289</v>
          </cell>
          <cell r="L190">
            <v>39303</v>
          </cell>
          <cell r="M190">
            <v>39304</v>
          </cell>
          <cell r="N190">
            <v>39318</v>
          </cell>
          <cell r="O190">
            <v>39476</v>
          </cell>
          <cell r="P190">
            <v>87.730066555740436</v>
          </cell>
          <cell r="Q190" t="str">
            <v>P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0.5</v>
          </cell>
          <cell r="AT190">
            <v>0.5</v>
          </cell>
          <cell r="AU190">
            <v>0.7</v>
          </cell>
          <cell r="AV190">
            <v>0.7</v>
          </cell>
          <cell r="AW190">
            <v>0.7</v>
          </cell>
          <cell r="AX190">
            <v>0.95</v>
          </cell>
          <cell r="AY190">
            <v>0.95</v>
          </cell>
          <cell r="AZ190">
            <v>0.95</v>
          </cell>
          <cell r="BA190">
            <v>0.95</v>
          </cell>
          <cell r="BB190">
            <v>0.95</v>
          </cell>
          <cell r="BC190">
            <v>0.95</v>
          </cell>
          <cell r="BD190">
            <v>0.95</v>
          </cell>
          <cell r="BE190">
            <v>0.95</v>
          </cell>
          <cell r="BF190">
            <v>0.95</v>
          </cell>
          <cell r="BG190">
            <v>0.95</v>
          </cell>
          <cell r="BH190">
            <v>0.95</v>
          </cell>
          <cell r="BI190">
            <v>0.95</v>
          </cell>
          <cell r="BJ190">
            <v>0.95</v>
          </cell>
          <cell r="BK190">
            <v>0.95</v>
          </cell>
          <cell r="BL190">
            <v>0.95</v>
          </cell>
          <cell r="BM190">
            <v>0.95</v>
          </cell>
          <cell r="BN190">
            <v>0.95</v>
          </cell>
          <cell r="BO190">
            <v>0.95</v>
          </cell>
          <cell r="BP190">
            <v>0.95</v>
          </cell>
          <cell r="BQ190">
            <v>0.95</v>
          </cell>
          <cell r="BR190">
            <v>0.95</v>
          </cell>
          <cell r="BS190">
            <v>0.95</v>
          </cell>
          <cell r="BT190">
            <v>1</v>
          </cell>
          <cell r="BU190">
            <v>1</v>
          </cell>
          <cell r="BV190">
            <v>1</v>
          </cell>
          <cell r="BW190">
            <v>1</v>
          </cell>
          <cell r="BX190">
            <v>1</v>
          </cell>
          <cell r="BY190">
            <v>1</v>
          </cell>
          <cell r="BZ190">
            <v>1</v>
          </cell>
          <cell r="CA190">
            <v>1</v>
          </cell>
          <cell r="CB190">
            <v>1</v>
          </cell>
          <cell r="CC190">
            <v>1</v>
          </cell>
          <cell r="CD190">
            <v>1</v>
          </cell>
          <cell r="CE190">
            <v>1</v>
          </cell>
          <cell r="CF190">
            <v>1</v>
          </cell>
          <cell r="CG190">
            <v>1</v>
          </cell>
          <cell r="CH190">
            <v>1</v>
          </cell>
          <cell r="CI190">
            <v>1</v>
          </cell>
          <cell r="CJ190">
            <v>1</v>
          </cell>
          <cell r="CK190">
            <v>1</v>
          </cell>
        </row>
        <row r="191">
          <cell r="J191">
            <v>39223</v>
          </cell>
          <cell r="K191">
            <v>39289</v>
          </cell>
          <cell r="L191">
            <v>39303</v>
          </cell>
          <cell r="M191">
            <v>39472</v>
          </cell>
          <cell r="N191">
            <v>39500</v>
          </cell>
          <cell r="O191">
            <v>39642</v>
          </cell>
          <cell r="Q191" t="str">
            <v>R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0.5</v>
          </cell>
          <cell r="AT191">
            <v>0.5</v>
          </cell>
          <cell r="AU191">
            <v>0.7</v>
          </cell>
          <cell r="AV191">
            <v>0.7</v>
          </cell>
          <cell r="AW191">
            <v>0.7</v>
          </cell>
          <cell r="AX191">
            <v>0.7</v>
          </cell>
          <cell r="AY191">
            <v>0.7</v>
          </cell>
          <cell r="AZ191">
            <v>0.7</v>
          </cell>
          <cell r="BA191">
            <v>0.7</v>
          </cell>
          <cell r="BB191">
            <v>0.7</v>
          </cell>
          <cell r="BC191">
            <v>0.7</v>
          </cell>
          <cell r="BD191">
            <v>0.7</v>
          </cell>
          <cell r="BE191">
            <v>0.7</v>
          </cell>
          <cell r="BF191">
            <v>0.7</v>
          </cell>
          <cell r="BG191">
            <v>0.7</v>
          </cell>
          <cell r="BH191">
            <v>0.7</v>
          </cell>
          <cell r="BI191">
            <v>0.7</v>
          </cell>
          <cell r="BJ191">
            <v>0.7</v>
          </cell>
          <cell r="BK191">
            <v>0.7</v>
          </cell>
          <cell r="BL191">
            <v>0.7</v>
          </cell>
          <cell r="BM191">
            <v>0.7</v>
          </cell>
          <cell r="BN191">
            <v>0.7</v>
          </cell>
          <cell r="BO191">
            <v>0.7</v>
          </cell>
          <cell r="BP191">
            <v>0.7</v>
          </cell>
          <cell r="BQ191">
            <v>0.7</v>
          </cell>
          <cell r="BR191">
            <v>0.7</v>
          </cell>
          <cell r="BS191">
            <v>0.7</v>
          </cell>
          <cell r="BT191">
            <v>0.7</v>
          </cell>
          <cell r="BU191">
            <v>0.7</v>
          </cell>
          <cell r="BV191">
            <v>0.7</v>
          </cell>
          <cell r="BW191">
            <v>0.7</v>
          </cell>
          <cell r="BX191">
            <v>0.95</v>
          </cell>
          <cell r="BY191">
            <v>0.95</v>
          </cell>
          <cell r="BZ191">
            <v>0.95</v>
          </cell>
          <cell r="CA191">
            <v>0.95</v>
          </cell>
          <cell r="CB191">
            <v>0.95</v>
          </cell>
          <cell r="CC191">
            <v>0.95</v>
          </cell>
          <cell r="CD191">
            <v>0.95</v>
          </cell>
          <cell r="CE191">
            <v>0.95</v>
          </cell>
          <cell r="CF191">
            <v>0.95</v>
          </cell>
          <cell r="CG191">
            <v>0.95</v>
          </cell>
          <cell r="CH191">
            <v>0.95</v>
          </cell>
          <cell r="CI191">
            <v>0.95</v>
          </cell>
          <cell r="CJ191">
            <v>0.95</v>
          </cell>
          <cell r="CK191">
            <v>0.95</v>
          </cell>
        </row>
        <row r="192">
          <cell r="Q192" t="str">
            <v>E</v>
          </cell>
          <cell r="AH192">
            <v>0.1</v>
          </cell>
          <cell r="AI192">
            <v>0.25</v>
          </cell>
          <cell r="AJ192">
            <v>0.25</v>
          </cell>
          <cell r="AK192">
            <v>0.25</v>
          </cell>
          <cell r="AL192">
            <v>0.25</v>
          </cell>
          <cell r="AM192">
            <v>0.25</v>
          </cell>
          <cell r="AN192">
            <v>0.5</v>
          </cell>
          <cell r="AO192">
            <v>0.5</v>
          </cell>
          <cell r="AP192">
            <v>0.7</v>
          </cell>
          <cell r="AQ192">
            <v>0.7</v>
          </cell>
          <cell r="AR192">
            <v>0.7</v>
          </cell>
          <cell r="AS192">
            <v>0.7</v>
          </cell>
          <cell r="AT192">
            <v>0.7</v>
          </cell>
          <cell r="AU192">
            <v>0.7</v>
          </cell>
          <cell r="AV192">
            <v>0.7</v>
          </cell>
          <cell r="AW192">
            <v>0.7</v>
          </cell>
          <cell r="AX192">
            <v>0.7</v>
          </cell>
          <cell r="AY192">
            <v>0.7</v>
          </cell>
          <cell r="AZ192">
            <v>0.7</v>
          </cell>
          <cell r="BA192">
            <v>0.7</v>
          </cell>
          <cell r="BB192">
            <v>0.7</v>
          </cell>
          <cell r="BC192">
            <v>0.7</v>
          </cell>
          <cell r="BD192">
            <v>0.7</v>
          </cell>
          <cell r="BE192">
            <v>0.7</v>
          </cell>
          <cell r="BF192">
            <v>0.7</v>
          </cell>
          <cell r="BG192">
            <v>0.7</v>
          </cell>
          <cell r="BH192">
            <v>0.7</v>
          </cell>
          <cell r="BI192">
            <v>0.7</v>
          </cell>
          <cell r="BJ192">
            <v>0.7</v>
          </cell>
          <cell r="BK192">
            <v>0.7</v>
          </cell>
          <cell r="BL192">
            <v>0.7</v>
          </cell>
          <cell r="BM192">
            <v>0.7</v>
          </cell>
          <cell r="BN192">
            <v>0.7</v>
          </cell>
          <cell r="BO192">
            <v>0.7</v>
          </cell>
          <cell r="BP192">
            <v>0.7</v>
          </cell>
          <cell r="BQ192">
            <v>0.7</v>
          </cell>
          <cell r="BR192">
            <v>0.7</v>
          </cell>
          <cell r="BS192">
            <v>0.7</v>
          </cell>
          <cell r="BT192">
            <v>0.7</v>
          </cell>
          <cell r="BU192">
            <v>0.7</v>
          </cell>
          <cell r="BV192">
            <v>0.7</v>
          </cell>
          <cell r="BW192">
            <v>0.95</v>
          </cell>
          <cell r="BX192">
            <v>0.95</v>
          </cell>
          <cell r="BY192">
            <v>0.95</v>
          </cell>
          <cell r="BZ192">
            <v>0.95</v>
          </cell>
          <cell r="CA192">
            <v>0.95</v>
          </cell>
          <cell r="CB192">
            <v>0.95</v>
          </cell>
          <cell r="CC192">
            <v>0.95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</row>
        <row r="193">
          <cell r="D193" t="str">
            <v>01</v>
          </cell>
          <cell r="E193" t="str">
            <v>46</v>
          </cell>
          <cell r="F193" t="str">
            <v>E13</v>
          </cell>
          <cell r="H193">
            <v>101</v>
          </cell>
          <cell r="I193" t="str">
            <v>DIAGRAMAS TRIFILARES (ILUMINACION Y SERVICIOS) - AREA 46</v>
          </cell>
          <cell r="J193">
            <v>39307</v>
          </cell>
          <cell r="K193">
            <v>39362</v>
          </cell>
          <cell r="L193">
            <v>39376</v>
          </cell>
          <cell r="M193">
            <v>39377</v>
          </cell>
          <cell r="N193">
            <v>39391</v>
          </cell>
          <cell r="O193">
            <v>39476</v>
          </cell>
          <cell r="P193">
            <v>87.730066555740436</v>
          </cell>
          <cell r="Q193" t="str">
            <v>P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0.5</v>
          </cell>
          <cell r="BE193">
            <v>0.5</v>
          </cell>
          <cell r="BF193">
            <v>0.7</v>
          </cell>
          <cell r="BG193">
            <v>0.7</v>
          </cell>
          <cell r="BH193">
            <v>0.95</v>
          </cell>
          <cell r="BI193">
            <v>0.95</v>
          </cell>
          <cell r="BJ193">
            <v>0.95</v>
          </cell>
          <cell r="BK193">
            <v>0.95</v>
          </cell>
          <cell r="BL193">
            <v>0.95</v>
          </cell>
          <cell r="BM193">
            <v>0.95</v>
          </cell>
          <cell r="BN193">
            <v>0.95</v>
          </cell>
          <cell r="BO193">
            <v>0.95</v>
          </cell>
          <cell r="BP193">
            <v>0.95</v>
          </cell>
          <cell r="BQ193">
            <v>0.95</v>
          </cell>
          <cell r="BR193">
            <v>0.95</v>
          </cell>
          <cell r="BS193">
            <v>0.95</v>
          </cell>
          <cell r="BT193">
            <v>1</v>
          </cell>
          <cell r="BU193">
            <v>1</v>
          </cell>
          <cell r="BV193">
            <v>1</v>
          </cell>
          <cell r="BW193">
            <v>1</v>
          </cell>
          <cell r="BX193">
            <v>1</v>
          </cell>
          <cell r="BY193">
            <v>1</v>
          </cell>
          <cell r="BZ193">
            <v>1</v>
          </cell>
          <cell r="CA193">
            <v>1</v>
          </cell>
          <cell r="CB193">
            <v>1</v>
          </cell>
          <cell r="CC193">
            <v>1</v>
          </cell>
          <cell r="CD193">
            <v>1</v>
          </cell>
          <cell r="CE193">
            <v>1</v>
          </cell>
          <cell r="CF193">
            <v>1</v>
          </cell>
          <cell r="CG193">
            <v>1</v>
          </cell>
          <cell r="CH193">
            <v>1</v>
          </cell>
          <cell r="CI193">
            <v>1</v>
          </cell>
          <cell r="CJ193">
            <v>1</v>
          </cell>
          <cell r="CK193">
            <v>1</v>
          </cell>
        </row>
        <row r="194">
          <cell r="J194">
            <v>39307</v>
          </cell>
          <cell r="K194">
            <v>39465</v>
          </cell>
          <cell r="L194">
            <v>39500</v>
          </cell>
          <cell r="M194">
            <v>39521</v>
          </cell>
          <cell r="N194">
            <v>39563</v>
          </cell>
          <cell r="O194">
            <v>39642</v>
          </cell>
          <cell r="Q194" t="str">
            <v>R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0.5</v>
          </cell>
          <cell r="BT194">
            <v>0.5</v>
          </cell>
          <cell r="BU194">
            <v>0.5</v>
          </cell>
          <cell r="BV194">
            <v>0.5</v>
          </cell>
          <cell r="BW194">
            <v>0.5</v>
          </cell>
          <cell r="BX194">
            <v>0.7</v>
          </cell>
          <cell r="BY194">
            <v>0.7</v>
          </cell>
          <cell r="BZ194">
            <v>0.7</v>
          </cell>
          <cell r="CA194">
            <v>0.7</v>
          </cell>
          <cell r="CB194">
            <v>0.7</v>
          </cell>
          <cell r="CC194">
            <v>0.7</v>
          </cell>
          <cell r="CD194">
            <v>0.7</v>
          </cell>
          <cell r="CE194">
            <v>0.7</v>
          </cell>
          <cell r="CF194">
            <v>0.7</v>
          </cell>
          <cell r="CG194">
            <v>0.95</v>
          </cell>
          <cell r="CH194">
            <v>0.95</v>
          </cell>
          <cell r="CI194">
            <v>0.95</v>
          </cell>
          <cell r="CJ194">
            <v>0.95</v>
          </cell>
          <cell r="CK194">
            <v>0.95</v>
          </cell>
        </row>
        <row r="195">
          <cell r="Q195" t="str">
            <v>E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0.5</v>
          </cell>
          <cell r="BR195">
            <v>0.5</v>
          </cell>
          <cell r="BS195">
            <v>0.5</v>
          </cell>
          <cell r="BT195">
            <v>0.5</v>
          </cell>
          <cell r="BU195">
            <v>0.5</v>
          </cell>
          <cell r="BV195">
            <v>0.5</v>
          </cell>
          <cell r="BW195">
            <v>0.5</v>
          </cell>
          <cell r="BX195">
            <v>0.95</v>
          </cell>
          <cell r="BY195">
            <v>0.95</v>
          </cell>
          <cell r="BZ195">
            <v>0.95</v>
          </cell>
          <cell r="CA195">
            <v>0.95</v>
          </cell>
          <cell r="CB195">
            <v>0.95</v>
          </cell>
          <cell r="CC195">
            <v>0.95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</row>
        <row r="196">
          <cell r="D196" t="str">
            <v>01</v>
          </cell>
          <cell r="E196" t="str">
            <v>46</v>
          </cell>
          <cell r="F196" t="str">
            <v>E01</v>
          </cell>
          <cell r="G196" t="str">
            <v>CAL</v>
          </cell>
          <cell r="H196" t="str">
            <v>003</v>
          </cell>
          <cell r="I196" t="str">
            <v>ESTUDIO COORDINACION PROTECCIONES AREA 46</v>
          </cell>
          <cell r="J196">
            <v>39377</v>
          </cell>
          <cell r="K196">
            <v>39402</v>
          </cell>
          <cell r="L196">
            <v>39416</v>
          </cell>
          <cell r="M196">
            <v>39417</v>
          </cell>
          <cell r="N196">
            <v>39431</v>
          </cell>
          <cell r="O196">
            <v>39476</v>
          </cell>
          <cell r="P196">
            <v>87.730066555740436</v>
          </cell>
          <cell r="Q196" t="str">
            <v>P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0.5</v>
          </cell>
          <cell r="BK196">
            <v>0.5</v>
          </cell>
          <cell r="BL196">
            <v>0.7</v>
          </cell>
          <cell r="BM196">
            <v>0.7</v>
          </cell>
          <cell r="BN196">
            <v>0.95</v>
          </cell>
          <cell r="BO196">
            <v>0.95</v>
          </cell>
          <cell r="BP196">
            <v>0.95</v>
          </cell>
          <cell r="BQ196">
            <v>0.95</v>
          </cell>
          <cell r="BR196">
            <v>0.95</v>
          </cell>
          <cell r="BS196">
            <v>0.95</v>
          </cell>
          <cell r="BT196">
            <v>1</v>
          </cell>
          <cell r="BU196">
            <v>1</v>
          </cell>
          <cell r="BV196">
            <v>1</v>
          </cell>
          <cell r="BW196">
            <v>1</v>
          </cell>
          <cell r="BX196">
            <v>1</v>
          </cell>
          <cell r="BY196">
            <v>1</v>
          </cell>
          <cell r="BZ196">
            <v>1</v>
          </cell>
          <cell r="CA196">
            <v>1</v>
          </cell>
          <cell r="CB196">
            <v>1</v>
          </cell>
          <cell r="CC196">
            <v>1</v>
          </cell>
          <cell r="CD196">
            <v>1</v>
          </cell>
          <cell r="CE196">
            <v>1</v>
          </cell>
          <cell r="CF196">
            <v>1</v>
          </cell>
          <cell r="CG196">
            <v>1</v>
          </cell>
          <cell r="CH196">
            <v>1</v>
          </cell>
          <cell r="CI196">
            <v>1</v>
          </cell>
          <cell r="CJ196">
            <v>1</v>
          </cell>
          <cell r="CK196">
            <v>1</v>
          </cell>
        </row>
        <row r="197">
          <cell r="J197">
            <v>39377</v>
          </cell>
          <cell r="K197">
            <v>39402</v>
          </cell>
          <cell r="L197">
            <v>39374</v>
          </cell>
          <cell r="M197">
            <v>39521</v>
          </cell>
          <cell r="N197">
            <v>39563</v>
          </cell>
          <cell r="O197">
            <v>39642</v>
          </cell>
          <cell r="Q197" t="str">
            <v>R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0.7</v>
          </cell>
          <cell r="BG197">
            <v>0.7</v>
          </cell>
          <cell r="BH197">
            <v>0.7</v>
          </cell>
          <cell r="BI197">
            <v>0.7</v>
          </cell>
          <cell r="BJ197">
            <v>0.7</v>
          </cell>
          <cell r="BK197">
            <v>0.7</v>
          </cell>
          <cell r="BL197">
            <v>0.7</v>
          </cell>
          <cell r="BM197">
            <v>0.7</v>
          </cell>
          <cell r="BN197">
            <v>0.7</v>
          </cell>
          <cell r="BO197">
            <v>0.7</v>
          </cell>
          <cell r="BP197">
            <v>0.7</v>
          </cell>
          <cell r="BQ197">
            <v>0.7</v>
          </cell>
          <cell r="BR197">
            <v>0.7</v>
          </cell>
          <cell r="BS197">
            <v>0.7</v>
          </cell>
          <cell r="BT197">
            <v>0.7</v>
          </cell>
          <cell r="BU197">
            <v>0.7</v>
          </cell>
          <cell r="BV197">
            <v>0.7</v>
          </cell>
          <cell r="BW197">
            <v>0.7</v>
          </cell>
          <cell r="BX197">
            <v>0.7</v>
          </cell>
          <cell r="BY197">
            <v>0.7</v>
          </cell>
          <cell r="BZ197">
            <v>0.7</v>
          </cell>
          <cell r="CA197">
            <v>0.7</v>
          </cell>
          <cell r="CB197">
            <v>0.7</v>
          </cell>
          <cell r="CC197">
            <v>0.7</v>
          </cell>
          <cell r="CD197">
            <v>0.7</v>
          </cell>
          <cell r="CE197">
            <v>0.7</v>
          </cell>
          <cell r="CF197">
            <v>0.7</v>
          </cell>
          <cell r="CG197">
            <v>0.95</v>
          </cell>
          <cell r="CH197">
            <v>0.95</v>
          </cell>
          <cell r="CI197">
            <v>0.95</v>
          </cell>
          <cell r="CJ197">
            <v>0.95</v>
          </cell>
          <cell r="CK197">
            <v>0.95</v>
          </cell>
        </row>
        <row r="198">
          <cell r="Q198" t="str">
            <v>E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0.5</v>
          </cell>
          <cell r="BA198">
            <v>0.5</v>
          </cell>
          <cell r="BB198">
            <v>0.5</v>
          </cell>
          <cell r="BC198">
            <v>0.7</v>
          </cell>
          <cell r="BD198">
            <v>0.7</v>
          </cell>
          <cell r="BE198">
            <v>0.7</v>
          </cell>
          <cell r="BF198">
            <v>0.7</v>
          </cell>
          <cell r="BG198">
            <v>0.7</v>
          </cell>
          <cell r="BH198">
            <v>0.7</v>
          </cell>
          <cell r="BI198">
            <v>0.7</v>
          </cell>
          <cell r="BJ198">
            <v>0.7</v>
          </cell>
          <cell r="BK198">
            <v>0.7</v>
          </cell>
          <cell r="BL198">
            <v>0.7</v>
          </cell>
          <cell r="BM198">
            <v>0.7</v>
          </cell>
          <cell r="BN198">
            <v>0.7</v>
          </cell>
          <cell r="BO198">
            <v>0.7</v>
          </cell>
          <cell r="BP198">
            <v>0.7</v>
          </cell>
          <cell r="BQ198">
            <v>0.7</v>
          </cell>
          <cell r="BR198">
            <v>0.7</v>
          </cell>
          <cell r="BS198">
            <v>0.7</v>
          </cell>
          <cell r="BT198">
            <v>0.7</v>
          </cell>
          <cell r="BU198">
            <v>0.7</v>
          </cell>
          <cell r="BV198">
            <v>0.7</v>
          </cell>
          <cell r="BW198">
            <v>0.7</v>
          </cell>
          <cell r="BX198">
            <v>0.7</v>
          </cell>
          <cell r="BY198">
            <v>0.7</v>
          </cell>
          <cell r="BZ198">
            <v>0.7</v>
          </cell>
          <cell r="CA198">
            <v>0.7</v>
          </cell>
          <cell r="CB198">
            <v>0.7</v>
          </cell>
          <cell r="CC198">
            <v>0.7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</row>
        <row r="199">
          <cell r="D199" t="str">
            <v>01</v>
          </cell>
          <cell r="E199" t="str">
            <v>46</v>
          </cell>
          <cell r="F199" t="str">
            <v>E13</v>
          </cell>
          <cell r="H199">
            <v>201</v>
          </cell>
          <cell r="I199" t="str">
            <v>ESQUEMATICOS DE CONTROL DE MOTORES - AREA 46</v>
          </cell>
          <cell r="J199">
            <v>39286</v>
          </cell>
          <cell r="K199">
            <v>39325</v>
          </cell>
          <cell r="L199">
            <v>39339</v>
          </cell>
          <cell r="M199">
            <v>39340</v>
          </cell>
          <cell r="N199">
            <v>39354</v>
          </cell>
          <cell r="O199">
            <v>39476</v>
          </cell>
          <cell r="P199">
            <v>87.730066555740436</v>
          </cell>
          <cell r="Q199" t="str">
            <v>P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0.5</v>
          </cell>
          <cell r="AZ199">
            <v>0.5</v>
          </cell>
          <cell r="BA199">
            <v>0.7</v>
          </cell>
          <cell r="BB199">
            <v>0.7</v>
          </cell>
          <cell r="BC199">
            <v>0.95</v>
          </cell>
          <cell r="BD199">
            <v>0.95</v>
          </cell>
          <cell r="BE199">
            <v>0.95</v>
          </cell>
          <cell r="BF199">
            <v>0.95</v>
          </cell>
          <cell r="BG199">
            <v>0.95</v>
          </cell>
          <cell r="BH199">
            <v>0.95</v>
          </cell>
          <cell r="BI199">
            <v>0.95</v>
          </cell>
          <cell r="BJ199">
            <v>0.95</v>
          </cell>
          <cell r="BK199">
            <v>0.95</v>
          </cell>
          <cell r="BL199">
            <v>0.95</v>
          </cell>
          <cell r="BM199">
            <v>0.95</v>
          </cell>
          <cell r="BN199">
            <v>0.95</v>
          </cell>
          <cell r="BO199">
            <v>0.95</v>
          </cell>
          <cell r="BP199">
            <v>0.95</v>
          </cell>
          <cell r="BQ199">
            <v>0.95</v>
          </cell>
          <cell r="BR199">
            <v>0.95</v>
          </cell>
          <cell r="BS199">
            <v>0.95</v>
          </cell>
          <cell r="BT199">
            <v>1</v>
          </cell>
          <cell r="BU199">
            <v>1</v>
          </cell>
          <cell r="BV199">
            <v>1</v>
          </cell>
          <cell r="BW199">
            <v>1</v>
          </cell>
          <cell r="BX199">
            <v>1</v>
          </cell>
          <cell r="BY199">
            <v>1</v>
          </cell>
          <cell r="BZ199">
            <v>1</v>
          </cell>
          <cell r="CA199">
            <v>1</v>
          </cell>
          <cell r="CB199">
            <v>1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1</v>
          </cell>
          <cell r="CH199">
            <v>1</v>
          </cell>
          <cell r="CI199">
            <v>1</v>
          </cell>
          <cell r="CJ199">
            <v>1</v>
          </cell>
          <cell r="CK199">
            <v>1</v>
          </cell>
        </row>
        <row r="200">
          <cell r="J200">
            <v>39373</v>
          </cell>
          <cell r="K200">
            <v>39381</v>
          </cell>
          <cell r="L200">
            <v>39416</v>
          </cell>
          <cell r="M200">
            <v>39521</v>
          </cell>
          <cell r="N200">
            <v>39563</v>
          </cell>
          <cell r="O200">
            <v>39642</v>
          </cell>
          <cell r="Q200" t="str">
            <v>R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0.5</v>
          </cell>
          <cell r="BH200">
            <v>0.5</v>
          </cell>
          <cell r="BI200">
            <v>0.5</v>
          </cell>
          <cell r="BJ200">
            <v>0.5</v>
          </cell>
          <cell r="BK200">
            <v>0.5</v>
          </cell>
          <cell r="BL200">
            <v>0.7</v>
          </cell>
          <cell r="BM200">
            <v>0.7</v>
          </cell>
          <cell r="BN200">
            <v>0.7</v>
          </cell>
          <cell r="BO200">
            <v>0.7</v>
          </cell>
          <cell r="BP200">
            <v>0.7</v>
          </cell>
          <cell r="BQ200">
            <v>0.7</v>
          </cell>
          <cell r="BR200">
            <v>0.7</v>
          </cell>
          <cell r="BS200">
            <v>0.7</v>
          </cell>
          <cell r="BT200">
            <v>0.7</v>
          </cell>
          <cell r="BU200">
            <v>0.7</v>
          </cell>
          <cell r="BV200">
            <v>0.7</v>
          </cell>
          <cell r="BW200">
            <v>0.7</v>
          </cell>
          <cell r="BX200">
            <v>0.7</v>
          </cell>
          <cell r="BY200">
            <v>0.7</v>
          </cell>
          <cell r="BZ200">
            <v>0.7</v>
          </cell>
          <cell r="CA200">
            <v>0.7</v>
          </cell>
          <cell r="CB200">
            <v>0.7</v>
          </cell>
          <cell r="CC200">
            <v>0.7</v>
          </cell>
          <cell r="CD200">
            <v>0.7</v>
          </cell>
          <cell r="CE200">
            <v>0.7</v>
          </cell>
          <cell r="CF200">
            <v>0.7</v>
          </cell>
          <cell r="CG200">
            <v>0.95</v>
          </cell>
          <cell r="CH200">
            <v>0.95</v>
          </cell>
          <cell r="CI200">
            <v>0.95</v>
          </cell>
          <cell r="CJ200">
            <v>0.95</v>
          </cell>
          <cell r="CK200">
            <v>0.95</v>
          </cell>
        </row>
        <row r="201">
          <cell r="Q201" t="str">
            <v>E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0.5</v>
          </cell>
          <cell r="BJ201">
            <v>0.5</v>
          </cell>
          <cell r="BK201">
            <v>0.5</v>
          </cell>
          <cell r="BL201">
            <v>0.5</v>
          </cell>
          <cell r="BM201">
            <v>0.5</v>
          </cell>
          <cell r="BN201">
            <v>0.7</v>
          </cell>
          <cell r="BO201">
            <v>0.7</v>
          </cell>
          <cell r="BP201">
            <v>0.7</v>
          </cell>
          <cell r="BQ201">
            <v>0.7</v>
          </cell>
          <cell r="BR201">
            <v>0.7</v>
          </cell>
          <cell r="BS201">
            <v>0.7</v>
          </cell>
          <cell r="BT201">
            <v>0.7</v>
          </cell>
          <cell r="BU201">
            <v>0.7</v>
          </cell>
          <cell r="BV201">
            <v>0.7</v>
          </cell>
          <cell r="BW201">
            <v>0.7</v>
          </cell>
          <cell r="BX201">
            <v>0.7</v>
          </cell>
          <cell r="BY201">
            <v>0.7</v>
          </cell>
          <cell r="BZ201">
            <v>0.7</v>
          </cell>
          <cell r="CA201">
            <v>0.7</v>
          </cell>
          <cell r="CB201">
            <v>0.7</v>
          </cell>
          <cell r="CC201">
            <v>0.7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</row>
        <row r="202">
          <cell r="D202" t="str">
            <v>01</v>
          </cell>
          <cell r="E202" t="str">
            <v>46</v>
          </cell>
          <cell r="F202" t="str">
            <v>E01</v>
          </cell>
          <cell r="G202" t="str">
            <v>CAL</v>
          </cell>
          <cell r="H202" t="str">
            <v>006</v>
          </cell>
          <cell r="I202" t="str">
            <v>ESTUDIO FLUJO DE CORTO CIRCUITO - AREA 46</v>
          </cell>
          <cell r="J202">
            <v>39266</v>
          </cell>
          <cell r="K202">
            <v>39297</v>
          </cell>
          <cell r="L202">
            <v>39311</v>
          </cell>
          <cell r="M202">
            <v>39385</v>
          </cell>
          <cell r="N202">
            <v>39399</v>
          </cell>
          <cell r="O202">
            <v>39476</v>
          </cell>
          <cell r="P202">
            <v>87.730066555740436</v>
          </cell>
          <cell r="Q202" t="str">
            <v>P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0.5</v>
          </cell>
          <cell r="AV202">
            <v>0.5</v>
          </cell>
          <cell r="AW202">
            <v>0.7</v>
          </cell>
          <cell r="AX202">
            <v>0.7</v>
          </cell>
          <cell r="AY202">
            <v>0.7</v>
          </cell>
          <cell r="AZ202">
            <v>0.7</v>
          </cell>
          <cell r="BA202">
            <v>0.7</v>
          </cell>
          <cell r="BB202">
            <v>0.7</v>
          </cell>
          <cell r="BC202">
            <v>0.7</v>
          </cell>
          <cell r="BD202">
            <v>0.7</v>
          </cell>
          <cell r="BE202">
            <v>0.7</v>
          </cell>
          <cell r="BF202">
            <v>0.7</v>
          </cell>
          <cell r="BG202">
            <v>0.7</v>
          </cell>
          <cell r="BH202">
            <v>0.7</v>
          </cell>
          <cell r="BI202">
            <v>0.95</v>
          </cell>
          <cell r="BJ202">
            <v>0.95</v>
          </cell>
          <cell r="BK202">
            <v>0.95</v>
          </cell>
          <cell r="BL202">
            <v>0.95</v>
          </cell>
          <cell r="BM202">
            <v>0.95</v>
          </cell>
          <cell r="BN202">
            <v>0.95</v>
          </cell>
          <cell r="BO202">
            <v>0.95</v>
          </cell>
          <cell r="BP202">
            <v>0.95</v>
          </cell>
          <cell r="BQ202">
            <v>0.95</v>
          </cell>
          <cell r="BR202">
            <v>0.95</v>
          </cell>
          <cell r="BS202">
            <v>0.95</v>
          </cell>
          <cell r="BT202">
            <v>1</v>
          </cell>
          <cell r="BU202">
            <v>1</v>
          </cell>
          <cell r="BV202">
            <v>1</v>
          </cell>
          <cell r="BW202">
            <v>1</v>
          </cell>
          <cell r="BX202">
            <v>1</v>
          </cell>
          <cell r="BY202">
            <v>1</v>
          </cell>
          <cell r="BZ202">
            <v>1</v>
          </cell>
          <cell r="CA202">
            <v>1</v>
          </cell>
          <cell r="CB202">
            <v>1</v>
          </cell>
          <cell r="CC202">
            <v>1</v>
          </cell>
          <cell r="CD202">
            <v>1</v>
          </cell>
          <cell r="CE202">
            <v>1</v>
          </cell>
          <cell r="CF202">
            <v>1</v>
          </cell>
          <cell r="CG202">
            <v>1</v>
          </cell>
          <cell r="CH202">
            <v>1</v>
          </cell>
          <cell r="CI202">
            <v>1</v>
          </cell>
          <cell r="CJ202">
            <v>1</v>
          </cell>
          <cell r="CK202">
            <v>1</v>
          </cell>
        </row>
        <row r="203">
          <cell r="J203">
            <v>39286</v>
          </cell>
          <cell r="K203">
            <v>39297</v>
          </cell>
          <cell r="L203">
            <v>39512</v>
          </cell>
          <cell r="M203">
            <v>39521</v>
          </cell>
          <cell r="N203">
            <v>39563</v>
          </cell>
          <cell r="O203">
            <v>39642</v>
          </cell>
          <cell r="Q203" t="str">
            <v>R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0.5</v>
          </cell>
          <cell r="AV203">
            <v>0.5</v>
          </cell>
          <cell r="AW203">
            <v>0.5</v>
          </cell>
          <cell r="AX203">
            <v>0.5</v>
          </cell>
          <cell r="AY203">
            <v>0.5</v>
          </cell>
          <cell r="AZ203">
            <v>0.5</v>
          </cell>
          <cell r="BA203">
            <v>0.5</v>
          </cell>
          <cell r="BB203">
            <v>0.5</v>
          </cell>
          <cell r="BC203">
            <v>0.5</v>
          </cell>
          <cell r="BD203">
            <v>0.5</v>
          </cell>
          <cell r="BE203">
            <v>0.5</v>
          </cell>
          <cell r="BF203">
            <v>0.5</v>
          </cell>
          <cell r="BG203">
            <v>0.5</v>
          </cell>
          <cell r="BH203">
            <v>0.5</v>
          </cell>
          <cell r="BI203">
            <v>0.5</v>
          </cell>
          <cell r="BJ203">
            <v>0.5</v>
          </cell>
          <cell r="BK203">
            <v>0.5</v>
          </cell>
          <cell r="BL203">
            <v>0.5</v>
          </cell>
          <cell r="BM203">
            <v>0.5</v>
          </cell>
          <cell r="BN203">
            <v>0.5</v>
          </cell>
          <cell r="BO203">
            <v>0.5</v>
          </cell>
          <cell r="BP203">
            <v>0.5</v>
          </cell>
          <cell r="BQ203">
            <v>0.5</v>
          </cell>
          <cell r="BR203">
            <v>0.5</v>
          </cell>
          <cell r="BS203">
            <v>0.5</v>
          </cell>
          <cell r="BT203">
            <v>0.5</v>
          </cell>
          <cell r="BU203">
            <v>0.5</v>
          </cell>
          <cell r="BV203">
            <v>0.5</v>
          </cell>
          <cell r="BW203">
            <v>0.5</v>
          </cell>
          <cell r="BX203">
            <v>0.5</v>
          </cell>
          <cell r="BY203">
            <v>0.7</v>
          </cell>
          <cell r="BZ203">
            <v>0.7</v>
          </cell>
          <cell r="CA203">
            <v>0.7</v>
          </cell>
          <cell r="CB203">
            <v>0.7</v>
          </cell>
          <cell r="CC203">
            <v>0.7</v>
          </cell>
          <cell r="CD203">
            <v>0.7</v>
          </cell>
          <cell r="CE203">
            <v>0.7</v>
          </cell>
          <cell r="CF203">
            <v>0.7</v>
          </cell>
          <cell r="CG203">
            <v>0.95</v>
          </cell>
          <cell r="CH203">
            <v>0.95</v>
          </cell>
          <cell r="CI203">
            <v>0.95</v>
          </cell>
          <cell r="CJ203">
            <v>0.95</v>
          </cell>
          <cell r="CK203">
            <v>0.95</v>
          </cell>
        </row>
        <row r="204">
          <cell r="Q204" t="str">
            <v>E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0.5</v>
          </cell>
          <cell r="BA204">
            <v>0.5</v>
          </cell>
          <cell r="BB204">
            <v>0.5</v>
          </cell>
          <cell r="BC204">
            <v>0.5</v>
          </cell>
          <cell r="BD204">
            <v>0.5</v>
          </cell>
          <cell r="BE204">
            <v>0.5</v>
          </cell>
          <cell r="BF204">
            <v>0.5</v>
          </cell>
          <cell r="BG204">
            <v>0.5</v>
          </cell>
          <cell r="BH204">
            <v>0.5</v>
          </cell>
          <cell r="BI204">
            <v>0.5</v>
          </cell>
          <cell r="BJ204">
            <v>0.5</v>
          </cell>
          <cell r="BK204">
            <v>0.5</v>
          </cell>
          <cell r="BL204">
            <v>0.5</v>
          </cell>
          <cell r="BM204">
            <v>0.5</v>
          </cell>
          <cell r="BN204">
            <v>0.5</v>
          </cell>
          <cell r="BO204">
            <v>0.5</v>
          </cell>
          <cell r="BP204">
            <v>0.5</v>
          </cell>
          <cell r="BQ204">
            <v>0.5</v>
          </cell>
          <cell r="BR204">
            <v>0.5</v>
          </cell>
          <cell r="BS204">
            <v>0.5</v>
          </cell>
          <cell r="BT204">
            <v>0.5</v>
          </cell>
          <cell r="BU204">
            <v>0.5</v>
          </cell>
          <cell r="BV204">
            <v>0.5</v>
          </cell>
          <cell r="BW204">
            <v>0.5</v>
          </cell>
          <cell r="BX204">
            <v>0.5</v>
          </cell>
          <cell r="BY204">
            <v>0.5</v>
          </cell>
          <cell r="BZ204">
            <v>0.5</v>
          </cell>
          <cell r="CA204">
            <v>0.5</v>
          </cell>
          <cell r="CB204">
            <v>0.7</v>
          </cell>
          <cell r="CC204">
            <v>0.7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</row>
        <row r="205">
          <cell r="D205" t="str">
            <v>01</v>
          </cell>
          <cell r="E205" t="str">
            <v>46</v>
          </cell>
          <cell r="F205" t="str">
            <v>E33</v>
          </cell>
          <cell r="H205">
            <v>201</v>
          </cell>
          <cell r="I205" t="str">
            <v>PLANO DE CANALIZACIONES ELECTRICAS  SUBTERRANEAS - AREA 46</v>
          </cell>
          <cell r="J205">
            <v>39272</v>
          </cell>
          <cell r="K205">
            <v>39317</v>
          </cell>
          <cell r="L205">
            <v>39331</v>
          </cell>
          <cell r="M205">
            <v>39332</v>
          </cell>
          <cell r="N205">
            <v>39346</v>
          </cell>
          <cell r="O205">
            <v>39476</v>
          </cell>
          <cell r="P205">
            <v>63.011257903494155</v>
          </cell>
          <cell r="Q205" t="str">
            <v>P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0.5</v>
          </cell>
          <cell r="AX205">
            <v>0.5</v>
          </cell>
          <cell r="AY205">
            <v>0.7</v>
          </cell>
          <cell r="AZ205">
            <v>0.7</v>
          </cell>
          <cell r="BA205">
            <v>0.7</v>
          </cell>
          <cell r="BB205">
            <v>0.95</v>
          </cell>
          <cell r="BC205">
            <v>0.95</v>
          </cell>
          <cell r="BD205">
            <v>0.95</v>
          </cell>
          <cell r="BE205">
            <v>0.95</v>
          </cell>
          <cell r="BF205">
            <v>0.95</v>
          </cell>
          <cell r="BG205">
            <v>0.95</v>
          </cell>
          <cell r="BH205">
            <v>0.95</v>
          </cell>
          <cell r="BI205">
            <v>0.95</v>
          </cell>
          <cell r="BJ205">
            <v>0.95</v>
          </cell>
          <cell r="BK205">
            <v>0.95</v>
          </cell>
          <cell r="BL205">
            <v>0.95</v>
          </cell>
          <cell r="BM205">
            <v>0.95</v>
          </cell>
          <cell r="BN205">
            <v>0.95</v>
          </cell>
          <cell r="BO205">
            <v>0.95</v>
          </cell>
          <cell r="BP205">
            <v>0.95</v>
          </cell>
          <cell r="BQ205">
            <v>0.95</v>
          </cell>
          <cell r="BR205">
            <v>0.95</v>
          </cell>
          <cell r="BS205">
            <v>0.95</v>
          </cell>
          <cell r="BT205">
            <v>1</v>
          </cell>
          <cell r="BU205">
            <v>1</v>
          </cell>
          <cell r="BV205">
            <v>1</v>
          </cell>
          <cell r="BW205">
            <v>1</v>
          </cell>
          <cell r="BX205">
            <v>1</v>
          </cell>
          <cell r="BY205">
            <v>1</v>
          </cell>
          <cell r="BZ205">
            <v>1</v>
          </cell>
          <cell r="CA205">
            <v>1</v>
          </cell>
          <cell r="CB205">
            <v>1</v>
          </cell>
          <cell r="CC205">
            <v>1</v>
          </cell>
          <cell r="CD205">
            <v>1</v>
          </cell>
          <cell r="CE205">
            <v>1</v>
          </cell>
          <cell r="CF205">
            <v>1</v>
          </cell>
          <cell r="CG205">
            <v>1</v>
          </cell>
          <cell r="CH205">
            <v>1</v>
          </cell>
          <cell r="CI205">
            <v>1</v>
          </cell>
          <cell r="CJ205">
            <v>1</v>
          </cell>
          <cell r="CK205">
            <v>1</v>
          </cell>
        </row>
        <row r="206">
          <cell r="J206">
            <v>39272</v>
          </cell>
          <cell r="K206">
            <v>39353</v>
          </cell>
          <cell r="L206">
            <v>39381</v>
          </cell>
          <cell r="M206">
            <v>39521</v>
          </cell>
          <cell r="N206">
            <v>39563</v>
          </cell>
          <cell r="O206">
            <v>39642</v>
          </cell>
          <cell r="Q206" t="str">
            <v>R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0.5</v>
          </cell>
          <cell r="BD206">
            <v>0.5</v>
          </cell>
          <cell r="BE206">
            <v>0.5</v>
          </cell>
          <cell r="BF206">
            <v>0.5</v>
          </cell>
          <cell r="BG206">
            <v>0.7</v>
          </cell>
          <cell r="BH206">
            <v>0.7</v>
          </cell>
          <cell r="BI206">
            <v>0.7</v>
          </cell>
          <cell r="BJ206">
            <v>0.7</v>
          </cell>
          <cell r="BK206">
            <v>0.7</v>
          </cell>
          <cell r="BL206">
            <v>0.7</v>
          </cell>
          <cell r="BM206">
            <v>0.7</v>
          </cell>
          <cell r="BN206">
            <v>0.7</v>
          </cell>
          <cell r="BO206">
            <v>0.7</v>
          </cell>
          <cell r="BP206">
            <v>0.7</v>
          </cell>
          <cell r="BQ206">
            <v>0.7</v>
          </cell>
          <cell r="BR206">
            <v>0.7</v>
          </cell>
          <cell r="BS206">
            <v>0.7</v>
          </cell>
          <cell r="BT206">
            <v>0.7</v>
          </cell>
          <cell r="BU206">
            <v>0.7</v>
          </cell>
          <cell r="BV206">
            <v>0.7</v>
          </cell>
          <cell r="BW206">
            <v>0.7</v>
          </cell>
          <cell r="BX206">
            <v>0.7</v>
          </cell>
          <cell r="BY206">
            <v>0.7</v>
          </cell>
          <cell r="BZ206">
            <v>0.7</v>
          </cell>
          <cell r="CA206">
            <v>0.7</v>
          </cell>
          <cell r="CB206">
            <v>0.7</v>
          </cell>
          <cell r="CC206">
            <v>0.7</v>
          </cell>
          <cell r="CD206">
            <v>0.7</v>
          </cell>
          <cell r="CE206">
            <v>0.7</v>
          </cell>
          <cell r="CF206">
            <v>0.7</v>
          </cell>
          <cell r="CG206">
            <v>0.95</v>
          </cell>
          <cell r="CH206">
            <v>0.95</v>
          </cell>
          <cell r="CI206">
            <v>0.95</v>
          </cell>
          <cell r="CJ206">
            <v>0.95</v>
          </cell>
          <cell r="CK206">
            <v>0.95</v>
          </cell>
        </row>
        <row r="207">
          <cell r="Q207" t="str">
            <v>E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0.7</v>
          </cell>
          <cell r="BF207">
            <v>0.7</v>
          </cell>
          <cell r="BG207">
            <v>0.7</v>
          </cell>
          <cell r="BH207">
            <v>0.7</v>
          </cell>
          <cell r="BI207">
            <v>0.7</v>
          </cell>
          <cell r="BJ207">
            <v>0.7</v>
          </cell>
          <cell r="BK207">
            <v>0.7</v>
          </cell>
          <cell r="BL207">
            <v>0.7</v>
          </cell>
          <cell r="BM207">
            <v>0.7</v>
          </cell>
          <cell r="BN207">
            <v>0.7</v>
          </cell>
          <cell r="BO207">
            <v>0.7</v>
          </cell>
          <cell r="BP207">
            <v>0.7</v>
          </cell>
          <cell r="BQ207">
            <v>0.7</v>
          </cell>
          <cell r="BR207">
            <v>0.7</v>
          </cell>
          <cell r="BS207">
            <v>0.7</v>
          </cell>
          <cell r="BT207">
            <v>0.7</v>
          </cell>
          <cell r="BU207">
            <v>0.7</v>
          </cell>
          <cell r="BV207">
            <v>0.7</v>
          </cell>
          <cell r="BW207">
            <v>0.7</v>
          </cell>
          <cell r="BX207">
            <v>0.7</v>
          </cell>
          <cell r="BY207">
            <v>0.7</v>
          </cell>
          <cell r="BZ207">
            <v>0.7</v>
          </cell>
          <cell r="CA207">
            <v>0.7</v>
          </cell>
          <cell r="CB207">
            <v>0.7</v>
          </cell>
          <cell r="CC207">
            <v>0.7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</row>
        <row r="208">
          <cell r="D208" t="str">
            <v>01</v>
          </cell>
          <cell r="E208" t="str">
            <v>46</v>
          </cell>
          <cell r="F208" t="str">
            <v>E33</v>
          </cell>
          <cell r="H208">
            <v>202</v>
          </cell>
          <cell r="I208" t="str">
            <v>PLANO CANALIZACIONES  ELECTRICAS - SECCIONES - AREA 46</v>
          </cell>
          <cell r="J208">
            <v>39269</v>
          </cell>
          <cell r="K208">
            <v>39283</v>
          </cell>
          <cell r="L208">
            <v>39297</v>
          </cell>
          <cell r="M208">
            <v>39300</v>
          </cell>
          <cell r="N208">
            <v>39314</v>
          </cell>
          <cell r="O208">
            <v>39476</v>
          </cell>
          <cell r="P208">
            <v>63.011257903494155</v>
          </cell>
          <cell r="Q208" t="str">
            <v>P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0.5</v>
          </cell>
          <cell r="AT208">
            <v>0.5</v>
          </cell>
          <cell r="AU208">
            <v>0.7</v>
          </cell>
          <cell r="AV208">
            <v>0.7</v>
          </cell>
          <cell r="AW208">
            <v>0.95</v>
          </cell>
          <cell r="AX208">
            <v>0.95</v>
          </cell>
          <cell r="AY208">
            <v>0.95</v>
          </cell>
          <cell r="AZ208">
            <v>0.95</v>
          </cell>
          <cell r="BA208">
            <v>0.95</v>
          </cell>
          <cell r="BB208">
            <v>0.95</v>
          </cell>
          <cell r="BC208">
            <v>0.95</v>
          </cell>
          <cell r="BD208">
            <v>0.95</v>
          </cell>
          <cell r="BE208">
            <v>0.95</v>
          </cell>
          <cell r="BF208">
            <v>0.95</v>
          </cell>
          <cell r="BG208">
            <v>0.95</v>
          </cell>
          <cell r="BH208">
            <v>0.95</v>
          </cell>
          <cell r="BI208">
            <v>0.95</v>
          </cell>
          <cell r="BJ208">
            <v>0.95</v>
          </cell>
          <cell r="BK208">
            <v>0.95</v>
          </cell>
          <cell r="BL208">
            <v>0.95</v>
          </cell>
          <cell r="BM208">
            <v>0.95</v>
          </cell>
          <cell r="BN208">
            <v>0.95</v>
          </cell>
          <cell r="BO208">
            <v>0.95</v>
          </cell>
          <cell r="BP208">
            <v>0.95</v>
          </cell>
          <cell r="BQ208">
            <v>0.95</v>
          </cell>
          <cell r="BR208">
            <v>0.95</v>
          </cell>
          <cell r="BS208">
            <v>0.95</v>
          </cell>
          <cell r="BT208">
            <v>1</v>
          </cell>
          <cell r="BU208">
            <v>1</v>
          </cell>
          <cell r="BV208">
            <v>1</v>
          </cell>
          <cell r="BW208">
            <v>1</v>
          </cell>
          <cell r="BX208">
            <v>1</v>
          </cell>
          <cell r="BY208">
            <v>1</v>
          </cell>
          <cell r="BZ208">
            <v>1</v>
          </cell>
          <cell r="CA208">
            <v>1</v>
          </cell>
          <cell r="CB208">
            <v>1</v>
          </cell>
          <cell r="CC208">
            <v>1</v>
          </cell>
          <cell r="CD208">
            <v>1</v>
          </cell>
          <cell r="CE208">
            <v>1</v>
          </cell>
          <cell r="CF208">
            <v>1</v>
          </cell>
          <cell r="CG208">
            <v>1</v>
          </cell>
          <cell r="CH208">
            <v>1</v>
          </cell>
          <cell r="CI208">
            <v>1</v>
          </cell>
          <cell r="CJ208">
            <v>1</v>
          </cell>
          <cell r="CK208">
            <v>1</v>
          </cell>
        </row>
        <row r="209">
          <cell r="J209">
            <v>39411</v>
          </cell>
          <cell r="K209">
            <v>39428</v>
          </cell>
          <cell r="L209">
            <v>39445</v>
          </cell>
          <cell r="M209">
            <v>39462</v>
          </cell>
          <cell r="N209">
            <v>39479</v>
          </cell>
          <cell r="O209">
            <v>39642</v>
          </cell>
          <cell r="Q209" t="str">
            <v>R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0.5</v>
          </cell>
          <cell r="BN209">
            <v>0.5</v>
          </cell>
          <cell r="BO209">
            <v>0.5</v>
          </cell>
          <cell r="BP209">
            <v>0.7</v>
          </cell>
          <cell r="BQ209">
            <v>0.7</v>
          </cell>
          <cell r="BR209">
            <v>0.7</v>
          </cell>
          <cell r="BS209">
            <v>0.7</v>
          </cell>
          <cell r="BT209">
            <v>0.7</v>
          </cell>
          <cell r="BU209">
            <v>0.95</v>
          </cell>
          <cell r="BV209">
            <v>0.95</v>
          </cell>
          <cell r="BW209">
            <v>0.95</v>
          </cell>
          <cell r="BX209">
            <v>0.95</v>
          </cell>
          <cell r="BY209">
            <v>0.95</v>
          </cell>
          <cell r="BZ209">
            <v>0.95</v>
          </cell>
          <cell r="CA209">
            <v>0.95</v>
          </cell>
          <cell r="CB209">
            <v>0.95</v>
          </cell>
          <cell r="CC209">
            <v>0.95</v>
          </cell>
          <cell r="CD209">
            <v>0.95</v>
          </cell>
          <cell r="CE209">
            <v>0.95</v>
          </cell>
          <cell r="CF209">
            <v>0.95</v>
          </cell>
          <cell r="CG209">
            <v>0.95</v>
          </cell>
          <cell r="CH209">
            <v>0.95</v>
          </cell>
          <cell r="CI209">
            <v>0.95</v>
          </cell>
          <cell r="CJ209">
            <v>0.95</v>
          </cell>
          <cell r="CK209">
            <v>0.95</v>
          </cell>
        </row>
        <row r="210">
          <cell r="Q210" t="str">
            <v>E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0.7</v>
          </cell>
          <cell r="BQ210">
            <v>0.7</v>
          </cell>
          <cell r="BR210">
            <v>0.7</v>
          </cell>
          <cell r="BS210">
            <v>0.7</v>
          </cell>
          <cell r="BT210">
            <v>0.7</v>
          </cell>
          <cell r="BU210">
            <v>0.7</v>
          </cell>
          <cell r="BV210">
            <v>0.7</v>
          </cell>
          <cell r="BW210">
            <v>0.7</v>
          </cell>
          <cell r="BX210">
            <v>0.95</v>
          </cell>
          <cell r="BY210">
            <v>0.95</v>
          </cell>
          <cell r="BZ210">
            <v>0.95</v>
          </cell>
          <cell r="CA210">
            <v>0.95</v>
          </cell>
          <cell r="CB210">
            <v>0.95</v>
          </cell>
          <cell r="CC210">
            <v>0.95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</row>
        <row r="211">
          <cell r="D211" t="str">
            <v>01</v>
          </cell>
          <cell r="E211" t="str">
            <v>46</v>
          </cell>
          <cell r="F211" t="str">
            <v>E01</v>
          </cell>
          <cell r="G211" t="str">
            <v>TEC</v>
          </cell>
          <cell r="H211" t="str">
            <v>002</v>
          </cell>
          <cell r="I211" t="str">
            <v>PARTIDAS Y CANTIDADES DE OBRA ELECTRICA - AREA 46</v>
          </cell>
          <cell r="J211">
            <v>39349</v>
          </cell>
          <cell r="K211">
            <v>39367</v>
          </cell>
          <cell r="L211">
            <v>39381</v>
          </cell>
          <cell r="M211">
            <v>39386</v>
          </cell>
          <cell r="N211">
            <v>39400</v>
          </cell>
          <cell r="O211">
            <v>39476</v>
          </cell>
          <cell r="P211">
            <v>63.011257903494155</v>
          </cell>
          <cell r="Q211" t="str">
            <v>P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0.5</v>
          </cell>
          <cell r="BF211">
            <v>0.5</v>
          </cell>
          <cell r="BG211">
            <v>0.7</v>
          </cell>
          <cell r="BH211">
            <v>0.7</v>
          </cell>
          <cell r="BI211">
            <v>0.95</v>
          </cell>
          <cell r="BJ211">
            <v>0.95</v>
          </cell>
          <cell r="BK211">
            <v>0.95</v>
          </cell>
          <cell r="BL211">
            <v>0.95</v>
          </cell>
          <cell r="BM211">
            <v>0.95</v>
          </cell>
          <cell r="BN211">
            <v>0.95</v>
          </cell>
          <cell r="BO211">
            <v>0.95</v>
          </cell>
          <cell r="BP211">
            <v>0.95</v>
          </cell>
          <cell r="BQ211">
            <v>0.95</v>
          </cell>
          <cell r="BR211">
            <v>0.95</v>
          </cell>
          <cell r="BS211">
            <v>0.95</v>
          </cell>
          <cell r="BT211">
            <v>1</v>
          </cell>
          <cell r="BU211">
            <v>1</v>
          </cell>
          <cell r="BV211">
            <v>1</v>
          </cell>
          <cell r="BW211">
            <v>1</v>
          </cell>
          <cell r="BX211">
            <v>1</v>
          </cell>
          <cell r="BY211">
            <v>1</v>
          </cell>
          <cell r="BZ211">
            <v>1</v>
          </cell>
          <cell r="CA211">
            <v>1</v>
          </cell>
          <cell r="CB211">
            <v>1</v>
          </cell>
          <cell r="CC211">
            <v>1</v>
          </cell>
          <cell r="CD211">
            <v>1</v>
          </cell>
          <cell r="CE211">
            <v>1</v>
          </cell>
          <cell r="CF211">
            <v>1</v>
          </cell>
          <cell r="CG211">
            <v>1</v>
          </cell>
          <cell r="CH211">
            <v>1</v>
          </cell>
          <cell r="CI211">
            <v>1</v>
          </cell>
          <cell r="CJ211">
            <v>1</v>
          </cell>
          <cell r="CK211">
            <v>1</v>
          </cell>
        </row>
        <row r="212">
          <cell r="J212">
            <v>39349</v>
          </cell>
          <cell r="K212">
            <v>39401</v>
          </cell>
          <cell r="L212">
            <v>39512</v>
          </cell>
          <cell r="M212">
            <v>39521</v>
          </cell>
          <cell r="N212">
            <v>39563</v>
          </cell>
          <cell r="O212">
            <v>39642</v>
          </cell>
          <cell r="Q212" t="str">
            <v>R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0.5</v>
          </cell>
          <cell r="BJ212">
            <v>0.5</v>
          </cell>
          <cell r="BK212">
            <v>0.5</v>
          </cell>
          <cell r="BL212">
            <v>0.5</v>
          </cell>
          <cell r="BM212">
            <v>0.5</v>
          </cell>
          <cell r="BN212">
            <v>0.5</v>
          </cell>
          <cell r="BO212">
            <v>0.5</v>
          </cell>
          <cell r="BP212">
            <v>0.5</v>
          </cell>
          <cell r="BQ212">
            <v>0.5</v>
          </cell>
          <cell r="BR212">
            <v>0.5</v>
          </cell>
          <cell r="BS212">
            <v>0.5</v>
          </cell>
          <cell r="BT212">
            <v>0.5</v>
          </cell>
          <cell r="BU212">
            <v>0.5</v>
          </cell>
          <cell r="BV212">
            <v>0.5</v>
          </cell>
          <cell r="BW212">
            <v>0.5</v>
          </cell>
          <cell r="BX212">
            <v>0.5</v>
          </cell>
          <cell r="BY212">
            <v>0.7</v>
          </cell>
          <cell r="BZ212">
            <v>0.7</v>
          </cell>
          <cell r="CA212">
            <v>0.7</v>
          </cell>
          <cell r="CB212">
            <v>0.7</v>
          </cell>
          <cell r="CC212">
            <v>0.7</v>
          </cell>
          <cell r="CD212">
            <v>0.7</v>
          </cell>
          <cell r="CE212">
            <v>0.7</v>
          </cell>
          <cell r="CF212">
            <v>0.7</v>
          </cell>
          <cell r="CG212">
            <v>0.95</v>
          </cell>
          <cell r="CH212">
            <v>0.95</v>
          </cell>
          <cell r="CI212">
            <v>0.95</v>
          </cell>
          <cell r="CJ212">
            <v>0.95</v>
          </cell>
          <cell r="CK212">
            <v>0.95</v>
          </cell>
        </row>
        <row r="213">
          <cell r="Q213" t="str">
            <v>E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0.5</v>
          </cell>
          <cell r="BK213">
            <v>0.5</v>
          </cell>
          <cell r="BL213">
            <v>0.5</v>
          </cell>
          <cell r="BM213">
            <v>0.5</v>
          </cell>
          <cell r="BN213">
            <v>0.5</v>
          </cell>
          <cell r="BO213">
            <v>0.5</v>
          </cell>
          <cell r="BP213">
            <v>0.5</v>
          </cell>
          <cell r="BQ213">
            <v>0.5</v>
          </cell>
          <cell r="BR213">
            <v>0.5</v>
          </cell>
          <cell r="BS213">
            <v>0.5</v>
          </cell>
          <cell r="BT213">
            <v>0.5</v>
          </cell>
          <cell r="BU213">
            <v>0.5</v>
          </cell>
          <cell r="BV213">
            <v>0.5</v>
          </cell>
          <cell r="BW213">
            <v>0.5</v>
          </cell>
          <cell r="BX213">
            <v>0.5</v>
          </cell>
          <cell r="BY213">
            <v>0.5</v>
          </cell>
          <cell r="BZ213">
            <v>0.5</v>
          </cell>
          <cell r="CA213">
            <v>0.5</v>
          </cell>
          <cell r="CB213">
            <v>0.5</v>
          </cell>
          <cell r="CC213">
            <v>0.5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</row>
        <row r="214">
          <cell r="D214" t="str">
            <v>01</v>
          </cell>
          <cell r="E214" t="str">
            <v>46</v>
          </cell>
          <cell r="F214" t="str">
            <v>E01</v>
          </cell>
          <cell r="G214" t="str">
            <v>TEC</v>
          </cell>
          <cell r="H214" t="str">
            <v>007</v>
          </cell>
          <cell r="I214" t="str">
            <v>LISTA MATERIALES - CANALIZACIONES ELECTRICAS - AREA 46</v>
          </cell>
          <cell r="J214">
            <v>39314</v>
          </cell>
          <cell r="K214">
            <v>39376</v>
          </cell>
          <cell r="L214">
            <v>39390</v>
          </cell>
          <cell r="M214">
            <v>39401</v>
          </cell>
          <cell r="N214">
            <v>39415</v>
          </cell>
          <cell r="O214">
            <v>39476</v>
          </cell>
          <cell r="P214">
            <v>63.011257903494155</v>
          </cell>
          <cell r="Q214" t="str">
            <v>P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0.5</v>
          </cell>
          <cell r="BG214">
            <v>0.5</v>
          </cell>
          <cell r="BH214">
            <v>0.7</v>
          </cell>
          <cell r="BI214">
            <v>0.7</v>
          </cell>
          <cell r="BJ214">
            <v>0.7</v>
          </cell>
          <cell r="BK214">
            <v>0.95</v>
          </cell>
          <cell r="BL214">
            <v>0.95</v>
          </cell>
          <cell r="BM214">
            <v>0.95</v>
          </cell>
          <cell r="BN214">
            <v>0.95</v>
          </cell>
          <cell r="BO214">
            <v>0.95</v>
          </cell>
          <cell r="BP214">
            <v>0.95</v>
          </cell>
          <cell r="BQ214">
            <v>0.95</v>
          </cell>
          <cell r="BR214">
            <v>0.95</v>
          </cell>
          <cell r="BS214">
            <v>0.95</v>
          </cell>
          <cell r="BT214">
            <v>1</v>
          </cell>
          <cell r="BU214">
            <v>1</v>
          </cell>
          <cell r="BV214">
            <v>1</v>
          </cell>
          <cell r="BW214">
            <v>1</v>
          </cell>
          <cell r="BX214">
            <v>1</v>
          </cell>
          <cell r="BY214">
            <v>1</v>
          </cell>
          <cell r="BZ214">
            <v>1</v>
          </cell>
          <cell r="CA214">
            <v>1</v>
          </cell>
          <cell r="CB214">
            <v>1</v>
          </cell>
          <cell r="CC214">
            <v>1</v>
          </cell>
          <cell r="CD214">
            <v>1</v>
          </cell>
          <cell r="CE214">
            <v>1</v>
          </cell>
          <cell r="CF214">
            <v>1</v>
          </cell>
          <cell r="CG214">
            <v>1</v>
          </cell>
          <cell r="CH214">
            <v>1</v>
          </cell>
          <cell r="CI214">
            <v>1</v>
          </cell>
          <cell r="CJ214">
            <v>1</v>
          </cell>
          <cell r="CK214">
            <v>1</v>
          </cell>
        </row>
        <row r="215">
          <cell r="J215">
            <v>39314</v>
          </cell>
          <cell r="K215">
            <v>39353</v>
          </cell>
          <cell r="L215">
            <v>39381</v>
          </cell>
          <cell r="M215">
            <v>39521</v>
          </cell>
          <cell r="N215">
            <v>39563</v>
          </cell>
          <cell r="O215">
            <v>39642</v>
          </cell>
          <cell r="Q215" t="str">
            <v>R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0.5</v>
          </cell>
          <cell r="BD215">
            <v>0.5</v>
          </cell>
          <cell r="BE215">
            <v>0.5</v>
          </cell>
          <cell r="BF215">
            <v>0.5</v>
          </cell>
          <cell r="BG215">
            <v>0.7</v>
          </cell>
          <cell r="BH215">
            <v>0.7</v>
          </cell>
          <cell r="BI215">
            <v>0.7</v>
          </cell>
          <cell r="BJ215">
            <v>0.7</v>
          </cell>
          <cell r="BK215">
            <v>0.7</v>
          </cell>
          <cell r="BL215">
            <v>0.7</v>
          </cell>
          <cell r="BM215">
            <v>0.7</v>
          </cell>
          <cell r="BN215">
            <v>0.7</v>
          </cell>
          <cell r="BO215">
            <v>0.7</v>
          </cell>
          <cell r="BP215">
            <v>0.7</v>
          </cell>
          <cell r="BQ215">
            <v>0.7</v>
          </cell>
          <cell r="BR215">
            <v>0.7</v>
          </cell>
          <cell r="BS215">
            <v>0.7</v>
          </cell>
          <cell r="BT215">
            <v>0.7</v>
          </cell>
          <cell r="BU215">
            <v>0.7</v>
          </cell>
          <cell r="BV215">
            <v>0.7</v>
          </cell>
          <cell r="BW215">
            <v>0.7</v>
          </cell>
          <cell r="BX215">
            <v>0.7</v>
          </cell>
          <cell r="BY215">
            <v>0.7</v>
          </cell>
          <cell r="BZ215">
            <v>0.7</v>
          </cell>
          <cell r="CA215">
            <v>0.7</v>
          </cell>
          <cell r="CB215">
            <v>0.7</v>
          </cell>
          <cell r="CC215">
            <v>0.7</v>
          </cell>
          <cell r="CD215">
            <v>0.7</v>
          </cell>
          <cell r="CE215">
            <v>0.7</v>
          </cell>
          <cell r="CF215">
            <v>0.7</v>
          </cell>
          <cell r="CG215">
            <v>0.95</v>
          </cell>
          <cell r="CH215">
            <v>0.95</v>
          </cell>
          <cell r="CI215">
            <v>0.95</v>
          </cell>
          <cell r="CJ215">
            <v>0.95</v>
          </cell>
          <cell r="CK215">
            <v>0.95</v>
          </cell>
        </row>
        <row r="216">
          <cell r="Q216" t="str">
            <v>E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0.7</v>
          </cell>
          <cell r="BJ216">
            <v>0.7</v>
          </cell>
          <cell r="BK216">
            <v>0.7</v>
          </cell>
          <cell r="BL216">
            <v>0.7</v>
          </cell>
          <cell r="BM216">
            <v>0.7</v>
          </cell>
          <cell r="BN216">
            <v>0.7</v>
          </cell>
          <cell r="BO216">
            <v>0.7</v>
          </cell>
          <cell r="BP216">
            <v>0.7</v>
          </cell>
          <cell r="BQ216">
            <v>0.7</v>
          </cell>
          <cell r="BR216">
            <v>0.7</v>
          </cell>
          <cell r="BS216">
            <v>0.7</v>
          </cell>
          <cell r="BT216">
            <v>0.7</v>
          </cell>
          <cell r="BU216">
            <v>0.7</v>
          </cell>
          <cell r="BV216">
            <v>0.7</v>
          </cell>
          <cell r="BW216">
            <v>0.95</v>
          </cell>
          <cell r="BX216">
            <v>0.95</v>
          </cell>
          <cell r="BY216">
            <v>0.95</v>
          </cell>
          <cell r="BZ216">
            <v>0.95</v>
          </cell>
          <cell r="CA216">
            <v>0.95</v>
          </cell>
          <cell r="CB216">
            <v>0.95</v>
          </cell>
          <cell r="CC216">
            <v>0.95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</row>
        <row r="217">
          <cell r="D217" t="str">
            <v>01</v>
          </cell>
          <cell r="E217">
            <v>46</v>
          </cell>
          <cell r="F217" t="str">
            <v>E04</v>
          </cell>
          <cell r="G217" t="str">
            <v>REQ</v>
          </cell>
          <cell r="H217" t="str">
            <v>5099-1</v>
          </cell>
          <cell r="I217" t="str">
            <v>SISTEMA INTERCOMUNICACIÓN Y VOCEO</v>
          </cell>
          <cell r="J217">
            <v>39413</v>
          </cell>
          <cell r="K217">
            <v>39429</v>
          </cell>
          <cell r="L217">
            <v>39486</v>
          </cell>
          <cell r="M217">
            <v>39508</v>
          </cell>
          <cell r="N217">
            <v>39556</v>
          </cell>
          <cell r="O217">
            <v>39568</v>
          </cell>
          <cell r="P217">
            <v>11.456592346089847</v>
          </cell>
          <cell r="Q217" t="str">
            <v>P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0.5</v>
          </cell>
          <cell r="BN217">
            <v>0.5</v>
          </cell>
          <cell r="BO217">
            <v>0.5</v>
          </cell>
          <cell r="BP217">
            <v>0.5</v>
          </cell>
          <cell r="BQ217">
            <v>0.5</v>
          </cell>
          <cell r="BR217">
            <v>0.5</v>
          </cell>
          <cell r="BS217">
            <v>0.5</v>
          </cell>
          <cell r="BT217">
            <v>0.5</v>
          </cell>
          <cell r="BU217">
            <v>0.5</v>
          </cell>
          <cell r="BV217">
            <v>0.7</v>
          </cell>
          <cell r="BW217">
            <v>0.7</v>
          </cell>
          <cell r="BX217">
            <v>0.7</v>
          </cell>
          <cell r="BY217">
            <v>0.7</v>
          </cell>
          <cell r="BZ217">
            <v>0.7</v>
          </cell>
          <cell r="CA217">
            <v>0.7</v>
          </cell>
          <cell r="CB217">
            <v>0.7</v>
          </cell>
          <cell r="CC217">
            <v>0.7</v>
          </cell>
          <cell r="CD217">
            <v>0.7</v>
          </cell>
          <cell r="CE217">
            <v>0.7</v>
          </cell>
          <cell r="CF217">
            <v>0.95</v>
          </cell>
          <cell r="CG217">
            <v>1</v>
          </cell>
          <cell r="CH217">
            <v>1</v>
          </cell>
          <cell r="CI217">
            <v>1</v>
          </cell>
          <cell r="CJ217">
            <v>1</v>
          </cell>
          <cell r="CK217">
            <v>1</v>
          </cell>
        </row>
        <row r="218">
          <cell r="J218">
            <v>39413</v>
          </cell>
          <cell r="K218">
            <v>39429</v>
          </cell>
          <cell r="L218">
            <v>39486</v>
          </cell>
          <cell r="M218">
            <v>39508</v>
          </cell>
          <cell r="N218">
            <v>39556</v>
          </cell>
          <cell r="O218">
            <v>39642</v>
          </cell>
          <cell r="Q218" t="str">
            <v>R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0.5</v>
          </cell>
          <cell r="BN218">
            <v>0.5</v>
          </cell>
          <cell r="BO218">
            <v>0.5</v>
          </cell>
          <cell r="BP218">
            <v>0.5</v>
          </cell>
          <cell r="BQ218">
            <v>0.5</v>
          </cell>
          <cell r="BR218">
            <v>0.5</v>
          </cell>
          <cell r="BS218">
            <v>0.5</v>
          </cell>
          <cell r="BT218">
            <v>0.5</v>
          </cell>
          <cell r="BU218">
            <v>0.5</v>
          </cell>
          <cell r="BV218">
            <v>0.7</v>
          </cell>
          <cell r="BW218">
            <v>0.7</v>
          </cell>
          <cell r="BX218">
            <v>0.7</v>
          </cell>
          <cell r="BY218">
            <v>0.7</v>
          </cell>
          <cell r="BZ218">
            <v>0.7</v>
          </cell>
          <cell r="CA218">
            <v>0.7</v>
          </cell>
          <cell r="CB218">
            <v>0.7</v>
          </cell>
          <cell r="CC218">
            <v>0.7</v>
          </cell>
          <cell r="CD218">
            <v>0.7</v>
          </cell>
          <cell r="CE218">
            <v>0.7</v>
          </cell>
          <cell r="CF218">
            <v>0.95</v>
          </cell>
          <cell r="CG218">
            <v>0.95</v>
          </cell>
          <cell r="CH218">
            <v>0.95</v>
          </cell>
          <cell r="CI218">
            <v>0.95</v>
          </cell>
          <cell r="CJ218">
            <v>0.95</v>
          </cell>
          <cell r="CK218">
            <v>0.95</v>
          </cell>
        </row>
        <row r="219">
          <cell r="Q219" t="str">
            <v>E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0.7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0.7</v>
          </cell>
          <cell r="BX219">
            <v>0.7</v>
          </cell>
          <cell r="BY219">
            <v>0.7</v>
          </cell>
          <cell r="BZ219">
            <v>0.7</v>
          </cell>
          <cell r="CA219">
            <v>0.95</v>
          </cell>
          <cell r="CB219">
            <v>0.95</v>
          </cell>
          <cell r="CC219">
            <v>0.95</v>
          </cell>
        </row>
        <row r="220">
          <cell r="D220" t="str">
            <v>01</v>
          </cell>
          <cell r="E220">
            <v>46</v>
          </cell>
          <cell r="F220" t="str">
            <v>E03</v>
          </cell>
          <cell r="H220">
            <v>101</v>
          </cell>
          <cell r="I220" t="str">
            <v>PLANO DEL SISTEMA DE INTERCOMUNICACION YVOCEO AREA 46</v>
          </cell>
          <cell r="J220">
            <v>39407</v>
          </cell>
          <cell r="K220">
            <v>39423</v>
          </cell>
          <cell r="L220">
            <v>39479</v>
          </cell>
          <cell r="M220">
            <v>39496</v>
          </cell>
          <cell r="N220">
            <v>39535</v>
          </cell>
          <cell r="O220">
            <v>39568</v>
          </cell>
          <cell r="P220">
            <v>11.456592346089847</v>
          </cell>
          <cell r="Q220" t="str">
            <v>P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0.5</v>
          </cell>
          <cell r="BN220">
            <v>0.5</v>
          </cell>
          <cell r="BO220">
            <v>0.5</v>
          </cell>
          <cell r="BP220">
            <v>0.5</v>
          </cell>
          <cell r="BQ220">
            <v>0.5</v>
          </cell>
          <cell r="BR220">
            <v>0.5</v>
          </cell>
          <cell r="BS220">
            <v>0.5</v>
          </cell>
          <cell r="BT220">
            <v>0.5</v>
          </cell>
          <cell r="BU220">
            <v>0.7</v>
          </cell>
          <cell r="BV220">
            <v>0.7</v>
          </cell>
          <cell r="BW220">
            <v>0.7</v>
          </cell>
          <cell r="BX220">
            <v>0.7</v>
          </cell>
          <cell r="BY220">
            <v>0.7</v>
          </cell>
          <cell r="BZ220">
            <v>0.7</v>
          </cell>
          <cell r="CA220">
            <v>0.7</v>
          </cell>
          <cell r="CB220">
            <v>0.7</v>
          </cell>
          <cell r="CC220">
            <v>0.95</v>
          </cell>
          <cell r="CD220">
            <v>0.95</v>
          </cell>
          <cell r="CE220">
            <v>0.95</v>
          </cell>
          <cell r="CF220">
            <v>0.95</v>
          </cell>
          <cell r="CG220">
            <v>1</v>
          </cell>
          <cell r="CH220">
            <v>1</v>
          </cell>
          <cell r="CI220">
            <v>1</v>
          </cell>
          <cell r="CJ220">
            <v>1</v>
          </cell>
          <cell r="CK220">
            <v>1</v>
          </cell>
        </row>
        <row r="221">
          <cell r="J221">
            <v>39407</v>
          </cell>
          <cell r="K221">
            <v>39423</v>
          </cell>
          <cell r="L221">
            <v>39479</v>
          </cell>
          <cell r="M221">
            <v>39496</v>
          </cell>
          <cell r="N221">
            <v>39535</v>
          </cell>
          <cell r="O221">
            <v>39642</v>
          </cell>
          <cell r="Q221" t="str">
            <v>R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0.5</v>
          </cell>
          <cell r="BN221">
            <v>0.5</v>
          </cell>
          <cell r="BO221">
            <v>0.5</v>
          </cell>
          <cell r="BP221">
            <v>0.5</v>
          </cell>
          <cell r="BQ221">
            <v>0.5</v>
          </cell>
          <cell r="BR221">
            <v>0.5</v>
          </cell>
          <cell r="BS221">
            <v>0.5</v>
          </cell>
          <cell r="BT221">
            <v>0.5</v>
          </cell>
          <cell r="BU221">
            <v>0.7</v>
          </cell>
          <cell r="BV221">
            <v>0.7</v>
          </cell>
          <cell r="BW221">
            <v>0.7</v>
          </cell>
          <cell r="BX221">
            <v>0.7</v>
          </cell>
          <cell r="BY221">
            <v>0.7</v>
          </cell>
          <cell r="BZ221">
            <v>0.7</v>
          </cell>
          <cell r="CA221">
            <v>0.7</v>
          </cell>
          <cell r="CB221">
            <v>0.7</v>
          </cell>
          <cell r="CC221">
            <v>0.95</v>
          </cell>
          <cell r="CD221">
            <v>0.95</v>
          </cell>
          <cell r="CE221">
            <v>0.95</v>
          </cell>
          <cell r="CF221">
            <v>0.95</v>
          </cell>
          <cell r="CG221">
            <v>0.95</v>
          </cell>
          <cell r="CH221">
            <v>0.95</v>
          </cell>
          <cell r="CI221">
            <v>0.95</v>
          </cell>
          <cell r="CJ221">
            <v>0.95</v>
          </cell>
          <cell r="CK221">
            <v>0.95</v>
          </cell>
        </row>
        <row r="222">
          <cell r="Q222" t="str">
            <v>E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0.7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0.7</v>
          </cell>
          <cell r="BX222">
            <v>0.7</v>
          </cell>
          <cell r="BY222">
            <v>0.7</v>
          </cell>
          <cell r="BZ222">
            <v>0.7</v>
          </cell>
          <cell r="CA222">
            <v>0.95</v>
          </cell>
          <cell r="CB222">
            <v>0.95</v>
          </cell>
          <cell r="CC222">
            <v>0.95</v>
          </cell>
        </row>
        <row r="223">
          <cell r="D223" t="str">
            <v>01</v>
          </cell>
          <cell r="E223">
            <v>46</v>
          </cell>
          <cell r="F223" t="str">
            <v>E01</v>
          </cell>
          <cell r="G223" t="str">
            <v>TEC</v>
          </cell>
          <cell r="H223" t="str">
            <v>010</v>
          </cell>
          <cell r="I223" t="str">
            <v>LISTA DE MATERIALES - SISTEMA INTERCOMUNICACION Y VOCEO</v>
          </cell>
          <cell r="J223">
            <v>39407</v>
          </cell>
          <cell r="K223">
            <v>39423</v>
          </cell>
          <cell r="L223">
            <v>39479</v>
          </cell>
          <cell r="M223">
            <v>39496</v>
          </cell>
          <cell r="N223">
            <v>39535</v>
          </cell>
          <cell r="O223">
            <v>39568</v>
          </cell>
          <cell r="P223">
            <v>11.456592346089847</v>
          </cell>
          <cell r="Q223" t="str">
            <v>P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0.5</v>
          </cell>
          <cell r="BN223">
            <v>0.5</v>
          </cell>
          <cell r="BO223">
            <v>0.5</v>
          </cell>
          <cell r="BP223">
            <v>0.5</v>
          </cell>
          <cell r="BQ223">
            <v>0.5</v>
          </cell>
          <cell r="BR223">
            <v>0.5</v>
          </cell>
          <cell r="BS223">
            <v>0.5</v>
          </cell>
          <cell r="BT223">
            <v>0.5</v>
          </cell>
          <cell r="BU223">
            <v>0.7</v>
          </cell>
          <cell r="BV223">
            <v>0.7</v>
          </cell>
          <cell r="BW223">
            <v>0.7</v>
          </cell>
          <cell r="BX223">
            <v>0.7</v>
          </cell>
          <cell r="BY223">
            <v>0.7</v>
          </cell>
          <cell r="BZ223">
            <v>0.7</v>
          </cell>
          <cell r="CA223">
            <v>0.7</v>
          </cell>
          <cell r="CB223">
            <v>0.7</v>
          </cell>
          <cell r="CC223">
            <v>0.95</v>
          </cell>
          <cell r="CD223">
            <v>0.95</v>
          </cell>
          <cell r="CE223">
            <v>0.95</v>
          </cell>
          <cell r="CF223">
            <v>0.95</v>
          </cell>
          <cell r="CG223">
            <v>1</v>
          </cell>
          <cell r="CH223">
            <v>1</v>
          </cell>
          <cell r="CI223">
            <v>1</v>
          </cell>
          <cell r="CJ223">
            <v>1</v>
          </cell>
          <cell r="CK223">
            <v>1</v>
          </cell>
        </row>
        <row r="224">
          <cell r="J224">
            <v>39407</v>
          </cell>
          <cell r="K224">
            <v>39423</v>
          </cell>
          <cell r="L224">
            <v>39479</v>
          </cell>
          <cell r="M224">
            <v>39496</v>
          </cell>
          <cell r="N224">
            <v>39535</v>
          </cell>
          <cell r="O224">
            <v>39642</v>
          </cell>
          <cell r="Q224" t="str">
            <v>R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0.5</v>
          </cell>
          <cell r="BN224">
            <v>0.5</v>
          </cell>
          <cell r="BO224">
            <v>0.5</v>
          </cell>
          <cell r="BP224">
            <v>0.5</v>
          </cell>
          <cell r="BQ224">
            <v>0.5</v>
          </cell>
          <cell r="BR224">
            <v>0.5</v>
          </cell>
          <cell r="BS224">
            <v>0.5</v>
          </cell>
          <cell r="BT224">
            <v>0.5</v>
          </cell>
          <cell r="BU224">
            <v>0.7</v>
          </cell>
          <cell r="BV224">
            <v>0.7</v>
          </cell>
          <cell r="BW224">
            <v>0.7</v>
          </cell>
          <cell r="BX224">
            <v>0.7</v>
          </cell>
          <cell r="BY224">
            <v>0.7</v>
          </cell>
          <cell r="BZ224">
            <v>0.7</v>
          </cell>
          <cell r="CA224">
            <v>0.7</v>
          </cell>
          <cell r="CB224">
            <v>0.7</v>
          </cell>
          <cell r="CC224">
            <v>0.95</v>
          </cell>
          <cell r="CD224">
            <v>0.95</v>
          </cell>
          <cell r="CE224">
            <v>0.95</v>
          </cell>
          <cell r="CF224">
            <v>0.95</v>
          </cell>
          <cell r="CG224">
            <v>0.95</v>
          </cell>
          <cell r="CH224">
            <v>0.95</v>
          </cell>
          <cell r="CI224">
            <v>0.95</v>
          </cell>
          <cell r="CJ224">
            <v>0.95</v>
          </cell>
          <cell r="CK224">
            <v>0.95</v>
          </cell>
        </row>
        <row r="225">
          <cell r="Q225" t="str">
            <v>E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0.7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0.7</v>
          </cell>
          <cell r="BX225">
            <v>0.7</v>
          </cell>
          <cell r="BY225">
            <v>0.7</v>
          </cell>
          <cell r="BZ225">
            <v>0.7</v>
          </cell>
          <cell r="CA225">
            <v>0.7</v>
          </cell>
          <cell r="CB225">
            <v>0.7</v>
          </cell>
          <cell r="CC225">
            <v>0.7</v>
          </cell>
        </row>
        <row r="226">
          <cell r="D226" t="str">
            <v>01</v>
          </cell>
          <cell r="E226" t="str">
            <v>46</v>
          </cell>
          <cell r="F226" t="str">
            <v>E01</v>
          </cell>
          <cell r="G226" t="str">
            <v>CAL</v>
          </cell>
          <cell r="H226" t="str">
            <v>002</v>
          </cell>
          <cell r="I226" t="str">
            <v>MEMORIA DE CALCULO DE ILUMINACIÓN - AREA 46</v>
          </cell>
          <cell r="J226">
            <v>39258</v>
          </cell>
          <cell r="K226">
            <v>39290</v>
          </cell>
          <cell r="L226">
            <v>39304</v>
          </cell>
          <cell r="M226">
            <v>39304</v>
          </cell>
          <cell r="N226">
            <v>39318</v>
          </cell>
          <cell r="O226">
            <v>39476</v>
          </cell>
          <cell r="P226">
            <v>33.154575707154748</v>
          </cell>
          <cell r="Q226" t="str">
            <v>P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0.5</v>
          </cell>
          <cell r="AU226">
            <v>0.5</v>
          </cell>
          <cell r="AV226">
            <v>0.7</v>
          </cell>
          <cell r="AW226">
            <v>0.7</v>
          </cell>
          <cell r="AX226">
            <v>0.95</v>
          </cell>
          <cell r="AY226">
            <v>0.95</v>
          </cell>
          <cell r="AZ226">
            <v>0.95</v>
          </cell>
          <cell r="BA226">
            <v>0.95</v>
          </cell>
          <cell r="BB226">
            <v>0.95</v>
          </cell>
          <cell r="BC226">
            <v>0.95</v>
          </cell>
          <cell r="BD226">
            <v>0.95</v>
          </cell>
          <cell r="BE226">
            <v>0.95</v>
          </cell>
          <cell r="BF226">
            <v>0.95</v>
          </cell>
          <cell r="BG226">
            <v>0.95</v>
          </cell>
          <cell r="BH226">
            <v>0.95</v>
          </cell>
          <cell r="BI226">
            <v>0.95</v>
          </cell>
          <cell r="BJ226">
            <v>0.95</v>
          </cell>
          <cell r="BK226">
            <v>0.95</v>
          </cell>
          <cell r="BL226">
            <v>0.95</v>
          </cell>
          <cell r="BM226">
            <v>0.95</v>
          </cell>
          <cell r="BN226">
            <v>0.95</v>
          </cell>
          <cell r="BO226">
            <v>0.95</v>
          </cell>
          <cell r="BP226">
            <v>0.95</v>
          </cell>
          <cell r="BQ226">
            <v>0.95</v>
          </cell>
          <cell r="BR226">
            <v>0.95</v>
          </cell>
          <cell r="BS226">
            <v>0.95</v>
          </cell>
          <cell r="BT226">
            <v>1</v>
          </cell>
          <cell r="BU226">
            <v>1</v>
          </cell>
          <cell r="BV226">
            <v>1</v>
          </cell>
          <cell r="BW226">
            <v>1</v>
          </cell>
          <cell r="BX226">
            <v>1</v>
          </cell>
          <cell r="BY226">
            <v>1</v>
          </cell>
          <cell r="BZ226">
            <v>1</v>
          </cell>
          <cell r="CA226">
            <v>1</v>
          </cell>
          <cell r="CB226">
            <v>1</v>
          </cell>
          <cell r="CC226">
            <v>1</v>
          </cell>
          <cell r="CD226">
            <v>1</v>
          </cell>
          <cell r="CE226">
            <v>1</v>
          </cell>
          <cell r="CF226">
            <v>1</v>
          </cell>
          <cell r="CG226">
            <v>1</v>
          </cell>
          <cell r="CH226">
            <v>1</v>
          </cell>
          <cell r="CI226">
            <v>1</v>
          </cell>
          <cell r="CJ226">
            <v>1</v>
          </cell>
          <cell r="CK226">
            <v>1</v>
          </cell>
        </row>
        <row r="227">
          <cell r="J227">
            <v>39258</v>
          </cell>
          <cell r="K227">
            <v>39290</v>
          </cell>
          <cell r="L227">
            <v>39304</v>
          </cell>
          <cell r="M227">
            <v>39472</v>
          </cell>
          <cell r="N227">
            <v>39500</v>
          </cell>
          <cell r="O227">
            <v>39642</v>
          </cell>
          <cell r="Q227" t="str">
            <v>R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0.5</v>
          </cell>
          <cell r="AU227">
            <v>0.5</v>
          </cell>
          <cell r="AV227">
            <v>0.7</v>
          </cell>
          <cell r="AW227">
            <v>0.7</v>
          </cell>
          <cell r="AX227">
            <v>0.7</v>
          </cell>
          <cell r="AY227">
            <v>0.7</v>
          </cell>
          <cell r="AZ227">
            <v>0.7</v>
          </cell>
          <cell r="BA227">
            <v>0.7</v>
          </cell>
          <cell r="BB227">
            <v>0.7</v>
          </cell>
          <cell r="BC227">
            <v>0.7</v>
          </cell>
          <cell r="BD227">
            <v>0.7</v>
          </cell>
          <cell r="BE227">
            <v>0.7</v>
          </cell>
          <cell r="BF227">
            <v>0.7</v>
          </cell>
          <cell r="BG227">
            <v>0.7</v>
          </cell>
          <cell r="BH227">
            <v>0.7</v>
          </cell>
          <cell r="BI227">
            <v>0.7</v>
          </cell>
          <cell r="BJ227">
            <v>0.7</v>
          </cell>
          <cell r="BK227">
            <v>0.7</v>
          </cell>
          <cell r="BL227">
            <v>0.7</v>
          </cell>
          <cell r="BM227">
            <v>0.7</v>
          </cell>
          <cell r="BN227">
            <v>0.7</v>
          </cell>
          <cell r="BO227">
            <v>0.7</v>
          </cell>
          <cell r="BP227">
            <v>0.7</v>
          </cell>
          <cell r="BQ227">
            <v>0.7</v>
          </cell>
          <cell r="BR227">
            <v>0.7</v>
          </cell>
          <cell r="BS227">
            <v>0.7</v>
          </cell>
          <cell r="BT227">
            <v>0.7</v>
          </cell>
          <cell r="BU227">
            <v>0.7</v>
          </cell>
          <cell r="BV227">
            <v>0.7</v>
          </cell>
          <cell r="BW227">
            <v>0.7</v>
          </cell>
          <cell r="BX227">
            <v>0.95</v>
          </cell>
          <cell r="BY227">
            <v>0.95</v>
          </cell>
          <cell r="BZ227">
            <v>0.95</v>
          </cell>
          <cell r="CA227">
            <v>0.95</v>
          </cell>
          <cell r="CB227">
            <v>0.95</v>
          </cell>
          <cell r="CC227">
            <v>0.95</v>
          </cell>
          <cell r="CD227">
            <v>0.95</v>
          </cell>
          <cell r="CE227">
            <v>0.95</v>
          </cell>
          <cell r="CF227">
            <v>0.95</v>
          </cell>
          <cell r="CG227">
            <v>0.95</v>
          </cell>
          <cell r="CH227">
            <v>0.95</v>
          </cell>
          <cell r="CI227">
            <v>0.95</v>
          </cell>
          <cell r="CJ227">
            <v>0.95</v>
          </cell>
          <cell r="CK227">
            <v>0.95</v>
          </cell>
        </row>
        <row r="228">
          <cell r="Q228" t="str">
            <v>E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0.5</v>
          </cell>
          <cell r="AX228">
            <v>0.5</v>
          </cell>
          <cell r="AY228">
            <v>0.7</v>
          </cell>
          <cell r="AZ228">
            <v>0.7</v>
          </cell>
          <cell r="BA228">
            <v>0.7</v>
          </cell>
          <cell r="BB228">
            <v>0.7</v>
          </cell>
          <cell r="BC228">
            <v>0.7</v>
          </cell>
          <cell r="BD228">
            <v>0.7</v>
          </cell>
          <cell r="BE228">
            <v>0.7</v>
          </cell>
          <cell r="BF228">
            <v>0.7</v>
          </cell>
          <cell r="BG228">
            <v>0.7</v>
          </cell>
          <cell r="BH228">
            <v>0.7</v>
          </cell>
          <cell r="BI228">
            <v>0.7</v>
          </cell>
          <cell r="BJ228">
            <v>0.7</v>
          </cell>
          <cell r="BK228">
            <v>0.7</v>
          </cell>
          <cell r="BL228">
            <v>0.7</v>
          </cell>
          <cell r="BM228">
            <v>0.7</v>
          </cell>
          <cell r="BN228">
            <v>0.7</v>
          </cell>
          <cell r="BO228">
            <v>0.7</v>
          </cell>
          <cell r="BP228">
            <v>0.7</v>
          </cell>
          <cell r="BQ228">
            <v>0.7</v>
          </cell>
          <cell r="BR228">
            <v>0.7</v>
          </cell>
          <cell r="BS228">
            <v>0.7</v>
          </cell>
          <cell r="BT228">
            <v>0.7</v>
          </cell>
          <cell r="BU228">
            <v>0.7</v>
          </cell>
          <cell r="BV228">
            <v>0.7</v>
          </cell>
          <cell r="BW228">
            <v>0.95</v>
          </cell>
          <cell r="BX228">
            <v>0.95</v>
          </cell>
          <cell r="BY228">
            <v>0.95</v>
          </cell>
          <cell r="BZ228">
            <v>0.95</v>
          </cell>
          <cell r="CA228">
            <v>0.95</v>
          </cell>
          <cell r="CB228">
            <v>0.95</v>
          </cell>
          <cell r="CC228">
            <v>0.95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</row>
        <row r="229">
          <cell r="D229" t="str">
            <v>01</v>
          </cell>
          <cell r="E229" t="str">
            <v>46</v>
          </cell>
          <cell r="F229" t="str">
            <v>E01</v>
          </cell>
          <cell r="G229" t="str">
            <v>TEC</v>
          </cell>
          <cell r="H229" t="str">
            <v>006</v>
          </cell>
          <cell r="I229" t="str">
            <v>LISTA DE MATERIALES - ILUMINACION Y SERVICIOS - AREA 46</v>
          </cell>
          <cell r="J229">
            <v>39328</v>
          </cell>
          <cell r="K229">
            <v>39346</v>
          </cell>
          <cell r="L229">
            <v>39360</v>
          </cell>
          <cell r="M229">
            <v>39365</v>
          </cell>
          <cell r="N229">
            <v>39379</v>
          </cell>
          <cell r="O229">
            <v>39476</v>
          </cell>
          <cell r="P229">
            <v>33.154575707154748</v>
          </cell>
          <cell r="Q229" t="str">
            <v>P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0.5</v>
          </cell>
          <cell r="BC229">
            <v>0.5</v>
          </cell>
          <cell r="BD229">
            <v>0.7</v>
          </cell>
          <cell r="BE229">
            <v>0.7</v>
          </cell>
          <cell r="BF229">
            <v>0.95</v>
          </cell>
          <cell r="BG229">
            <v>0.95</v>
          </cell>
          <cell r="BH229">
            <v>0.95</v>
          </cell>
          <cell r="BI229">
            <v>0.95</v>
          </cell>
          <cell r="BJ229">
            <v>0.95</v>
          </cell>
          <cell r="BK229">
            <v>0.95</v>
          </cell>
          <cell r="BL229">
            <v>0.95</v>
          </cell>
          <cell r="BM229">
            <v>0.95</v>
          </cell>
          <cell r="BN229">
            <v>0.95</v>
          </cell>
          <cell r="BO229">
            <v>0.95</v>
          </cell>
          <cell r="BP229">
            <v>0.95</v>
          </cell>
          <cell r="BQ229">
            <v>0.95</v>
          </cell>
          <cell r="BR229">
            <v>0.95</v>
          </cell>
          <cell r="BS229">
            <v>0.95</v>
          </cell>
          <cell r="BT229">
            <v>1</v>
          </cell>
          <cell r="BU229">
            <v>1</v>
          </cell>
          <cell r="BV229">
            <v>1</v>
          </cell>
          <cell r="BW229">
            <v>1</v>
          </cell>
          <cell r="BX229">
            <v>1</v>
          </cell>
          <cell r="BY229">
            <v>1</v>
          </cell>
          <cell r="BZ229">
            <v>1</v>
          </cell>
          <cell r="CA229">
            <v>1</v>
          </cell>
          <cell r="CB229">
            <v>1</v>
          </cell>
          <cell r="CC229">
            <v>1</v>
          </cell>
          <cell r="CD229">
            <v>1</v>
          </cell>
          <cell r="CE229">
            <v>1</v>
          </cell>
          <cell r="CF229">
            <v>1</v>
          </cell>
          <cell r="CG229">
            <v>1</v>
          </cell>
          <cell r="CH229">
            <v>1</v>
          </cell>
          <cell r="CI229">
            <v>1</v>
          </cell>
          <cell r="CJ229">
            <v>1</v>
          </cell>
          <cell r="CK229">
            <v>1</v>
          </cell>
        </row>
        <row r="230">
          <cell r="J230">
            <v>39328</v>
          </cell>
          <cell r="K230">
            <v>39346</v>
          </cell>
          <cell r="L230">
            <v>39346</v>
          </cell>
          <cell r="M230">
            <v>39472</v>
          </cell>
          <cell r="N230">
            <v>39500</v>
          </cell>
          <cell r="O230">
            <v>39642</v>
          </cell>
          <cell r="Q230" t="str">
            <v>R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0.7</v>
          </cell>
          <cell r="BC230">
            <v>0.7</v>
          </cell>
          <cell r="BD230">
            <v>0.7</v>
          </cell>
          <cell r="BE230">
            <v>0.7</v>
          </cell>
          <cell r="BF230">
            <v>0.7</v>
          </cell>
          <cell r="BG230">
            <v>0.7</v>
          </cell>
          <cell r="BH230">
            <v>0.7</v>
          </cell>
          <cell r="BI230">
            <v>0.7</v>
          </cell>
          <cell r="BJ230">
            <v>0.7</v>
          </cell>
          <cell r="BK230">
            <v>0.7</v>
          </cell>
          <cell r="BL230">
            <v>0.7</v>
          </cell>
          <cell r="BM230">
            <v>0.7</v>
          </cell>
          <cell r="BN230">
            <v>0.7</v>
          </cell>
          <cell r="BO230">
            <v>0.7</v>
          </cell>
          <cell r="BP230">
            <v>0.7</v>
          </cell>
          <cell r="BQ230">
            <v>0.7</v>
          </cell>
          <cell r="BR230">
            <v>0.7</v>
          </cell>
          <cell r="BS230">
            <v>0.7</v>
          </cell>
          <cell r="BT230">
            <v>0.7</v>
          </cell>
          <cell r="BU230">
            <v>0.7</v>
          </cell>
          <cell r="BV230">
            <v>0.7</v>
          </cell>
          <cell r="BW230">
            <v>0.7</v>
          </cell>
          <cell r="BX230">
            <v>0.95</v>
          </cell>
          <cell r="BY230">
            <v>0.95</v>
          </cell>
          <cell r="BZ230">
            <v>0.95</v>
          </cell>
          <cell r="CA230">
            <v>0.95</v>
          </cell>
          <cell r="CB230">
            <v>0.95</v>
          </cell>
          <cell r="CC230">
            <v>0.95</v>
          </cell>
          <cell r="CD230">
            <v>0.95</v>
          </cell>
          <cell r="CE230">
            <v>0.95</v>
          </cell>
          <cell r="CF230">
            <v>0.95</v>
          </cell>
          <cell r="CG230">
            <v>0.95</v>
          </cell>
          <cell r="CH230">
            <v>0.95</v>
          </cell>
          <cell r="CI230">
            <v>0.95</v>
          </cell>
          <cell r="CJ230">
            <v>0.95</v>
          </cell>
          <cell r="CK230">
            <v>0.95</v>
          </cell>
        </row>
        <row r="231">
          <cell r="Q231" t="str">
            <v>E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0.5</v>
          </cell>
          <cell r="AZ231">
            <v>0.5</v>
          </cell>
          <cell r="BA231">
            <v>0.7</v>
          </cell>
          <cell r="BB231">
            <v>0.7</v>
          </cell>
          <cell r="BC231">
            <v>0.7</v>
          </cell>
          <cell r="BD231">
            <v>0.7</v>
          </cell>
          <cell r="BE231">
            <v>0.7</v>
          </cell>
          <cell r="BF231">
            <v>0.7</v>
          </cell>
          <cell r="BG231">
            <v>0.7</v>
          </cell>
          <cell r="BH231">
            <v>0.7</v>
          </cell>
          <cell r="BI231">
            <v>0.7</v>
          </cell>
          <cell r="BJ231">
            <v>0.7</v>
          </cell>
          <cell r="BK231">
            <v>0.7</v>
          </cell>
          <cell r="BL231">
            <v>0.7</v>
          </cell>
          <cell r="BM231">
            <v>0.7</v>
          </cell>
          <cell r="BN231">
            <v>0.7</v>
          </cell>
          <cell r="BO231">
            <v>0.7</v>
          </cell>
          <cell r="BP231">
            <v>0.7</v>
          </cell>
          <cell r="BQ231">
            <v>0.7</v>
          </cell>
          <cell r="BR231">
            <v>0.7</v>
          </cell>
          <cell r="BS231">
            <v>0.7</v>
          </cell>
          <cell r="BT231">
            <v>0.7</v>
          </cell>
          <cell r="BU231">
            <v>0.7</v>
          </cell>
          <cell r="BV231">
            <v>0.7</v>
          </cell>
          <cell r="BW231">
            <v>0.95</v>
          </cell>
          <cell r="BX231">
            <v>0.95</v>
          </cell>
          <cell r="BY231">
            <v>0.95</v>
          </cell>
          <cell r="BZ231">
            <v>0.95</v>
          </cell>
          <cell r="CA231">
            <v>0.95</v>
          </cell>
          <cell r="CB231">
            <v>0.95</v>
          </cell>
          <cell r="CC231">
            <v>0.95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</row>
        <row r="232">
          <cell r="D232" t="str">
            <v>01</v>
          </cell>
          <cell r="E232" t="str">
            <v>46</v>
          </cell>
          <cell r="F232" t="str">
            <v>E43</v>
          </cell>
          <cell r="H232" t="str">
            <v>001</v>
          </cell>
          <cell r="I232" t="str">
            <v>PLANO DEL SISTEMA DE ILUMINACION Y TOMACORRIENTES - AREA 46</v>
          </cell>
          <cell r="J232">
            <v>39272</v>
          </cell>
          <cell r="K232">
            <v>39318</v>
          </cell>
          <cell r="L232">
            <v>39332</v>
          </cell>
          <cell r="M232">
            <v>39333</v>
          </cell>
          <cell r="N232">
            <v>39347</v>
          </cell>
          <cell r="O232">
            <v>39476</v>
          </cell>
          <cell r="P232">
            <v>33.154575707154748</v>
          </cell>
          <cell r="Q232" t="str">
            <v>P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0.5</v>
          </cell>
          <cell r="AY232">
            <v>0.5</v>
          </cell>
          <cell r="AZ232">
            <v>0.7</v>
          </cell>
          <cell r="BA232">
            <v>0.7</v>
          </cell>
          <cell r="BB232">
            <v>0.95</v>
          </cell>
          <cell r="BC232">
            <v>0.95</v>
          </cell>
          <cell r="BD232">
            <v>0.95</v>
          </cell>
          <cell r="BE232">
            <v>0.95</v>
          </cell>
          <cell r="BF232">
            <v>0.95</v>
          </cell>
          <cell r="BG232">
            <v>0.95</v>
          </cell>
          <cell r="BH232">
            <v>0.95</v>
          </cell>
          <cell r="BI232">
            <v>0.95</v>
          </cell>
          <cell r="BJ232">
            <v>0.95</v>
          </cell>
          <cell r="BK232">
            <v>0.95</v>
          </cell>
          <cell r="BL232">
            <v>0.95</v>
          </cell>
          <cell r="BM232">
            <v>0.95</v>
          </cell>
          <cell r="BN232">
            <v>0.95</v>
          </cell>
          <cell r="BO232">
            <v>0.95</v>
          </cell>
          <cell r="BP232">
            <v>0.95</v>
          </cell>
          <cell r="BQ232">
            <v>0.95</v>
          </cell>
          <cell r="BR232">
            <v>0.95</v>
          </cell>
          <cell r="BS232">
            <v>0.95</v>
          </cell>
          <cell r="BT232">
            <v>1</v>
          </cell>
          <cell r="BU232">
            <v>1</v>
          </cell>
          <cell r="BV232">
            <v>1</v>
          </cell>
          <cell r="BW232">
            <v>1</v>
          </cell>
          <cell r="BX232">
            <v>1</v>
          </cell>
          <cell r="BY232">
            <v>1</v>
          </cell>
          <cell r="BZ232">
            <v>1</v>
          </cell>
          <cell r="CA232">
            <v>1</v>
          </cell>
          <cell r="CB232">
            <v>1</v>
          </cell>
          <cell r="CC232">
            <v>1</v>
          </cell>
          <cell r="CD232">
            <v>1</v>
          </cell>
          <cell r="CE232">
            <v>1</v>
          </cell>
          <cell r="CF232">
            <v>1</v>
          </cell>
          <cell r="CG232">
            <v>1</v>
          </cell>
          <cell r="CH232">
            <v>1</v>
          </cell>
          <cell r="CI232">
            <v>1</v>
          </cell>
          <cell r="CJ232">
            <v>1</v>
          </cell>
          <cell r="CK232">
            <v>1</v>
          </cell>
        </row>
        <row r="233">
          <cell r="J233">
            <v>39272</v>
          </cell>
          <cell r="K233">
            <v>39318</v>
          </cell>
          <cell r="L233">
            <v>39332</v>
          </cell>
          <cell r="M233">
            <v>39472</v>
          </cell>
          <cell r="N233">
            <v>39500</v>
          </cell>
          <cell r="O233">
            <v>39642</v>
          </cell>
          <cell r="Q233" t="str">
            <v>R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0.5</v>
          </cell>
          <cell r="AY233">
            <v>0.5</v>
          </cell>
          <cell r="AZ233">
            <v>0.7</v>
          </cell>
          <cell r="BA233">
            <v>0.7</v>
          </cell>
          <cell r="BB233">
            <v>0.7</v>
          </cell>
          <cell r="BC233">
            <v>0.7</v>
          </cell>
          <cell r="BD233">
            <v>0.7</v>
          </cell>
          <cell r="BE233">
            <v>0.7</v>
          </cell>
          <cell r="BF233">
            <v>0.7</v>
          </cell>
          <cell r="BG233">
            <v>0.7</v>
          </cell>
          <cell r="BH233">
            <v>0.7</v>
          </cell>
          <cell r="BI233">
            <v>0.7</v>
          </cell>
          <cell r="BJ233">
            <v>0.7</v>
          </cell>
          <cell r="BK233">
            <v>0.7</v>
          </cell>
          <cell r="BL233">
            <v>0.7</v>
          </cell>
          <cell r="BM233">
            <v>0.7</v>
          </cell>
          <cell r="BN233">
            <v>0.7</v>
          </cell>
          <cell r="BO233">
            <v>0.7</v>
          </cell>
          <cell r="BP233">
            <v>0.7</v>
          </cell>
          <cell r="BQ233">
            <v>0.7</v>
          </cell>
          <cell r="BR233">
            <v>0.7</v>
          </cell>
          <cell r="BS233">
            <v>0.7</v>
          </cell>
          <cell r="BT233">
            <v>0.7</v>
          </cell>
          <cell r="BU233">
            <v>0.7</v>
          </cell>
          <cell r="BV233">
            <v>0.7</v>
          </cell>
          <cell r="BW233">
            <v>0.7</v>
          </cell>
          <cell r="BX233">
            <v>0.95</v>
          </cell>
          <cell r="BY233">
            <v>0.95</v>
          </cell>
          <cell r="BZ233">
            <v>0.95</v>
          </cell>
          <cell r="CA233">
            <v>0.95</v>
          </cell>
          <cell r="CB233">
            <v>0.95</v>
          </cell>
          <cell r="CC233">
            <v>0.95</v>
          </cell>
          <cell r="CD233">
            <v>0.95</v>
          </cell>
          <cell r="CE233">
            <v>0.95</v>
          </cell>
          <cell r="CF233">
            <v>0.95</v>
          </cell>
          <cell r="CG233">
            <v>0.95</v>
          </cell>
          <cell r="CH233">
            <v>0.95</v>
          </cell>
          <cell r="CI233">
            <v>0.95</v>
          </cell>
          <cell r="CJ233">
            <v>0.95</v>
          </cell>
          <cell r="CK233">
            <v>0.95</v>
          </cell>
        </row>
        <row r="234">
          <cell r="Q234" t="str">
            <v>E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0.5</v>
          </cell>
          <cell r="AY234">
            <v>0.5</v>
          </cell>
          <cell r="AZ234">
            <v>0.5</v>
          </cell>
          <cell r="BA234">
            <v>0.7</v>
          </cell>
          <cell r="BB234">
            <v>0.7</v>
          </cell>
          <cell r="BC234">
            <v>0.7</v>
          </cell>
          <cell r="BD234">
            <v>0.7</v>
          </cell>
          <cell r="BE234">
            <v>0.7</v>
          </cell>
          <cell r="BF234">
            <v>0.7</v>
          </cell>
          <cell r="BG234">
            <v>0.7</v>
          </cell>
          <cell r="BH234">
            <v>0.7</v>
          </cell>
          <cell r="BI234">
            <v>0.7</v>
          </cell>
          <cell r="BJ234">
            <v>0.7</v>
          </cell>
          <cell r="BK234">
            <v>0.7</v>
          </cell>
          <cell r="BL234">
            <v>0.7</v>
          </cell>
          <cell r="BM234">
            <v>0.7</v>
          </cell>
          <cell r="BN234">
            <v>0.7</v>
          </cell>
          <cell r="BO234">
            <v>0.7</v>
          </cell>
          <cell r="BP234">
            <v>0.7</v>
          </cell>
          <cell r="BQ234">
            <v>0.7</v>
          </cell>
          <cell r="BR234">
            <v>0.7</v>
          </cell>
          <cell r="BS234">
            <v>0.7</v>
          </cell>
          <cell r="BT234">
            <v>0.7</v>
          </cell>
          <cell r="BU234">
            <v>0.7</v>
          </cell>
          <cell r="BV234">
            <v>0.7</v>
          </cell>
          <cell r="BW234">
            <v>0.95</v>
          </cell>
          <cell r="BX234">
            <v>0.95</v>
          </cell>
          <cell r="BY234">
            <v>0.95</v>
          </cell>
          <cell r="BZ234">
            <v>0.95</v>
          </cell>
          <cell r="CA234">
            <v>0.95</v>
          </cell>
          <cell r="CB234">
            <v>0.95</v>
          </cell>
          <cell r="CC234">
            <v>0.95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</row>
        <row r="235">
          <cell r="D235" t="str">
            <v>01</v>
          </cell>
          <cell r="E235">
            <v>46</v>
          </cell>
          <cell r="F235" t="str">
            <v>E01</v>
          </cell>
          <cell r="G235" t="str">
            <v>TEC</v>
          </cell>
          <cell r="H235" t="str">
            <v>003</v>
          </cell>
          <cell r="I235" t="str">
            <v>LISTA DE EQUIPOS ELECTRICOS A DESMANTELAR - AREA 46</v>
          </cell>
          <cell r="J235">
            <v>39282</v>
          </cell>
          <cell r="K235">
            <v>39372</v>
          </cell>
          <cell r="L235">
            <v>39386</v>
          </cell>
          <cell r="M235">
            <v>39365</v>
          </cell>
          <cell r="N235">
            <v>39379</v>
          </cell>
          <cell r="O235">
            <v>39476</v>
          </cell>
          <cell r="P235">
            <v>33.154575707154748</v>
          </cell>
          <cell r="Q235" t="str">
            <v>P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0.5</v>
          </cell>
          <cell r="BF235">
            <v>0.95</v>
          </cell>
          <cell r="BG235">
            <v>0.95</v>
          </cell>
          <cell r="BH235">
            <v>0.95</v>
          </cell>
          <cell r="BI235">
            <v>0.95</v>
          </cell>
          <cell r="BJ235">
            <v>0.95</v>
          </cell>
          <cell r="BK235">
            <v>0.95</v>
          </cell>
          <cell r="BL235">
            <v>0.95</v>
          </cell>
          <cell r="BM235">
            <v>0.95</v>
          </cell>
          <cell r="BN235">
            <v>0.95</v>
          </cell>
          <cell r="BO235">
            <v>0.95</v>
          </cell>
          <cell r="BP235">
            <v>0.95</v>
          </cell>
          <cell r="BQ235">
            <v>0.95</v>
          </cell>
          <cell r="BR235">
            <v>0.95</v>
          </cell>
          <cell r="BS235">
            <v>0.95</v>
          </cell>
          <cell r="BT235">
            <v>1</v>
          </cell>
          <cell r="BU235">
            <v>1</v>
          </cell>
          <cell r="BV235">
            <v>1</v>
          </cell>
          <cell r="BW235">
            <v>1</v>
          </cell>
          <cell r="BX235">
            <v>1</v>
          </cell>
          <cell r="BY235">
            <v>1</v>
          </cell>
          <cell r="BZ235">
            <v>1</v>
          </cell>
          <cell r="CA235">
            <v>1</v>
          </cell>
          <cell r="CB235">
            <v>1</v>
          </cell>
          <cell r="CC235">
            <v>1</v>
          </cell>
          <cell r="CD235">
            <v>1</v>
          </cell>
          <cell r="CE235">
            <v>1</v>
          </cell>
          <cell r="CF235">
            <v>1</v>
          </cell>
          <cell r="CG235">
            <v>1</v>
          </cell>
          <cell r="CH235">
            <v>1</v>
          </cell>
          <cell r="CI235">
            <v>1</v>
          </cell>
          <cell r="CJ235">
            <v>1</v>
          </cell>
          <cell r="CK235">
            <v>1</v>
          </cell>
        </row>
        <row r="236">
          <cell r="J236">
            <v>39282</v>
          </cell>
          <cell r="K236">
            <v>39318</v>
          </cell>
          <cell r="L236">
            <v>39332</v>
          </cell>
          <cell r="M236">
            <v>39472</v>
          </cell>
          <cell r="N236">
            <v>39500</v>
          </cell>
          <cell r="O236">
            <v>39642</v>
          </cell>
          <cell r="Q236" t="str">
            <v>R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0.5</v>
          </cell>
          <cell r="AY236">
            <v>0.5</v>
          </cell>
          <cell r="AZ236">
            <v>0.7</v>
          </cell>
          <cell r="BA236">
            <v>0.7</v>
          </cell>
          <cell r="BB236">
            <v>0.7</v>
          </cell>
          <cell r="BC236">
            <v>0.7</v>
          </cell>
          <cell r="BD236">
            <v>0.7</v>
          </cell>
          <cell r="BE236">
            <v>0.7</v>
          </cell>
          <cell r="BF236">
            <v>0.7</v>
          </cell>
          <cell r="BG236">
            <v>0.7</v>
          </cell>
          <cell r="BH236">
            <v>0.7</v>
          </cell>
          <cell r="BI236">
            <v>0.7</v>
          </cell>
          <cell r="BJ236">
            <v>0.7</v>
          </cell>
          <cell r="BK236">
            <v>0.7</v>
          </cell>
          <cell r="BL236">
            <v>0.7</v>
          </cell>
          <cell r="BM236">
            <v>0.7</v>
          </cell>
          <cell r="BN236">
            <v>0.7</v>
          </cell>
          <cell r="BO236">
            <v>0.7</v>
          </cell>
          <cell r="BP236">
            <v>0.7</v>
          </cell>
          <cell r="BQ236">
            <v>0.7</v>
          </cell>
          <cell r="BR236">
            <v>0.7</v>
          </cell>
          <cell r="BS236">
            <v>0.7</v>
          </cell>
          <cell r="BT236">
            <v>0.7</v>
          </cell>
          <cell r="BU236">
            <v>0.7</v>
          </cell>
          <cell r="BV236">
            <v>0.7</v>
          </cell>
          <cell r="BW236">
            <v>0.7</v>
          </cell>
          <cell r="BX236">
            <v>0.95</v>
          </cell>
          <cell r="BY236">
            <v>0.95</v>
          </cell>
          <cell r="BZ236">
            <v>0.95</v>
          </cell>
          <cell r="CA236">
            <v>0.95</v>
          </cell>
          <cell r="CB236">
            <v>0.95</v>
          </cell>
          <cell r="CC236">
            <v>0.95</v>
          </cell>
          <cell r="CD236">
            <v>0.95</v>
          </cell>
          <cell r="CE236">
            <v>0.95</v>
          </cell>
          <cell r="CF236">
            <v>0.95</v>
          </cell>
          <cell r="CG236">
            <v>0.95</v>
          </cell>
          <cell r="CH236">
            <v>0.95</v>
          </cell>
          <cell r="CI236">
            <v>0.95</v>
          </cell>
          <cell r="CJ236">
            <v>0.95</v>
          </cell>
          <cell r="CK236">
            <v>0.95</v>
          </cell>
        </row>
        <row r="237">
          <cell r="Q237" t="str">
            <v>E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0.5</v>
          </cell>
          <cell r="AV237">
            <v>0.7</v>
          </cell>
          <cell r="AW237">
            <v>0.7</v>
          </cell>
          <cell r="AX237">
            <v>0.7</v>
          </cell>
          <cell r="AY237">
            <v>0.7</v>
          </cell>
          <cell r="AZ237">
            <v>0.7</v>
          </cell>
          <cell r="BA237">
            <v>0.7</v>
          </cell>
          <cell r="BB237">
            <v>0.7</v>
          </cell>
          <cell r="BC237">
            <v>0.7</v>
          </cell>
          <cell r="BD237">
            <v>0.7</v>
          </cell>
          <cell r="BE237">
            <v>0.7</v>
          </cell>
          <cell r="BF237">
            <v>0.7</v>
          </cell>
          <cell r="BG237">
            <v>0.7</v>
          </cell>
          <cell r="BH237">
            <v>0.7</v>
          </cell>
          <cell r="BI237">
            <v>0.7</v>
          </cell>
          <cell r="BJ237">
            <v>0.7</v>
          </cell>
          <cell r="BK237">
            <v>0.7</v>
          </cell>
          <cell r="BL237">
            <v>0.7</v>
          </cell>
          <cell r="BM237">
            <v>0.7</v>
          </cell>
          <cell r="BN237">
            <v>0.7</v>
          </cell>
          <cell r="BO237">
            <v>0.7</v>
          </cell>
          <cell r="BP237">
            <v>0.7</v>
          </cell>
          <cell r="BQ237">
            <v>0.7</v>
          </cell>
          <cell r="BR237">
            <v>0.7</v>
          </cell>
          <cell r="BS237">
            <v>0.7</v>
          </cell>
          <cell r="BT237">
            <v>0.7</v>
          </cell>
          <cell r="BU237">
            <v>0.7</v>
          </cell>
          <cell r="BV237">
            <v>0.7</v>
          </cell>
          <cell r="BW237">
            <v>0.95</v>
          </cell>
          <cell r="BX237">
            <v>0.95</v>
          </cell>
          <cell r="BY237">
            <v>0.95</v>
          </cell>
          <cell r="BZ237">
            <v>0.95</v>
          </cell>
          <cell r="CA237">
            <v>0.95</v>
          </cell>
          <cell r="CB237">
            <v>0.95</v>
          </cell>
          <cell r="CC237">
            <v>0.95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</row>
        <row r="238">
          <cell r="D238" t="str">
            <v>01</v>
          </cell>
          <cell r="E238" t="str">
            <v>46</v>
          </cell>
          <cell r="F238" t="str">
            <v>E33</v>
          </cell>
          <cell r="H238" t="str">
            <v>001</v>
          </cell>
          <cell r="I238" t="str">
            <v>PLANOS DEL SISTEMA DE PUESTA A TIERRA - AREA 46</v>
          </cell>
          <cell r="J238">
            <v>39258</v>
          </cell>
          <cell r="K238">
            <v>39300</v>
          </cell>
          <cell r="L238">
            <v>39314</v>
          </cell>
          <cell r="M238">
            <v>39374</v>
          </cell>
          <cell r="N238">
            <v>39388</v>
          </cell>
          <cell r="O238">
            <v>39476</v>
          </cell>
          <cell r="P238">
            <v>44.308236272878489</v>
          </cell>
          <cell r="Q238" t="str">
            <v>P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0.5</v>
          </cell>
          <cell r="AV238">
            <v>0.5</v>
          </cell>
          <cell r="AW238">
            <v>0.7</v>
          </cell>
          <cell r="AX238">
            <v>0.7</v>
          </cell>
          <cell r="AY238">
            <v>0.7</v>
          </cell>
          <cell r="AZ238">
            <v>0.7</v>
          </cell>
          <cell r="BA238">
            <v>0.7</v>
          </cell>
          <cell r="BB238">
            <v>0.7</v>
          </cell>
          <cell r="BC238">
            <v>0.7</v>
          </cell>
          <cell r="BD238">
            <v>0.7</v>
          </cell>
          <cell r="BE238">
            <v>0.7</v>
          </cell>
          <cell r="BF238">
            <v>0.7</v>
          </cell>
          <cell r="BG238">
            <v>0.7</v>
          </cell>
          <cell r="BH238">
            <v>0.95</v>
          </cell>
          <cell r="BI238">
            <v>0.95</v>
          </cell>
          <cell r="BJ238">
            <v>0.95</v>
          </cell>
          <cell r="BK238">
            <v>0.95</v>
          </cell>
          <cell r="BL238">
            <v>0.95</v>
          </cell>
          <cell r="BM238">
            <v>0.95</v>
          </cell>
          <cell r="BN238">
            <v>0.95</v>
          </cell>
          <cell r="BO238">
            <v>0.95</v>
          </cell>
          <cell r="BP238">
            <v>0.95</v>
          </cell>
          <cell r="BQ238">
            <v>0.95</v>
          </cell>
          <cell r="BR238">
            <v>0.95</v>
          </cell>
          <cell r="BS238">
            <v>0.95</v>
          </cell>
          <cell r="BT238">
            <v>1</v>
          </cell>
          <cell r="BU238">
            <v>1</v>
          </cell>
          <cell r="BV238">
            <v>1</v>
          </cell>
          <cell r="BW238">
            <v>1</v>
          </cell>
          <cell r="BX238">
            <v>1</v>
          </cell>
          <cell r="BY238">
            <v>1</v>
          </cell>
          <cell r="BZ238">
            <v>1</v>
          </cell>
          <cell r="CA238">
            <v>1</v>
          </cell>
          <cell r="CB238">
            <v>1</v>
          </cell>
          <cell r="CC238">
            <v>1</v>
          </cell>
          <cell r="CD238">
            <v>1</v>
          </cell>
          <cell r="CE238">
            <v>1</v>
          </cell>
          <cell r="CF238">
            <v>1</v>
          </cell>
          <cell r="CG238">
            <v>1</v>
          </cell>
          <cell r="CH238">
            <v>1</v>
          </cell>
          <cell r="CI238">
            <v>1</v>
          </cell>
          <cell r="CJ238">
            <v>1</v>
          </cell>
          <cell r="CK238">
            <v>1</v>
          </cell>
        </row>
        <row r="239">
          <cell r="J239">
            <v>39258</v>
          </cell>
          <cell r="K239">
            <v>39300</v>
          </cell>
          <cell r="L239">
            <v>39314</v>
          </cell>
          <cell r="M239">
            <v>39472</v>
          </cell>
          <cell r="N239">
            <v>39500</v>
          </cell>
          <cell r="O239">
            <v>39642</v>
          </cell>
          <cell r="Q239" t="str">
            <v>R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0.5</v>
          </cell>
          <cell r="AV239">
            <v>0.5</v>
          </cell>
          <cell r="AW239">
            <v>0.7</v>
          </cell>
          <cell r="AX239">
            <v>0.7</v>
          </cell>
          <cell r="AY239">
            <v>0.7</v>
          </cell>
          <cell r="AZ239">
            <v>0.7</v>
          </cell>
          <cell r="BA239">
            <v>0.7</v>
          </cell>
          <cell r="BB239">
            <v>0.7</v>
          </cell>
          <cell r="BC239">
            <v>0.7</v>
          </cell>
          <cell r="BD239">
            <v>0.7</v>
          </cell>
          <cell r="BE239">
            <v>0.7</v>
          </cell>
          <cell r="BF239">
            <v>0.7</v>
          </cell>
          <cell r="BG239">
            <v>0.7</v>
          </cell>
          <cell r="BH239">
            <v>0.7</v>
          </cell>
          <cell r="BI239">
            <v>0.7</v>
          </cell>
          <cell r="BJ239">
            <v>0.7</v>
          </cell>
          <cell r="BK239">
            <v>0.7</v>
          </cell>
          <cell r="BL239">
            <v>0.7</v>
          </cell>
          <cell r="BM239">
            <v>0.7</v>
          </cell>
          <cell r="BN239">
            <v>0.7</v>
          </cell>
          <cell r="BO239">
            <v>0.7</v>
          </cell>
          <cell r="BP239">
            <v>0.7</v>
          </cell>
          <cell r="BQ239">
            <v>0.7</v>
          </cell>
          <cell r="BR239">
            <v>0.7</v>
          </cell>
          <cell r="BS239">
            <v>0.7</v>
          </cell>
          <cell r="BT239">
            <v>0.7</v>
          </cell>
          <cell r="BU239">
            <v>0.7</v>
          </cell>
          <cell r="BV239">
            <v>0.7</v>
          </cell>
          <cell r="BW239">
            <v>0.7</v>
          </cell>
          <cell r="BX239">
            <v>0.95</v>
          </cell>
          <cell r="BY239">
            <v>0.95</v>
          </cell>
          <cell r="BZ239">
            <v>0.95</v>
          </cell>
          <cell r="CA239">
            <v>0.95</v>
          </cell>
          <cell r="CB239">
            <v>0.95</v>
          </cell>
          <cell r="CC239">
            <v>0.95</v>
          </cell>
          <cell r="CD239">
            <v>0.95</v>
          </cell>
          <cell r="CE239">
            <v>0.95</v>
          </cell>
          <cell r="CF239">
            <v>0.95</v>
          </cell>
          <cell r="CG239">
            <v>0.95</v>
          </cell>
          <cell r="CH239">
            <v>0.95</v>
          </cell>
          <cell r="CI239">
            <v>0.95</v>
          </cell>
          <cell r="CJ239">
            <v>0.95</v>
          </cell>
          <cell r="CK239">
            <v>0.95</v>
          </cell>
        </row>
        <row r="240">
          <cell r="Q240" t="str">
            <v>E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0.5</v>
          </cell>
          <cell r="AU240">
            <v>0.5</v>
          </cell>
          <cell r="AV240">
            <v>0.5</v>
          </cell>
          <cell r="AW240">
            <v>0.5</v>
          </cell>
          <cell r="AX240">
            <v>0.5</v>
          </cell>
          <cell r="AY240">
            <v>0.5</v>
          </cell>
          <cell r="AZ240">
            <v>0.5</v>
          </cell>
          <cell r="BA240">
            <v>0.5</v>
          </cell>
          <cell r="BB240">
            <v>0.5</v>
          </cell>
          <cell r="BC240">
            <v>0.5</v>
          </cell>
          <cell r="BD240">
            <v>0.5</v>
          </cell>
          <cell r="BE240">
            <v>0.5</v>
          </cell>
          <cell r="BF240">
            <v>0.5</v>
          </cell>
          <cell r="BG240">
            <v>0.5</v>
          </cell>
          <cell r="BH240">
            <v>0.5</v>
          </cell>
          <cell r="BI240">
            <v>0.5</v>
          </cell>
          <cell r="BJ240">
            <v>0.7</v>
          </cell>
          <cell r="BK240">
            <v>0.7</v>
          </cell>
          <cell r="BL240">
            <v>0.7</v>
          </cell>
          <cell r="BM240">
            <v>0.7</v>
          </cell>
          <cell r="BN240">
            <v>0.7</v>
          </cell>
          <cell r="BO240">
            <v>0.7</v>
          </cell>
          <cell r="BP240">
            <v>0.7</v>
          </cell>
          <cell r="BQ240">
            <v>0.7</v>
          </cell>
          <cell r="BR240">
            <v>0.7</v>
          </cell>
          <cell r="BS240">
            <v>0.7</v>
          </cell>
          <cell r="BT240">
            <v>0.7</v>
          </cell>
          <cell r="BU240">
            <v>0.7</v>
          </cell>
          <cell r="BV240">
            <v>0.7</v>
          </cell>
          <cell r="BW240">
            <v>0.95</v>
          </cell>
          <cell r="BX240">
            <v>0.95</v>
          </cell>
          <cell r="BY240">
            <v>0.95</v>
          </cell>
          <cell r="BZ240">
            <v>0.95</v>
          </cell>
          <cell r="CA240">
            <v>0.95</v>
          </cell>
          <cell r="CB240">
            <v>0.95</v>
          </cell>
          <cell r="CC240">
            <v>0.95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</row>
        <row r="241">
          <cell r="D241" t="str">
            <v>01</v>
          </cell>
          <cell r="E241" t="str">
            <v>46</v>
          </cell>
          <cell r="F241" t="str">
            <v>E01</v>
          </cell>
          <cell r="G241" t="str">
            <v>TEC</v>
          </cell>
          <cell r="H241" t="str">
            <v>005</v>
          </cell>
          <cell r="I241" t="str">
            <v>LISTA DE MATERIALES - PUESTA A TIERRA - AREA 46</v>
          </cell>
          <cell r="J241">
            <v>39328</v>
          </cell>
          <cell r="K241">
            <v>39346</v>
          </cell>
          <cell r="L241">
            <v>39360</v>
          </cell>
          <cell r="M241">
            <v>39365</v>
          </cell>
          <cell r="N241">
            <v>39379</v>
          </cell>
          <cell r="O241">
            <v>39476</v>
          </cell>
          <cell r="P241">
            <v>48.407321131447624</v>
          </cell>
          <cell r="Q241" t="str">
            <v>P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0.5</v>
          </cell>
          <cell r="BC241">
            <v>0.5</v>
          </cell>
          <cell r="BD241">
            <v>0.7</v>
          </cell>
          <cell r="BE241">
            <v>0.7</v>
          </cell>
          <cell r="BF241">
            <v>0.95</v>
          </cell>
          <cell r="BG241">
            <v>0.95</v>
          </cell>
          <cell r="BH241">
            <v>0.95</v>
          </cell>
          <cell r="BI241">
            <v>0.95</v>
          </cell>
          <cell r="BJ241">
            <v>0.95</v>
          </cell>
          <cell r="BK241">
            <v>0.95</v>
          </cell>
          <cell r="BL241">
            <v>0.95</v>
          </cell>
          <cell r="BM241">
            <v>0.95</v>
          </cell>
          <cell r="BN241">
            <v>0.95</v>
          </cell>
          <cell r="BO241">
            <v>0.95</v>
          </cell>
          <cell r="BP241">
            <v>0.95</v>
          </cell>
          <cell r="BQ241">
            <v>0.95</v>
          </cell>
          <cell r="BR241">
            <v>0.95</v>
          </cell>
          <cell r="BS241">
            <v>0.95</v>
          </cell>
          <cell r="BT241">
            <v>1</v>
          </cell>
          <cell r="BU241">
            <v>1</v>
          </cell>
          <cell r="BV241">
            <v>1</v>
          </cell>
          <cell r="BW241">
            <v>1</v>
          </cell>
          <cell r="BX241">
            <v>1</v>
          </cell>
          <cell r="BY241">
            <v>1</v>
          </cell>
          <cell r="BZ241">
            <v>1</v>
          </cell>
          <cell r="CA241">
            <v>1</v>
          </cell>
          <cell r="CB241">
            <v>1</v>
          </cell>
          <cell r="CC241">
            <v>1</v>
          </cell>
          <cell r="CD241">
            <v>1</v>
          </cell>
          <cell r="CE241">
            <v>1</v>
          </cell>
          <cell r="CF241">
            <v>1</v>
          </cell>
          <cell r="CG241">
            <v>1</v>
          </cell>
          <cell r="CH241">
            <v>1</v>
          </cell>
          <cell r="CI241">
            <v>1</v>
          </cell>
          <cell r="CJ241">
            <v>1</v>
          </cell>
          <cell r="CK241">
            <v>1</v>
          </cell>
        </row>
        <row r="242">
          <cell r="J242">
            <v>39328</v>
          </cell>
          <cell r="K242">
            <v>39318</v>
          </cell>
          <cell r="L242">
            <v>39332</v>
          </cell>
          <cell r="M242">
            <v>39472</v>
          </cell>
          <cell r="N242">
            <v>39500</v>
          </cell>
          <cell r="O242">
            <v>39642</v>
          </cell>
          <cell r="Q242" t="str">
            <v>R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0.5</v>
          </cell>
          <cell r="AY242">
            <v>0.5</v>
          </cell>
          <cell r="AZ242">
            <v>0.7</v>
          </cell>
          <cell r="BA242">
            <v>0.7</v>
          </cell>
          <cell r="BB242">
            <v>0.7</v>
          </cell>
          <cell r="BC242">
            <v>0.7</v>
          </cell>
          <cell r="BD242">
            <v>0.7</v>
          </cell>
          <cell r="BE242">
            <v>0.7</v>
          </cell>
          <cell r="BF242">
            <v>0.7</v>
          </cell>
          <cell r="BG242">
            <v>0.7</v>
          </cell>
          <cell r="BH242">
            <v>0.7</v>
          </cell>
          <cell r="BI242">
            <v>0.7</v>
          </cell>
          <cell r="BJ242">
            <v>0.7</v>
          </cell>
          <cell r="BK242">
            <v>0.7</v>
          </cell>
          <cell r="BL242">
            <v>0.7</v>
          </cell>
          <cell r="BM242">
            <v>0.7</v>
          </cell>
          <cell r="BN242">
            <v>0.7</v>
          </cell>
          <cell r="BO242">
            <v>0.7</v>
          </cell>
          <cell r="BP242">
            <v>0.7</v>
          </cell>
          <cell r="BQ242">
            <v>0.7</v>
          </cell>
          <cell r="BR242">
            <v>0.7</v>
          </cell>
          <cell r="BS242">
            <v>0.7</v>
          </cell>
          <cell r="BT242">
            <v>0.7</v>
          </cell>
          <cell r="BU242">
            <v>0.7</v>
          </cell>
          <cell r="BV242">
            <v>0.7</v>
          </cell>
          <cell r="BW242">
            <v>0.7</v>
          </cell>
          <cell r="BX242">
            <v>0.95</v>
          </cell>
          <cell r="BY242">
            <v>0.95</v>
          </cell>
          <cell r="BZ242">
            <v>0.95</v>
          </cell>
          <cell r="CA242">
            <v>0.95</v>
          </cell>
          <cell r="CB242">
            <v>0.95</v>
          </cell>
          <cell r="CC242">
            <v>0.95</v>
          </cell>
          <cell r="CD242">
            <v>0.95</v>
          </cell>
          <cell r="CE242">
            <v>0.95</v>
          </cell>
          <cell r="CF242">
            <v>0.95</v>
          </cell>
          <cell r="CG242">
            <v>0.95</v>
          </cell>
          <cell r="CH242">
            <v>0.95</v>
          </cell>
          <cell r="CI242">
            <v>0.95</v>
          </cell>
          <cell r="CJ242">
            <v>0.95</v>
          </cell>
          <cell r="CK242">
            <v>0.95</v>
          </cell>
        </row>
        <row r="243">
          <cell r="Q243" t="str">
            <v>E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0.5</v>
          </cell>
          <cell r="AU243">
            <v>0.5</v>
          </cell>
          <cell r="AV243">
            <v>0.5</v>
          </cell>
          <cell r="AW243">
            <v>0.5</v>
          </cell>
          <cell r="AX243">
            <v>0.5</v>
          </cell>
          <cell r="AY243">
            <v>0.5</v>
          </cell>
          <cell r="AZ243">
            <v>0.5</v>
          </cell>
          <cell r="BA243">
            <v>0.5</v>
          </cell>
          <cell r="BB243">
            <v>0.5</v>
          </cell>
          <cell r="BC243">
            <v>0.5</v>
          </cell>
          <cell r="BD243">
            <v>0.5</v>
          </cell>
          <cell r="BE243">
            <v>0.5</v>
          </cell>
          <cell r="BF243">
            <v>0.5</v>
          </cell>
          <cell r="BG243">
            <v>0.5</v>
          </cell>
          <cell r="BH243">
            <v>0.5</v>
          </cell>
          <cell r="BI243">
            <v>0.7</v>
          </cell>
          <cell r="BJ243">
            <v>0.95</v>
          </cell>
          <cell r="BK243">
            <v>0.95</v>
          </cell>
          <cell r="BL243">
            <v>0.95</v>
          </cell>
          <cell r="BM243">
            <v>0.95</v>
          </cell>
          <cell r="BN243">
            <v>0.95</v>
          </cell>
          <cell r="BO243">
            <v>0.95</v>
          </cell>
          <cell r="BP243">
            <v>0.95</v>
          </cell>
          <cell r="BQ243">
            <v>0.95</v>
          </cell>
          <cell r="BR243">
            <v>0.95</v>
          </cell>
          <cell r="BS243">
            <v>0.95</v>
          </cell>
          <cell r="BT243">
            <v>0.95</v>
          </cell>
          <cell r="BU243">
            <v>0.95</v>
          </cell>
          <cell r="BV243">
            <v>0.95</v>
          </cell>
          <cell r="BW243">
            <v>0.95</v>
          </cell>
          <cell r="BX243">
            <v>0.95</v>
          </cell>
          <cell r="BY243">
            <v>0.95</v>
          </cell>
          <cell r="BZ243">
            <v>0.95</v>
          </cell>
          <cell r="CA243">
            <v>0.95</v>
          </cell>
          <cell r="CB243">
            <v>0.95</v>
          </cell>
          <cell r="CC243">
            <v>0.95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</row>
        <row r="244">
          <cell r="D244" t="str">
            <v>01</v>
          </cell>
          <cell r="E244" t="str">
            <v>46</v>
          </cell>
          <cell r="F244" t="str">
            <v>E01</v>
          </cell>
          <cell r="G244" t="str">
            <v>CAL</v>
          </cell>
          <cell r="H244" t="str">
            <v>001</v>
          </cell>
          <cell r="I244" t="str">
            <v>MEMORIA CALCULO DE CONDUCTORES - AREA 46</v>
          </cell>
          <cell r="J244">
            <v>39243</v>
          </cell>
          <cell r="K244">
            <v>39290</v>
          </cell>
          <cell r="L244">
            <v>39304</v>
          </cell>
          <cell r="M244">
            <v>39304</v>
          </cell>
          <cell r="N244">
            <v>39318</v>
          </cell>
          <cell r="O244">
            <v>39476</v>
          </cell>
          <cell r="P244">
            <v>38.82911813643932</v>
          </cell>
          <cell r="Q244" t="str">
            <v>P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0.5</v>
          </cell>
          <cell r="AU244">
            <v>0.5</v>
          </cell>
          <cell r="AV244">
            <v>0.7</v>
          </cell>
          <cell r="AW244">
            <v>0.7</v>
          </cell>
          <cell r="AX244">
            <v>0.95</v>
          </cell>
          <cell r="AY244">
            <v>0.95</v>
          </cell>
          <cell r="AZ244">
            <v>0.95</v>
          </cell>
          <cell r="BA244">
            <v>0.95</v>
          </cell>
          <cell r="BB244">
            <v>0.95</v>
          </cell>
          <cell r="BC244">
            <v>0.95</v>
          </cell>
          <cell r="BD244">
            <v>0.95</v>
          </cell>
          <cell r="BE244">
            <v>0.95</v>
          </cell>
          <cell r="BF244">
            <v>0.95</v>
          </cell>
          <cell r="BG244">
            <v>0.95</v>
          </cell>
          <cell r="BH244">
            <v>0.95</v>
          </cell>
          <cell r="BI244">
            <v>0.95</v>
          </cell>
          <cell r="BJ244">
            <v>0.95</v>
          </cell>
          <cell r="BK244">
            <v>0.95</v>
          </cell>
          <cell r="BL244">
            <v>0.95</v>
          </cell>
          <cell r="BM244">
            <v>0.95</v>
          </cell>
          <cell r="BN244">
            <v>0.95</v>
          </cell>
          <cell r="BO244">
            <v>0.95</v>
          </cell>
          <cell r="BP244">
            <v>0.95</v>
          </cell>
          <cell r="BQ244">
            <v>0.95</v>
          </cell>
          <cell r="BR244">
            <v>0.95</v>
          </cell>
          <cell r="BS244">
            <v>0.95</v>
          </cell>
          <cell r="BT244">
            <v>1</v>
          </cell>
          <cell r="BU244">
            <v>1</v>
          </cell>
          <cell r="BV244">
            <v>1</v>
          </cell>
          <cell r="BW244">
            <v>1</v>
          </cell>
          <cell r="BX244">
            <v>1</v>
          </cell>
          <cell r="BY244">
            <v>1</v>
          </cell>
          <cell r="BZ244">
            <v>1</v>
          </cell>
          <cell r="CA244">
            <v>1</v>
          </cell>
          <cell r="CB244">
            <v>1</v>
          </cell>
          <cell r="CC244">
            <v>1</v>
          </cell>
          <cell r="CD244">
            <v>1</v>
          </cell>
          <cell r="CE244">
            <v>1</v>
          </cell>
          <cell r="CF244">
            <v>1</v>
          </cell>
          <cell r="CG244">
            <v>1</v>
          </cell>
          <cell r="CH244">
            <v>1</v>
          </cell>
          <cell r="CI244">
            <v>1</v>
          </cell>
          <cell r="CJ244">
            <v>1</v>
          </cell>
          <cell r="CK244">
            <v>1</v>
          </cell>
        </row>
        <row r="245">
          <cell r="J245">
            <v>39243</v>
          </cell>
          <cell r="K245">
            <v>39290</v>
          </cell>
          <cell r="L245">
            <v>39416</v>
          </cell>
          <cell r="M245">
            <v>39472</v>
          </cell>
          <cell r="N245">
            <v>39500</v>
          </cell>
          <cell r="O245">
            <v>39642</v>
          </cell>
          <cell r="Q245" t="str">
            <v>R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0.5</v>
          </cell>
          <cell r="AU245">
            <v>0.5</v>
          </cell>
          <cell r="AV245">
            <v>0.5</v>
          </cell>
          <cell r="AW245">
            <v>0.5</v>
          </cell>
          <cell r="AX245">
            <v>0.5</v>
          </cell>
          <cell r="AY245">
            <v>0.5</v>
          </cell>
          <cell r="AZ245">
            <v>0.5</v>
          </cell>
          <cell r="BA245">
            <v>0.5</v>
          </cell>
          <cell r="BB245">
            <v>0.5</v>
          </cell>
          <cell r="BC245">
            <v>0.5</v>
          </cell>
          <cell r="BD245">
            <v>0.5</v>
          </cell>
          <cell r="BE245">
            <v>0.5</v>
          </cell>
          <cell r="BF245">
            <v>0.5</v>
          </cell>
          <cell r="BG245">
            <v>0.5</v>
          </cell>
          <cell r="BH245">
            <v>0.5</v>
          </cell>
          <cell r="BI245">
            <v>0.5</v>
          </cell>
          <cell r="BJ245">
            <v>0.5</v>
          </cell>
          <cell r="BK245">
            <v>0.5</v>
          </cell>
          <cell r="BL245">
            <v>0.7</v>
          </cell>
          <cell r="BM245">
            <v>0.7</v>
          </cell>
          <cell r="BN245">
            <v>0.7</v>
          </cell>
          <cell r="BO245">
            <v>0.7</v>
          </cell>
          <cell r="BP245">
            <v>0.7</v>
          </cell>
          <cell r="BQ245">
            <v>0.7</v>
          </cell>
          <cell r="BR245">
            <v>0.7</v>
          </cell>
          <cell r="BS245">
            <v>0.7</v>
          </cell>
          <cell r="BT245">
            <v>0.7</v>
          </cell>
          <cell r="BU245">
            <v>0.7</v>
          </cell>
          <cell r="BV245">
            <v>0.7</v>
          </cell>
          <cell r="BW245">
            <v>0.7</v>
          </cell>
          <cell r="BX245">
            <v>0.95</v>
          </cell>
          <cell r="BY245">
            <v>0.95</v>
          </cell>
          <cell r="BZ245">
            <v>0.95</v>
          </cell>
          <cell r="CA245">
            <v>0.95</v>
          </cell>
          <cell r="CB245">
            <v>0.95</v>
          </cell>
          <cell r="CC245">
            <v>0.95</v>
          </cell>
          <cell r="CD245">
            <v>0.95</v>
          </cell>
          <cell r="CE245">
            <v>0.95</v>
          </cell>
          <cell r="CF245">
            <v>0.95</v>
          </cell>
          <cell r="CG245">
            <v>0.95</v>
          </cell>
          <cell r="CH245">
            <v>0.95</v>
          </cell>
          <cell r="CI245">
            <v>0.95</v>
          </cell>
          <cell r="CJ245">
            <v>0.95</v>
          </cell>
          <cell r="CK245">
            <v>0.95</v>
          </cell>
        </row>
        <row r="246">
          <cell r="Q246" t="str">
            <v>E</v>
          </cell>
          <cell r="AI246">
            <v>0.1</v>
          </cell>
          <cell r="AJ246">
            <v>0.1</v>
          </cell>
          <cell r="AK246">
            <v>0.1</v>
          </cell>
          <cell r="AL246">
            <v>0.1</v>
          </cell>
          <cell r="AM246">
            <v>0.1</v>
          </cell>
          <cell r="AN246">
            <v>0.1</v>
          </cell>
          <cell r="AO246">
            <v>0.5</v>
          </cell>
          <cell r="AP246">
            <v>0.5</v>
          </cell>
          <cell r="AQ246">
            <v>0.5</v>
          </cell>
          <cell r="AR246">
            <v>0.5</v>
          </cell>
          <cell r="AS246">
            <v>0.5</v>
          </cell>
          <cell r="AT246">
            <v>0.5</v>
          </cell>
          <cell r="AU246">
            <v>0.5</v>
          </cell>
          <cell r="AV246">
            <v>0.5</v>
          </cell>
          <cell r="AW246">
            <v>0.5</v>
          </cell>
          <cell r="AX246">
            <v>0.5</v>
          </cell>
          <cell r="AY246">
            <v>0.5</v>
          </cell>
          <cell r="AZ246">
            <v>0.5</v>
          </cell>
          <cell r="BA246">
            <v>0.5</v>
          </cell>
          <cell r="BB246">
            <v>0.5</v>
          </cell>
          <cell r="BC246">
            <v>0.5</v>
          </cell>
          <cell r="BD246">
            <v>0.5</v>
          </cell>
          <cell r="BE246">
            <v>0.5</v>
          </cell>
          <cell r="BF246">
            <v>0.5</v>
          </cell>
          <cell r="BG246">
            <v>0.5</v>
          </cell>
          <cell r="BH246">
            <v>0.5</v>
          </cell>
          <cell r="BI246">
            <v>0.7</v>
          </cell>
          <cell r="BJ246">
            <v>0.7</v>
          </cell>
          <cell r="BK246">
            <v>0.7</v>
          </cell>
          <cell r="BL246">
            <v>0.7</v>
          </cell>
          <cell r="BM246">
            <v>0.7</v>
          </cell>
          <cell r="BN246">
            <v>0.7</v>
          </cell>
          <cell r="BO246">
            <v>0.7</v>
          </cell>
          <cell r="BP246">
            <v>0.7</v>
          </cell>
          <cell r="BQ246">
            <v>0.7</v>
          </cell>
          <cell r="BR246">
            <v>0.7</v>
          </cell>
          <cell r="BS246">
            <v>0.7</v>
          </cell>
          <cell r="BT246">
            <v>0.7</v>
          </cell>
          <cell r="BU246">
            <v>0.7</v>
          </cell>
          <cell r="BV246">
            <v>0.7</v>
          </cell>
          <cell r="BW246">
            <v>0.7</v>
          </cell>
          <cell r="BX246">
            <v>0.7</v>
          </cell>
          <cell r="BY246">
            <v>0.95</v>
          </cell>
          <cell r="BZ246">
            <v>0.95</v>
          </cell>
          <cell r="CA246">
            <v>0.95</v>
          </cell>
          <cell r="CB246">
            <v>0.95</v>
          </cell>
          <cell r="CC246">
            <v>0.95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</row>
        <row r="247">
          <cell r="D247" t="str">
            <v>01</v>
          </cell>
          <cell r="E247" t="str">
            <v>46</v>
          </cell>
          <cell r="F247" t="str">
            <v>E01</v>
          </cell>
          <cell r="G247" t="str">
            <v>TEC</v>
          </cell>
          <cell r="H247" t="str">
            <v>008</v>
          </cell>
          <cell r="I247" t="str">
            <v>LISTA DE CABLES - AREA 46</v>
          </cell>
          <cell r="J247">
            <v>39307</v>
          </cell>
          <cell r="K247">
            <v>39353</v>
          </cell>
          <cell r="L247">
            <v>39367</v>
          </cell>
          <cell r="M247">
            <v>39374</v>
          </cell>
          <cell r="N247">
            <v>39388</v>
          </cell>
          <cell r="O247">
            <v>39476</v>
          </cell>
          <cell r="P247">
            <v>235.70823627287851</v>
          </cell>
          <cell r="Q247" t="str">
            <v>P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0.5</v>
          </cell>
          <cell r="BD247">
            <v>0.5</v>
          </cell>
          <cell r="BE247">
            <v>0.7</v>
          </cell>
          <cell r="BF247">
            <v>0.7</v>
          </cell>
          <cell r="BG247">
            <v>0.7</v>
          </cell>
          <cell r="BH247">
            <v>0.95</v>
          </cell>
          <cell r="BI247">
            <v>0.95</v>
          </cell>
          <cell r="BJ247">
            <v>0.95</v>
          </cell>
          <cell r="BK247">
            <v>0.95</v>
          </cell>
          <cell r="BL247">
            <v>0.95</v>
          </cell>
          <cell r="BM247">
            <v>0.95</v>
          </cell>
          <cell r="BN247">
            <v>0.95</v>
          </cell>
          <cell r="BO247">
            <v>0.95</v>
          </cell>
          <cell r="BP247">
            <v>0.95</v>
          </cell>
          <cell r="BQ247">
            <v>0.95</v>
          </cell>
          <cell r="BR247">
            <v>0.95</v>
          </cell>
          <cell r="BS247">
            <v>0.95</v>
          </cell>
          <cell r="BT247">
            <v>1</v>
          </cell>
          <cell r="BU247">
            <v>1</v>
          </cell>
          <cell r="BV247">
            <v>1</v>
          </cell>
          <cell r="BW247">
            <v>1</v>
          </cell>
          <cell r="BX247">
            <v>1</v>
          </cell>
          <cell r="BY247">
            <v>1</v>
          </cell>
          <cell r="BZ247">
            <v>1</v>
          </cell>
          <cell r="CA247">
            <v>1</v>
          </cell>
          <cell r="CB247">
            <v>1</v>
          </cell>
          <cell r="CC247">
            <v>1</v>
          </cell>
          <cell r="CD247">
            <v>1</v>
          </cell>
          <cell r="CE247">
            <v>1</v>
          </cell>
          <cell r="CF247">
            <v>1</v>
          </cell>
          <cell r="CG247">
            <v>1</v>
          </cell>
          <cell r="CH247">
            <v>1</v>
          </cell>
          <cell r="CI247">
            <v>1</v>
          </cell>
          <cell r="CJ247">
            <v>1</v>
          </cell>
          <cell r="CK247">
            <v>1</v>
          </cell>
        </row>
        <row r="248">
          <cell r="J248">
            <v>39307</v>
          </cell>
          <cell r="K248">
            <v>39353</v>
          </cell>
          <cell r="L248">
            <v>39416</v>
          </cell>
          <cell r="M248">
            <v>39521</v>
          </cell>
          <cell r="N248">
            <v>39563</v>
          </cell>
          <cell r="O248">
            <v>39642</v>
          </cell>
          <cell r="Q248" t="str">
            <v>R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0.5</v>
          </cell>
          <cell r="BD248">
            <v>0.5</v>
          </cell>
          <cell r="BE248">
            <v>0.5</v>
          </cell>
          <cell r="BF248">
            <v>0.5</v>
          </cell>
          <cell r="BG248">
            <v>0.5</v>
          </cell>
          <cell r="BH248">
            <v>0.5</v>
          </cell>
          <cell r="BI248">
            <v>0.5</v>
          </cell>
          <cell r="BJ248">
            <v>0.5</v>
          </cell>
          <cell r="BK248">
            <v>0.5</v>
          </cell>
          <cell r="BL248">
            <v>0.7</v>
          </cell>
          <cell r="BM248">
            <v>0.7</v>
          </cell>
          <cell r="BN248">
            <v>0.7</v>
          </cell>
          <cell r="BO248">
            <v>0.7</v>
          </cell>
          <cell r="BP248">
            <v>0.7</v>
          </cell>
          <cell r="BQ248">
            <v>0.7</v>
          </cell>
          <cell r="BR248">
            <v>0.7</v>
          </cell>
          <cell r="BS248">
            <v>0.7</v>
          </cell>
          <cell r="BT248">
            <v>0.7</v>
          </cell>
          <cell r="BU248">
            <v>0.7</v>
          </cell>
          <cell r="BV248">
            <v>0.7</v>
          </cell>
          <cell r="BW248">
            <v>0.7</v>
          </cell>
          <cell r="BX248">
            <v>0.7</v>
          </cell>
          <cell r="BY248">
            <v>0.7</v>
          </cell>
          <cell r="BZ248">
            <v>0.7</v>
          </cell>
          <cell r="CA248">
            <v>0.7</v>
          </cell>
          <cell r="CB248">
            <v>0.7</v>
          </cell>
          <cell r="CC248">
            <v>0.7</v>
          </cell>
          <cell r="CD248">
            <v>0.7</v>
          </cell>
          <cell r="CE248">
            <v>0.7</v>
          </cell>
          <cell r="CF248">
            <v>0.7</v>
          </cell>
          <cell r="CG248">
            <v>0.95</v>
          </cell>
          <cell r="CH248">
            <v>0.95</v>
          </cell>
          <cell r="CI248">
            <v>0.95</v>
          </cell>
          <cell r="CJ248">
            <v>0.95</v>
          </cell>
          <cell r="CK248">
            <v>0.95</v>
          </cell>
        </row>
        <row r="249">
          <cell r="Q249" t="str">
            <v>E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0.5</v>
          </cell>
          <cell r="BF249">
            <v>0.5</v>
          </cell>
          <cell r="BG249">
            <v>0.5</v>
          </cell>
          <cell r="BH249">
            <v>0.5</v>
          </cell>
          <cell r="BI249">
            <v>0.7</v>
          </cell>
          <cell r="BJ249">
            <v>0.7</v>
          </cell>
          <cell r="BK249">
            <v>0.7</v>
          </cell>
          <cell r="BL249">
            <v>0.7</v>
          </cell>
          <cell r="BM249">
            <v>0.7</v>
          </cell>
          <cell r="BN249">
            <v>0.7</v>
          </cell>
          <cell r="BO249">
            <v>0.7</v>
          </cell>
          <cell r="BP249">
            <v>0.7</v>
          </cell>
          <cell r="BQ249">
            <v>0.7</v>
          </cell>
          <cell r="BR249">
            <v>0.7</v>
          </cell>
          <cell r="BS249">
            <v>0.7</v>
          </cell>
          <cell r="BT249">
            <v>0.7</v>
          </cell>
          <cell r="BU249">
            <v>0.7</v>
          </cell>
          <cell r="BV249">
            <v>0.7</v>
          </cell>
          <cell r="BW249">
            <v>0.95</v>
          </cell>
          <cell r="BX249">
            <v>0.95</v>
          </cell>
          <cell r="BY249">
            <v>0.95</v>
          </cell>
          <cell r="BZ249">
            <v>0.95</v>
          </cell>
          <cell r="CA249">
            <v>0.95</v>
          </cell>
          <cell r="CB249">
            <v>0.95</v>
          </cell>
          <cell r="CC249">
            <v>0.95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</row>
        <row r="250">
          <cell r="D250" t="str">
            <v>01</v>
          </cell>
          <cell r="E250" t="str">
            <v>46</v>
          </cell>
          <cell r="F250" t="str">
            <v>I01</v>
          </cell>
          <cell r="G250" t="str">
            <v>TEC</v>
          </cell>
          <cell r="H250" t="str">
            <v>005</v>
          </cell>
          <cell r="I250" t="str">
            <v>LISTA DE INSTRUMENTOS</v>
          </cell>
          <cell r="J250">
            <v>39251</v>
          </cell>
          <cell r="K250">
            <v>39268</v>
          </cell>
          <cell r="L250">
            <v>39282</v>
          </cell>
          <cell r="M250">
            <v>39283</v>
          </cell>
          <cell r="N250">
            <v>39297</v>
          </cell>
          <cell r="O250">
            <v>39476</v>
          </cell>
          <cell r="P250">
            <v>133.20365894773786</v>
          </cell>
          <cell r="Q250" t="str">
            <v>P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0.5</v>
          </cell>
          <cell r="AQ250">
            <v>0.5</v>
          </cell>
          <cell r="AR250">
            <v>0.7</v>
          </cell>
          <cell r="AS250">
            <v>0.7</v>
          </cell>
          <cell r="AT250">
            <v>0.7</v>
          </cell>
          <cell r="AU250">
            <v>0.95</v>
          </cell>
          <cell r="AV250">
            <v>0.95</v>
          </cell>
          <cell r="AW250">
            <v>0.95</v>
          </cell>
          <cell r="AX250">
            <v>0.95</v>
          </cell>
          <cell r="AY250">
            <v>0.95</v>
          </cell>
          <cell r="AZ250">
            <v>0.95</v>
          </cell>
          <cell r="BA250">
            <v>0.95</v>
          </cell>
          <cell r="BB250">
            <v>0.95</v>
          </cell>
          <cell r="BC250">
            <v>0.95</v>
          </cell>
          <cell r="BD250">
            <v>0.95</v>
          </cell>
          <cell r="BE250">
            <v>0.95</v>
          </cell>
          <cell r="BF250">
            <v>0.95</v>
          </cell>
          <cell r="BG250">
            <v>0.95</v>
          </cell>
          <cell r="BH250">
            <v>0.95</v>
          </cell>
          <cell r="BI250">
            <v>0.95</v>
          </cell>
          <cell r="BJ250">
            <v>0.95</v>
          </cell>
          <cell r="BK250">
            <v>0.95</v>
          </cell>
          <cell r="BL250">
            <v>0.95</v>
          </cell>
          <cell r="BM250">
            <v>0.95</v>
          </cell>
          <cell r="BN250">
            <v>0.95</v>
          </cell>
          <cell r="BO250">
            <v>0.95</v>
          </cell>
          <cell r="BP250">
            <v>0.95</v>
          </cell>
          <cell r="BQ250">
            <v>0.95</v>
          </cell>
          <cell r="BR250">
            <v>0.95</v>
          </cell>
          <cell r="BS250">
            <v>0.95</v>
          </cell>
          <cell r="BT250">
            <v>1</v>
          </cell>
          <cell r="BU250">
            <v>1</v>
          </cell>
          <cell r="BV250">
            <v>1</v>
          </cell>
          <cell r="BW250">
            <v>1</v>
          </cell>
          <cell r="BX250">
            <v>1</v>
          </cell>
          <cell r="BY250">
            <v>1</v>
          </cell>
          <cell r="BZ250">
            <v>1</v>
          </cell>
          <cell r="CA250">
            <v>1</v>
          </cell>
          <cell r="CB250">
            <v>1</v>
          </cell>
          <cell r="CC250">
            <v>1</v>
          </cell>
          <cell r="CD250">
            <v>1</v>
          </cell>
          <cell r="CE250">
            <v>1</v>
          </cell>
          <cell r="CF250">
            <v>1</v>
          </cell>
          <cell r="CG250">
            <v>1</v>
          </cell>
          <cell r="CH250">
            <v>1</v>
          </cell>
          <cell r="CI250">
            <v>1</v>
          </cell>
          <cell r="CJ250">
            <v>1</v>
          </cell>
          <cell r="CK250">
            <v>1</v>
          </cell>
        </row>
        <row r="251">
          <cell r="J251">
            <v>39251</v>
          </cell>
          <cell r="K251">
            <v>39280</v>
          </cell>
          <cell r="L251">
            <v>39514</v>
          </cell>
          <cell r="M251">
            <v>39526</v>
          </cell>
          <cell r="N251">
            <v>39556</v>
          </cell>
          <cell r="O251">
            <v>39642</v>
          </cell>
          <cell r="Q251" t="str">
            <v>R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0.5</v>
          </cell>
          <cell r="AS251">
            <v>0.5</v>
          </cell>
          <cell r="AT251">
            <v>0.5</v>
          </cell>
          <cell r="AU251">
            <v>0.5</v>
          </cell>
          <cell r="AV251">
            <v>0.5</v>
          </cell>
          <cell r="AW251">
            <v>0.5</v>
          </cell>
          <cell r="AX251">
            <v>0.5</v>
          </cell>
          <cell r="AY251">
            <v>0.5</v>
          </cell>
          <cell r="AZ251">
            <v>0.5</v>
          </cell>
          <cell r="BA251">
            <v>0.5</v>
          </cell>
          <cell r="BB251">
            <v>0.5</v>
          </cell>
          <cell r="BC251">
            <v>0.5</v>
          </cell>
          <cell r="BD251">
            <v>0.5</v>
          </cell>
          <cell r="BE251">
            <v>0.5</v>
          </cell>
          <cell r="BF251">
            <v>0.5</v>
          </cell>
          <cell r="BG251">
            <v>0.5</v>
          </cell>
          <cell r="BH251">
            <v>0.5</v>
          </cell>
          <cell r="BI251">
            <v>0.5</v>
          </cell>
          <cell r="BJ251">
            <v>0.5</v>
          </cell>
          <cell r="BK251">
            <v>0.5</v>
          </cell>
          <cell r="BL251">
            <v>0.5</v>
          </cell>
          <cell r="BM251">
            <v>0.5</v>
          </cell>
          <cell r="BN251">
            <v>0.5</v>
          </cell>
          <cell r="BO251">
            <v>0.5</v>
          </cell>
          <cell r="BP251">
            <v>0.5</v>
          </cell>
          <cell r="BQ251">
            <v>0.5</v>
          </cell>
          <cell r="BR251">
            <v>0.5</v>
          </cell>
          <cell r="BS251">
            <v>0.5</v>
          </cell>
          <cell r="BT251">
            <v>0.5</v>
          </cell>
          <cell r="BU251">
            <v>0.5</v>
          </cell>
          <cell r="BV251">
            <v>0.5</v>
          </cell>
          <cell r="BW251">
            <v>0.5</v>
          </cell>
          <cell r="BX251">
            <v>0.5</v>
          </cell>
          <cell r="BY251">
            <v>0.5</v>
          </cell>
          <cell r="BZ251">
            <v>0.7</v>
          </cell>
          <cell r="CA251">
            <v>0.7</v>
          </cell>
          <cell r="CB251">
            <v>0.7</v>
          </cell>
          <cell r="CC251">
            <v>0.7</v>
          </cell>
          <cell r="CD251">
            <v>0.7</v>
          </cell>
          <cell r="CE251">
            <v>0.7</v>
          </cell>
          <cell r="CF251">
            <v>0.95</v>
          </cell>
          <cell r="CG251">
            <v>0.95</v>
          </cell>
          <cell r="CH251">
            <v>0.95</v>
          </cell>
          <cell r="CI251">
            <v>0.95</v>
          </cell>
          <cell r="CJ251">
            <v>0.95</v>
          </cell>
          <cell r="CK251">
            <v>0.95</v>
          </cell>
        </row>
        <row r="252">
          <cell r="Q252" t="str">
            <v>E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0.5</v>
          </cell>
          <cell r="AS252">
            <v>0.5</v>
          </cell>
          <cell r="AT252">
            <v>0.5</v>
          </cell>
          <cell r="AU252">
            <v>0.5</v>
          </cell>
          <cell r="AV252">
            <v>0.5</v>
          </cell>
          <cell r="AW252">
            <v>0.5</v>
          </cell>
          <cell r="AX252">
            <v>0.5</v>
          </cell>
          <cell r="AY252">
            <v>0.5</v>
          </cell>
          <cell r="AZ252">
            <v>0.5</v>
          </cell>
          <cell r="BA252">
            <v>0.5</v>
          </cell>
          <cell r="BB252">
            <v>0.5</v>
          </cell>
          <cell r="BC252">
            <v>0.5</v>
          </cell>
          <cell r="BD252">
            <v>0.5</v>
          </cell>
          <cell r="BE252">
            <v>0.5</v>
          </cell>
          <cell r="BF252">
            <v>0.5</v>
          </cell>
          <cell r="BG252">
            <v>0.5</v>
          </cell>
          <cell r="BH252">
            <v>0.5</v>
          </cell>
          <cell r="BI252">
            <v>0.5</v>
          </cell>
          <cell r="BJ252">
            <v>0.5</v>
          </cell>
          <cell r="BK252">
            <v>0.5</v>
          </cell>
          <cell r="BL252">
            <v>0.5</v>
          </cell>
          <cell r="BM252">
            <v>0.5</v>
          </cell>
          <cell r="BN252">
            <v>0.5</v>
          </cell>
          <cell r="BO252">
            <v>0.5</v>
          </cell>
          <cell r="BP252">
            <v>0.5</v>
          </cell>
          <cell r="BQ252">
            <v>0.5</v>
          </cell>
          <cell r="BR252">
            <v>0.5</v>
          </cell>
          <cell r="BS252">
            <v>0.5</v>
          </cell>
          <cell r="BT252">
            <v>0.5</v>
          </cell>
          <cell r="BU252">
            <v>0.5</v>
          </cell>
          <cell r="BV252">
            <v>0.5</v>
          </cell>
          <cell r="BW252">
            <v>0.5</v>
          </cell>
          <cell r="BX252">
            <v>0.5</v>
          </cell>
          <cell r="BY252">
            <v>0.5</v>
          </cell>
          <cell r="BZ252">
            <v>0.5</v>
          </cell>
          <cell r="CA252">
            <v>0.5</v>
          </cell>
          <cell r="CB252">
            <v>0.5</v>
          </cell>
          <cell r="CC252">
            <v>0.5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</row>
        <row r="253">
          <cell r="D253" t="str">
            <v>01</v>
          </cell>
          <cell r="E253" t="str">
            <v>46</v>
          </cell>
          <cell r="F253" t="str">
            <v>I01</v>
          </cell>
          <cell r="G253" t="str">
            <v>TEC</v>
          </cell>
          <cell r="H253" t="str">
            <v>008</v>
          </cell>
          <cell r="I253" t="str">
            <v>LISTA DE SEÑALES</v>
          </cell>
          <cell r="J253">
            <v>39265</v>
          </cell>
          <cell r="K253">
            <v>39275</v>
          </cell>
          <cell r="L253">
            <v>39289</v>
          </cell>
          <cell r="M253">
            <v>39290</v>
          </cell>
          <cell r="N253">
            <v>39304</v>
          </cell>
          <cell r="O253">
            <v>39476</v>
          </cell>
          <cell r="P253">
            <v>39.992942583732059</v>
          </cell>
          <cell r="Q253" t="str">
            <v>P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0.5</v>
          </cell>
          <cell r="AR253">
            <v>0.5</v>
          </cell>
          <cell r="AS253">
            <v>0.7</v>
          </cell>
          <cell r="AT253">
            <v>0.7</v>
          </cell>
          <cell r="AU253">
            <v>0.7</v>
          </cell>
          <cell r="AV253">
            <v>0.95</v>
          </cell>
          <cell r="AW253">
            <v>0.95</v>
          </cell>
          <cell r="AX253">
            <v>0.95</v>
          </cell>
          <cell r="AY253">
            <v>0.95</v>
          </cell>
          <cell r="AZ253">
            <v>0.95</v>
          </cell>
          <cell r="BA253">
            <v>0.95</v>
          </cell>
          <cell r="BB253">
            <v>0.95</v>
          </cell>
          <cell r="BC253">
            <v>0.95</v>
          </cell>
          <cell r="BD253">
            <v>0.95</v>
          </cell>
          <cell r="BE253">
            <v>0.95</v>
          </cell>
          <cell r="BF253">
            <v>0.95</v>
          </cell>
          <cell r="BG253">
            <v>0.95</v>
          </cell>
          <cell r="BH253">
            <v>0.95</v>
          </cell>
          <cell r="BI253">
            <v>0.95</v>
          </cell>
          <cell r="BJ253">
            <v>0.95</v>
          </cell>
          <cell r="BK253">
            <v>0.95</v>
          </cell>
          <cell r="BL253">
            <v>0.95</v>
          </cell>
          <cell r="BM253">
            <v>0.95</v>
          </cell>
          <cell r="BN253">
            <v>0.95</v>
          </cell>
          <cell r="BO253">
            <v>0.95</v>
          </cell>
          <cell r="BP253">
            <v>0.95</v>
          </cell>
          <cell r="BQ253">
            <v>0.95</v>
          </cell>
          <cell r="BR253">
            <v>0.95</v>
          </cell>
          <cell r="BS253">
            <v>0.95</v>
          </cell>
          <cell r="BT253">
            <v>1</v>
          </cell>
          <cell r="BU253">
            <v>1</v>
          </cell>
          <cell r="BV253">
            <v>1</v>
          </cell>
          <cell r="BW253">
            <v>1</v>
          </cell>
          <cell r="BX253">
            <v>1</v>
          </cell>
          <cell r="BY253">
            <v>1</v>
          </cell>
          <cell r="BZ253">
            <v>1</v>
          </cell>
          <cell r="CA253">
            <v>1</v>
          </cell>
          <cell r="CB253">
            <v>1</v>
          </cell>
          <cell r="CC253">
            <v>1</v>
          </cell>
          <cell r="CD253">
            <v>1</v>
          </cell>
          <cell r="CE253">
            <v>1</v>
          </cell>
          <cell r="CF253">
            <v>1</v>
          </cell>
          <cell r="CG253">
            <v>1</v>
          </cell>
          <cell r="CH253">
            <v>1</v>
          </cell>
          <cell r="CI253">
            <v>1</v>
          </cell>
          <cell r="CJ253">
            <v>1</v>
          </cell>
          <cell r="CK253">
            <v>1</v>
          </cell>
        </row>
        <row r="254">
          <cell r="J254">
            <v>39265</v>
          </cell>
          <cell r="K254">
            <v>39297</v>
          </cell>
          <cell r="L254">
            <v>39304</v>
          </cell>
          <cell r="M254">
            <v>39514</v>
          </cell>
          <cell r="N254">
            <v>39535</v>
          </cell>
          <cell r="O254">
            <v>39642</v>
          </cell>
          <cell r="Q254" t="str">
            <v>R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0.5</v>
          </cell>
          <cell r="AV254">
            <v>0.7</v>
          </cell>
          <cell r="AW254">
            <v>0.7</v>
          </cell>
          <cell r="AX254">
            <v>0.7</v>
          </cell>
          <cell r="AY254">
            <v>0.7</v>
          </cell>
          <cell r="AZ254">
            <v>0.7</v>
          </cell>
          <cell r="BA254">
            <v>0.7</v>
          </cell>
          <cell r="BB254">
            <v>0.7</v>
          </cell>
          <cell r="BC254">
            <v>0.7</v>
          </cell>
          <cell r="BD254">
            <v>0.7</v>
          </cell>
          <cell r="BE254">
            <v>0.7</v>
          </cell>
          <cell r="BF254">
            <v>0.7</v>
          </cell>
          <cell r="BG254">
            <v>0.7</v>
          </cell>
          <cell r="BH254">
            <v>0.7</v>
          </cell>
          <cell r="BI254">
            <v>0.7</v>
          </cell>
          <cell r="BJ254">
            <v>0.7</v>
          </cell>
          <cell r="BK254">
            <v>0.7</v>
          </cell>
          <cell r="BL254">
            <v>0.7</v>
          </cell>
          <cell r="BM254">
            <v>0.7</v>
          </cell>
          <cell r="BN254">
            <v>0.7</v>
          </cell>
          <cell r="BO254">
            <v>0.7</v>
          </cell>
          <cell r="BP254">
            <v>0.7</v>
          </cell>
          <cell r="BQ254">
            <v>0.7</v>
          </cell>
          <cell r="BR254">
            <v>0.7</v>
          </cell>
          <cell r="BS254">
            <v>0.7</v>
          </cell>
          <cell r="BT254">
            <v>0.7</v>
          </cell>
          <cell r="BU254">
            <v>0.7</v>
          </cell>
          <cell r="BV254">
            <v>0.7</v>
          </cell>
          <cell r="BW254">
            <v>0.7</v>
          </cell>
          <cell r="BX254">
            <v>0.7</v>
          </cell>
          <cell r="BY254">
            <v>0.7</v>
          </cell>
          <cell r="BZ254">
            <v>0.7</v>
          </cell>
          <cell r="CA254">
            <v>0.7</v>
          </cell>
          <cell r="CB254">
            <v>0.7</v>
          </cell>
          <cell r="CC254">
            <v>0.95</v>
          </cell>
          <cell r="CD254">
            <v>0.95</v>
          </cell>
          <cell r="CE254">
            <v>0.95</v>
          </cell>
          <cell r="CF254">
            <v>0.95</v>
          </cell>
          <cell r="CG254">
            <v>0.95</v>
          </cell>
          <cell r="CH254">
            <v>0.95</v>
          </cell>
          <cell r="CI254">
            <v>0.95</v>
          </cell>
          <cell r="CJ254">
            <v>0.95</v>
          </cell>
          <cell r="CK254">
            <v>0.95</v>
          </cell>
        </row>
        <row r="255">
          <cell r="Q255" t="str">
            <v>E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0.5</v>
          </cell>
          <cell r="AU255">
            <v>0.7</v>
          </cell>
          <cell r="AV255">
            <v>0.7</v>
          </cell>
          <cell r="AW255">
            <v>0.7</v>
          </cell>
          <cell r="AX255">
            <v>0.7</v>
          </cell>
          <cell r="AY255">
            <v>0.7</v>
          </cell>
          <cell r="AZ255">
            <v>0.7</v>
          </cell>
          <cell r="BA255">
            <v>0.7</v>
          </cell>
          <cell r="BB255">
            <v>0.7</v>
          </cell>
          <cell r="BC255">
            <v>0.7</v>
          </cell>
          <cell r="BD255">
            <v>0.7</v>
          </cell>
          <cell r="BE255">
            <v>0.7</v>
          </cell>
          <cell r="BF255">
            <v>0.7</v>
          </cell>
          <cell r="BG255">
            <v>0.7</v>
          </cell>
          <cell r="BH255">
            <v>0.7</v>
          </cell>
          <cell r="BI255">
            <v>0.7</v>
          </cell>
          <cell r="BJ255">
            <v>0.7</v>
          </cell>
          <cell r="BK255">
            <v>0.7</v>
          </cell>
          <cell r="BL255">
            <v>0.7</v>
          </cell>
          <cell r="BM255">
            <v>0.7</v>
          </cell>
          <cell r="BN255">
            <v>0.7</v>
          </cell>
          <cell r="BO255">
            <v>0.7</v>
          </cell>
          <cell r="BP255">
            <v>0.7</v>
          </cell>
          <cell r="BQ255">
            <v>0.7</v>
          </cell>
          <cell r="BR255">
            <v>0.7</v>
          </cell>
          <cell r="BS255">
            <v>0.7</v>
          </cell>
          <cell r="BT255">
            <v>0.7</v>
          </cell>
          <cell r="BU255">
            <v>0.7</v>
          </cell>
          <cell r="BV255">
            <v>0.7</v>
          </cell>
          <cell r="BW255">
            <v>0.7</v>
          </cell>
          <cell r="BX255">
            <v>0.7</v>
          </cell>
          <cell r="BY255">
            <v>0.7</v>
          </cell>
          <cell r="BZ255">
            <v>0.7</v>
          </cell>
          <cell r="CA255">
            <v>0.7</v>
          </cell>
          <cell r="CB255">
            <v>0.7</v>
          </cell>
          <cell r="CC255">
            <v>0.7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</row>
        <row r="256">
          <cell r="D256" t="str">
            <v>01</v>
          </cell>
          <cell r="E256" t="str">
            <v>46</v>
          </cell>
          <cell r="F256" t="str">
            <v>I03</v>
          </cell>
          <cell r="H256" t="str">
            <v>008</v>
          </cell>
          <cell r="I256" t="str">
            <v>TIPICOS DE MONTAJE DE INSTRUMENTOS - DETALLES DE CONEXION ELECTRICA</v>
          </cell>
          <cell r="J256">
            <v>39237</v>
          </cell>
          <cell r="K256">
            <v>39282</v>
          </cell>
          <cell r="L256">
            <v>39296</v>
          </cell>
          <cell r="M256">
            <v>39297</v>
          </cell>
          <cell r="N256">
            <v>39311</v>
          </cell>
          <cell r="O256">
            <v>39476</v>
          </cell>
          <cell r="P256">
            <v>38.840882509303555</v>
          </cell>
          <cell r="Q256" t="str">
            <v>P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0.5</v>
          </cell>
          <cell r="AS256">
            <v>0.5</v>
          </cell>
          <cell r="AT256">
            <v>0.7</v>
          </cell>
          <cell r="AU256">
            <v>0.7</v>
          </cell>
          <cell r="AV256">
            <v>0.7</v>
          </cell>
          <cell r="AW256">
            <v>0.95</v>
          </cell>
          <cell r="AX256">
            <v>0.95</v>
          </cell>
          <cell r="AY256">
            <v>0.95</v>
          </cell>
          <cell r="AZ256">
            <v>0.95</v>
          </cell>
          <cell r="BA256">
            <v>0.95</v>
          </cell>
          <cell r="BB256">
            <v>0.95</v>
          </cell>
          <cell r="BC256">
            <v>0.95</v>
          </cell>
          <cell r="BD256">
            <v>0.95</v>
          </cell>
          <cell r="BE256">
            <v>0.95</v>
          </cell>
          <cell r="BF256">
            <v>0.95</v>
          </cell>
          <cell r="BG256">
            <v>0.95</v>
          </cell>
          <cell r="BH256">
            <v>0.95</v>
          </cell>
          <cell r="BI256">
            <v>0.95</v>
          </cell>
          <cell r="BJ256">
            <v>0.95</v>
          </cell>
          <cell r="BK256">
            <v>0.95</v>
          </cell>
          <cell r="BL256">
            <v>0.95</v>
          </cell>
          <cell r="BM256">
            <v>0.95</v>
          </cell>
          <cell r="BN256">
            <v>0.95</v>
          </cell>
          <cell r="BO256">
            <v>0.95</v>
          </cell>
          <cell r="BP256">
            <v>0.95</v>
          </cell>
          <cell r="BQ256">
            <v>0.95</v>
          </cell>
          <cell r="BR256">
            <v>0.95</v>
          </cell>
          <cell r="BS256">
            <v>0.95</v>
          </cell>
          <cell r="BT256">
            <v>1</v>
          </cell>
          <cell r="BU256">
            <v>1</v>
          </cell>
          <cell r="BV256">
            <v>1</v>
          </cell>
          <cell r="BW256">
            <v>1</v>
          </cell>
          <cell r="BX256">
            <v>1</v>
          </cell>
          <cell r="BY256">
            <v>1</v>
          </cell>
          <cell r="BZ256">
            <v>1</v>
          </cell>
          <cell r="CA256">
            <v>1</v>
          </cell>
          <cell r="CB256">
            <v>1</v>
          </cell>
          <cell r="CC256">
            <v>1</v>
          </cell>
          <cell r="CD256">
            <v>1</v>
          </cell>
          <cell r="CE256">
            <v>1</v>
          </cell>
          <cell r="CF256">
            <v>1</v>
          </cell>
          <cell r="CG256">
            <v>1</v>
          </cell>
          <cell r="CH256">
            <v>1</v>
          </cell>
          <cell r="CI256">
            <v>1</v>
          </cell>
          <cell r="CJ256">
            <v>1</v>
          </cell>
          <cell r="CK256">
            <v>1</v>
          </cell>
        </row>
        <row r="257">
          <cell r="J257">
            <v>39237</v>
          </cell>
          <cell r="K257">
            <v>39335</v>
          </cell>
          <cell r="L257">
            <v>39339</v>
          </cell>
          <cell r="M257">
            <v>39472</v>
          </cell>
          <cell r="N257">
            <v>39500</v>
          </cell>
          <cell r="O257">
            <v>39642</v>
          </cell>
          <cell r="Q257" t="str">
            <v>R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0.5</v>
          </cell>
          <cell r="BA257">
            <v>0.7</v>
          </cell>
          <cell r="BB257">
            <v>0.7</v>
          </cell>
          <cell r="BC257">
            <v>0.7</v>
          </cell>
          <cell r="BD257">
            <v>0.7</v>
          </cell>
          <cell r="BE257">
            <v>0.7</v>
          </cell>
          <cell r="BF257">
            <v>0.7</v>
          </cell>
          <cell r="BG257">
            <v>0.7</v>
          </cell>
          <cell r="BH257">
            <v>0.7</v>
          </cell>
          <cell r="BI257">
            <v>0.7</v>
          </cell>
          <cell r="BJ257">
            <v>0.7</v>
          </cell>
          <cell r="BK257">
            <v>0.7</v>
          </cell>
          <cell r="BL257">
            <v>0.7</v>
          </cell>
          <cell r="BM257">
            <v>0.7</v>
          </cell>
          <cell r="BN257">
            <v>0.7</v>
          </cell>
          <cell r="BO257">
            <v>0.7</v>
          </cell>
          <cell r="BP257">
            <v>0.7</v>
          </cell>
          <cell r="BQ257">
            <v>0.7</v>
          </cell>
          <cell r="BR257">
            <v>0.7</v>
          </cell>
          <cell r="BS257">
            <v>0.7</v>
          </cell>
          <cell r="BT257">
            <v>0.7</v>
          </cell>
          <cell r="BU257">
            <v>0.7</v>
          </cell>
          <cell r="BV257">
            <v>0.7</v>
          </cell>
          <cell r="BW257">
            <v>0.7</v>
          </cell>
          <cell r="BX257">
            <v>0.95</v>
          </cell>
          <cell r="BY257">
            <v>0.95</v>
          </cell>
          <cell r="BZ257">
            <v>0.95</v>
          </cell>
          <cell r="CA257">
            <v>0.95</v>
          </cell>
          <cell r="CB257">
            <v>0.95</v>
          </cell>
          <cell r="CC257">
            <v>0.95</v>
          </cell>
          <cell r="CD257">
            <v>0.95</v>
          </cell>
          <cell r="CE257">
            <v>0.95</v>
          </cell>
          <cell r="CF257">
            <v>0.95</v>
          </cell>
          <cell r="CG257">
            <v>0.95</v>
          </cell>
          <cell r="CH257">
            <v>0.95</v>
          </cell>
          <cell r="CI257">
            <v>0.95</v>
          </cell>
          <cell r="CJ257">
            <v>0.95</v>
          </cell>
          <cell r="CK257">
            <v>0.95</v>
          </cell>
        </row>
        <row r="258">
          <cell r="Q258" t="str">
            <v>E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0.5</v>
          </cell>
          <cell r="AZ258">
            <v>0.7</v>
          </cell>
          <cell r="BA258">
            <v>0.7</v>
          </cell>
          <cell r="BB258">
            <v>0.7</v>
          </cell>
          <cell r="BC258">
            <v>0.7</v>
          </cell>
          <cell r="BD258">
            <v>0.7</v>
          </cell>
          <cell r="BE258">
            <v>0.7</v>
          </cell>
          <cell r="BF258">
            <v>0.7</v>
          </cell>
          <cell r="BG258">
            <v>0.7</v>
          </cell>
          <cell r="BH258">
            <v>0.7</v>
          </cell>
          <cell r="BI258">
            <v>0.7</v>
          </cell>
          <cell r="BJ258">
            <v>0.7</v>
          </cell>
          <cell r="BK258">
            <v>0.7</v>
          </cell>
          <cell r="BL258">
            <v>0.7</v>
          </cell>
          <cell r="BM258">
            <v>0.7</v>
          </cell>
          <cell r="BN258">
            <v>0.7</v>
          </cell>
          <cell r="BO258">
            <v>0.7</v>
          </cell>
          <cell r="BP258">
            <v>0.7</v>
          </cell>
          <cell r="BQ258">
            <v>0.7</v>
          </cell>
          <cell r="BR258">
            <v>0.7</v>
          </cell>
          <cell r="BS258">
            <v>0.7</v>
          </cell>
          <cell r="BT258">
            <v>0.7</v>
          </cell>
          <cell r="BU258">
            <v>0.7</v>
          </cell>
          <cell r="BV258">
            <v>0.7</v>
          </cell>
          <cell r="BW258">
            <v>0.95</v>
          </cell>
          <cell r="BX258">
            <v>0.95</v>
          </cell>
          <cell r="BY258">
            <v>0.95</v>
          </cell>
          <cell r="BZ258">
            <v>0.95</v>
          </cell>
          <cell r="CA258">
            <v>0.95</v>
          </cell>
          <cell r="CB258">
            <v>0.95</v>
          </cell>
          <cell r="CC258">
            <v>0.95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</row>
        <row r="259">
          <cell r="D259" t="str">
            <v>01</v>
          </cell>
          <cell r="E259" t="str">
            <v>46</v>
          </cell>
          <cell r="F259" t="str">
            <v>I03</v>
          </cell>
          <cell r="H259" t="str">
            <v>009</v>
          </cell>
          <cell r="I259" t="str">
            <v>TIPICOS DE MONTAJE DE INSTRUMENTOS - DETALLES DE CONEXION NEUMATICA</v>
          </cell>
          <cell r="J259">
            <v>39237</v>
          </cell>
          <cell r="K259">
            <v>39282</v>
          </cell>
          <cell r="L259">
            <v>39296</v>
          </cell>
          <cell r="M259">
            <v>39297</v>
          </cell>
          <cell r="N259">
            <v>39311</v>
          </cell>
          <cell r="O259">
            <v>39476</v>
          </cell>
          <cell r="P259">
            <v>38.840882509303555</v>
          </cell>
          <cell r="Q259" t="str">
            <v>P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0.5</v>
          </cell>
          <cell r="AS259">
            <v>0.5</v>
          </cell>
          <cell r="AT259">
            <v>0.7</v>
          </cell>
          <cell r="AU259">
            <v>0.7</v>
          </cell>
          <cell r="AV259">
            <v>0.7</v>
          </cell>
          <cell r="AW259">
            <v>0.95</v>
          </cell>
          <cell r="AX259">
            <v>0.95</v>
          </cell>
          <cell r="AY259">
            <v>0.95</v>
          </cell>
          <cell r="AZ259">
            <v>0.95</v>
          </cell>
          <cell r="BA259">
            <v>0.95</v>
          </cell>
          <cell r="BB259">
            <v>0.95</v>
          </cell>
          <cell r="BC259">
            <v>0.95</v>
          </cell>
          <cell r="BD259">
            <v>0.95</v>
          </cell>
          <cell r="BE259">
            <v>0.95</v>
          </cell>
          <cell r="BF259">
            <v>0.95</v>
          </cell>
          <cell r="BG259">
            <v>0.95</v>
          </cell>
          <cell r="BH259">
            <v>0.95</v>
          </cell>
          <cell r="BI259">
            <v>0.95</v>
          </cell>
          <cell r="BJ259">
            <v>0.95</v>
          </cell>
          <cell r="BK259">
            <v>0.95</v>
          </cell>
          <cell r="BL259">
            <v>0.95</v>
          </cell>
          <cell r="BM259">
            <v>0.95</v>
          </cell>
          <cell r="BN259">
            <v>0.95</v>
          </cell>
          <cell r="BO259">
            <v>0.95</v>
          </cell>
          <cell r="BP259">
            <v>0.95</v>
          </cell>
          <cell r="BQ259">
            <v>0.95</v>
          </cell>
          <cell r="BR259">
            <v>0.95</v>
          </cell>
          <cell r="BS259">
            <v>0.95</v>
          </cell>
          <cell r="BT259">
            <v>1</v>
          </cell>
          <cell r="BU259">
            <v>1</v>
          </cell>
          <cell r="BV259">
            <v>1</v>
          </cell>
          <cell r="BW259">
            <v>1</v>
          </cell>
          <cell r="BX259">
            <v>1</v>
          </cell>
          <cell r="BY259">
            <v>1</v>
          </cell>
          <cell r="BZ259">
            <v>1</v>
          </cell>
          <cell r="CA259">
            <v>1</v>
          </cell>
          <cell r="CB259">
            <v>1</v>
          </cell>
          <cell r="CC259">
            <v>1</v>
          </cell>
          <cell r="CD259">
            <v>1</v>
          </cell>
          <cell r="CE259">
            <v>1</v>
          </cell>
          <cell r="CF259">
            <v>1</v>
          </cell>
          <cell r="CG259">
            <v>1</v>
          </cell>
          <cell r="CH259">
            <v>1</v>
          </cell>
          <cell r="CI259">
            <v>1</v>
          </cell>
          <cell r="CJ259">
            <v>1</v>
          </cell>
          <cell r="CK259">
            <v>1</v>
          </cell>
        </row>
        <row r="260">
          <cell r="J260">
            <v>39237</v>
          </cell>
          <cell r="K260">
            <v>39335</v>
          </cell>
          <cell r="L260">
            <v>39339</v>
          </cell>
          <cell r="M260">
            <v>39521</v>
          </cell>
          <cell r="N260">
            <v>39541</v>
          </cell>
          <cell r="O260">
            <v>39642</v>
          </cell>
          <cell r="Q260" t="str">
            <v>R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0.5</v>
          </cell>
          <cell r="BA260">
            <v>0.7</v>
          </cell>
          <cell r="BB260">
            <v>0.7</v>
          </cell>
          <cell r="BC260">
            <v>0.7</v>
          </cell>
          <cell r="BD260">
            <v>0.7</v>
          </cell>
          <cell r="BE260">
            <v>0.7</v>
          </cell>
          <cell r="BF260">
            <v>0.7</v>
          </cell>
          <cell r="BG260">
            <v>0.7</v>
          </cell>
          <cell r="BH260">
            <v>0.7</v>
          </cell>
          <cell r="BI260">
            <v>0.7</v>
          </cell>
          <cell r="BJ260">
            <v>0.7</v>
          </cell>
          <cell r="BK260">
            <v>0.7</v>
          </cell>
          <cell r="BL260">
            <v>0.7</v>
          </cell>
          <cell r="BM260">
            <v>0.7</v>
          </cell>
          <cell r="BN260">
            <v>0.7</v>
          </cell>
          <cell r="BO260">
            <v>0.7</v>
          </cell>
          <cell r="BP260">
            <v>0.7</v>
          </cell>
          <cell r="BQ260">
            <v>0.7</v>
          </cell>
          <cell r="BR260">
            <v>0.7</v>
          </cell>
          <cell r="BS260">
            <v>0.7</v>
          </cell>
          <cell r="BT260">
            <v>0.7</v>
          </cell>
          <cell r="BU260">
            <v>0.7</v>
          </cell>
          <cell r="BV260">
            <v>0.7</v>
          </cell>
          <cell r="BW260">
            <v>0.7</v>
          </cell>
          <cell r="BX260">
            <v>0.7</v>
          </cell>
          <cell r="BY260">
            <v>0.7</v>
          </cell>
          <cell r="BZ260">
            <v>0.7</v>
          </cell>
          <cell r="CA260">
            <v>0.7</v>
          </cell>
          <cell r="CB260">
            <v>0.7</v>
          </cell>
          <cell r="CC260">
            <v>0.95</v>
          </cell>
          <cell r="CD260">
            <v>0.95</v>
          </cell>
          <cell r="CE260">
            <v>0.95</v>
          </cell>
          <cell r="CF260">
            <v>0.95</v>
          </cell>
          <cell r="CG260">
            <v>0.95</v>
          </cell>
          <cell r="CH260">
            <v>0.95</v>
          </cell>
          <cell r="CI260">
            <v>0.95</v>
          </cell>
          <cell r="CJ260">
            <v>0.95</v>
          </cell>
          <cell r="CK260">
            <v>0.95</v>
          </cell>
        </row>
        <row r="261">
          <cell r="Q261" t="str">
            <v>E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0.5</v>
          </cell>
          <cell r="AZ261">
            <v>0.7</v>
          </cell>
          <cell r="BA261">
            <v>0.7</v>
          </cell>
          <cell r="BB261">
            <v>0.7</v>
          </cell>
          <cell r="BC261">
            <v>0</v>
          </cell>
          <cell r="BD261">
            <v>0</v>
          </cell>
          <cell r="BE261">
            <v>0.7</v>
          </cell>
          <cell r="BF261">
            <v>0</v>
          </cell>
          <cell r="BG261">
            <v>0</v>
          </cell>
          <cell r="BH261">
            <v>0</v>
          </cell>
          <cell r="BI261">
            <v>0.7</v>
          </cell>
          <cell r="BJ261">
            <v>0.7</v>
          </cell>
          <cell r="BK261">
            <v>0.7</v>
          </cell>
          <cell r="BL261">
            <v>0.7</v>
          </cell>
          <cell r="BM261">
            <v>0.7</v>
          </cell>
          <cell r="BN261">
            <v>0.7</v>
          </cell>
          <cell r="BO261">
            <v>0.7</v>
          </cell>
          <cell r="BP261">
            <v>0.7</v>
          </cell>
          <cell r="BQ261">
            <v>0.7</v>
          </cell>
          <cell r="BR261">
            <v>0.7</v>
          </cell>
          <cell r="BS261">
            <v>0.7</v>
          </cell>
          <cell r="BT261">
            <v>0.7</v>
          </cell>
          <cell r="BU261">
            <v>0.7</v>
          </cell>
          <cell r="BV261">
            <v>0.7</v>
          </cell>
          <cell r="BW261">
            <v>0.7</v>
          </cell>
          <cell r="BX261">
            <v>0.7</v>
          </cell>
          <cell r="BY261">
            <v>0.7</v>
          </cell>
          <cell r="BZ261">
            <v>0.7</v>
          </cell>
          <cell r="CA261">
            <v>0.7</v>
          </cell>
          <cell r="CB261">
            <v>0.7</v>
          </cell>
          <cell r="CC261">
            <v>0.7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</row>
        <row r="262">
          <cell r="D262" t="str">
            <v>01</v>
          </cell>
          <cell r="E262" t="str">
            <v>46</v>
          </cell>
          <cell r="F262" t="str">
            <v>I53</v>
          </cell>
          <cell r="H262" t="str">
            <v>001</v>
          </cell>
          <cell r="I262" t="str">
            <v>RUTAS PRINCIPALES ELECTRICAS</v>
          </cell>
          <cell r="J262">
            <v>39237</v>
          </cell>
          <cell r="K262">
            <v>39282</v>
          </cell>
          <cell r="L262">
            <v>39296</v>
          </cell>
          <cell r="M262">
            <v>39297</v>
          </cell>
          <cell r="N262">
            <v>39311</v>
          </cell>
          <cell r="O262">
            <v>39476</v>
          </cell>
          <cell r="P262">
            <v>38.840882509303555</v>
          </cell>
          <cell r="Q262" t="str">
            <v>P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0.5</v>
          </cell>
          <cell r="AS262">
            <v>0.5</v>
          </cell>
          <cell r="AT262">
            <v>0.7</v>
          </cell>
          <cell r="AU262">
            <v>0.7</v>
          </cell>
          <cell r="AV262">
            <v>0.7</v>
          </cell>
          <cell r="AW262">
            <v>0.95</v>
          </cell>
          <cell r="AX262">
            <v>0.95</v>
          </cell>
          <cell r="AY262">
            <v>0.95</v>
          </cell>
          <cell r="AZ262">
            <v>0.95</v>
          </cell>
          <cell r="BA262">
            <v>0.95</v>
          </cell>
          <cell r="BB262">
            <v>0.95</v>
          </cell>
          <cell r="BC262">
            <v>0.95</v>
          </cell>
          <cell r="BD262">
            <v>0.95</v>
          </cell>
          <cell r="BE262">
            <v>0.95</v>
          </cell>
          <cell r="BF262">
            <v>0.95</v>
          </cell>
          <cell r="BG262">
            <v>0.95</v>
          </cell>
          <cell r="BH262">
            <v>0.95</v>
          </cell>
          <cell r="BI262">
            <v>0.95</v>
          </cell>
          <cell r="BJ262">
            <v>0.95</v>
          </cell>
          <cell r="BK262">
            <v>0.95</v>
          </cell>
          <cell r="BL262">
            <v>0.95</v>
          </cell>
          <cell r="BM262">
            <v>0.95</v>
          </cell>
          <cell r="BN262">
            <v>0.95</v>
          </cell>
          <cell r="BO262">
            <v>0.95</v>
          </cell>
          <cell r="BP262">
            <v>0.95</v>
          </cell>
          <cell r="BQ262">
            <v>0.95</v>
          </cell>
          <cell r="BR262">
            <v>0.95</v>
          </cell>
          <cell r="BS262">
            <v>0.95</v>
          </cell>
          <cell r="BT262">
            <v>1</v>
          </cell>
          <cell r="BU262">
            <v>1</v>
          </cell>
          <cell r="BV262">
            <v>1</v>
          </cell>
          <cell r="BW262">
            <v>1</v>
          </cell>
          <cell r="BX262">
            <v>1</v>
          </cell>
          <cell r="BY262">
            <v>1</v>
          </cell>
          <cell r="BZ262">
            <v>1</v>
          </cell>
          <cell r="CA262">
            <v>1</v>
          </cell>
          <cell r="CB262">
            <v>1</v>
          </cell>
          <cell r="CC262">
            <v>1</v>
          </cell>
          <cell r="CD262">
            <v>1</v>
          </cell>
          <cell r="CE262">
            <v>1</v>
          </cell>
          <cell r="CF262">
            <v>1</v>
          </cell>
          <cell r="CG262">
            <v>1</v>
          </cell>
          <cell r="CH262">
            <v>1</v>
          </cell>
          <cell r="CI262">
            <v>1</v>
          </cell>
          <cell r="CJ262">
            <v>1</v>
          </cell>
          <cell r="CK262">
            <v>1</v>
          </cell>
        </row>
        <row r="263">
          <cell r="J263">
            <v>39375</v>
          </cell>
          <cell r="K263">
            <v>39423</v>
          </cell>
          <cell r="L263">
            <v>39526</v>
          </cell>
          <cell r="M263">
            <v>39542</v>
          </cell>
          <cell r="N263">
            <v>39570</v>
          </cell>
          <cell r="O263">
            <v>39642</v>
          </cell>
          <cell r="Q263" t="str">
            <v>R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0.5</v>
          </cell>
          <cell r="BN263">
            <v>0.5</v>
          </cell>
          <cell r="BO263">
            <v>0.5</v>
          </cell>
          <cell r="BP263">
            <v>0.5</v>
          </cell>
          <cell r="BQ263">
            <v>0.5</v>
          </cell>
          <cell r="BR263">
            <v>0.5</v>
          </cell>
          <cell r="BS263">
            <v>0.5</v>
          </cell>
          <cell r="BT263">
            <v>0.5</v>
          </cell>
          <cell r="BU263">
            <v>0.5</v>
          </cell>
          <cell r="BV263">
            <v>0.5</v>
          </cell>
          <cell r="BW263">
            <v>0.5</v>
          </cell>
          <cell r="BX263">
            <v>0.5</v>
          </cell>
          <cell r="BY263">
            <v>0.5</v>
          </cell>
          <cell r="BZ263">
            <v>0.5</v>
          </cell>
          <cell r="CA263">
            <v>0.7</v>
          </cell>
          <cell r="CB263">
            <v>0.7</v>
          </cell>
          <cell r="CC263">
            <v>0.7</v>
          </cell>
          <cell r="CD263">
            <v>0.7</v>
          </cell>
          <cell r="CE263">
            <v>0.7</v>
          </cell>
          <cell r="CF263">
            <v>0.7</v>
          </cell>
          <cell r="CG263">
            <v>0.7</v>
          </cell>
          <cell r="CH263">
            <v>0.95</v>
          </cell>
          <cell r="CI263">
            <v>0.95</v>
          </cell>
          <cell r="CJ263">
            <v>0.95</v>
          </cell>
          <cell r="CK263">
            <v>0.95</v>
          </cell>
        </row>
        <row r="264">
          <cell r="Q264" t="str">
            <v>E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0.5</v>
          </cell>
          <cell r="BM264">
            <v>0.5</v>
          </cell>
          <cell r="BN264">
            <v>0.5</v>
          </cell>
          <cell r="BO264">
            <v>0.5</v>
          </cell>
          <cell r="BP264">
            <v>0.5</v>
          </cell>
          <cell r="BQ264">
            <v>0.5</v>
          </cell>
          <cell r="BR264">
            <v>0.5</v>
          </cell>
          <cell r="BS264">
            <v>0.5</v>
          </cell>
          <cell r="BT264">
            <v>0.5</v>
          </cell>
          <cell r="BU264">
            <v>0.5</v>
          </cell>
          <cell r="BV264">
            <v>0.5</v>
          </cell>
          <cell r="BW264">
            <v>0.5</v>
          </cell>
          <cell r="BX264">
            <v>0.5</v>
          </cell>
          <cell r="BY264">
            <v>0.5</v>
          </cell>
          <cell r="BZ264">
            <v>0.5</v>
          </cell>
          <cell r="CA264">
            <v>0.5</v>
          </cell>
          <cell r="CB264">
            <v>0.5</v>
          </cell>
          <cell r="CC264">
            <v>0.5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</row>
        <row r="265">
          <cell r="D265" t="str">
            <v>01</v>
          </cell>
          <cell r="E265" t="str">
            <v>46</v>
          </cell>
          <cell r="F265" t="str">
            <v>I03</v>
          </cell>
          <cell r="H265" t="str">
            <v>004</v>
          </cell>
          <cell r="I265" t="str">
            <v>PLANOS DE MODIFICACION DE PANELES EXISTENTES</v>
          </cell>
          <cell r="J265">
            <v>39258</v>
          </cell>
          <cell r="K265">
            <v>39283</v>
          </cell>
          <cell r="L265">
            <v>39297</v>
          </cell>
          <cell r="M265">
            <v>39300</v>
          </cell>
          <cell r="N265">
            <v>39314</v>
          </cell>
          <cell r="O265">
            <v>39476</v>
          </cell>
          <cell r="P265">
            <v>38.840882509303555</v>
          </cell>
          <cell r="Q265" t="str">
            <v>P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0.5</v>
          </cell>
          <cell r="AT265">
            <v>0.5</v>
          </cell>
          <cell r="AU265">
            <v>0.7</v>
          </cell>
          <cell r="AV265">
            <v>0.7</v>
          </cell>
          <cell r="AW265">
            <v>0.95</v>
          </cell>
          <cell r="AX265">
            <v>0.95</v>
          </cell>
          <cell r="AY265">
            <v>0.95</v>
          </cell>
          <cell r="AZ265">
            <v>0.95</v>
          </cell>
          <cell r="BA265">
            <v>0.95</v>
          </cell>
          <cell r="BB265">
            <v>0.95</v>
          </cell>
          <cell r="BC265">
            <v>0.95</v>
          </cell>
          <cell r="BD265">
            <v>0.95</v>
          </cell>
          <cell r="BE265">
            <v>0.95</v>
          </cell>
          <cell r="BF265">
            <v>0.95</v>
          </cell>
          <cell r="BG265">
            <v>0.95</v>
          </cell>
          <cell r="BH265">
            <v>0.95</v>
          </cell>
          <cell r="BI265">
            <v>0.95</v>
          </cell>
          <cell r="BJ265">
            <v>0.95</v>
          </cell>
          <cell r="BK265">
            <v>0.95</v>
          </cell>
          <cell r="BL265">
            <v>0.95</v>
          </cell>
          <cell r="BM265">
            <v>0.95</v>
          </cell>
          <cell r="BN265">
            <v>0.95</v>
          </cell>
          <cell r="BO265">
            <v>0.95</v>
          </cell>
          <cell r="BP265">
            <v>0.95</v>
          </cell>
          <cell r="BQ265">
            <v>0.95</v>
          </cell>
          <cell r="BR265">
            <v>0.95</v>
          </cell>
          <cell r="BS265">
            <v>0.95</v>
          </cell>
          <cell r="BT265">
            <v>1</v>
          </cell>
          <cell r="BU265">
            <v>1</v>
          </cell>
          <cell r="BV265">
            <v>1</v>
          </cell>
          <cell r="BW265">
            <v>1</v>
          </cell>
          <cell r="BX265">
            <v>1</v>
          </cell>
          <cell r="BY265">
            <v>1</v>
          </cell>
          <cell r="BZ265">
            <v>1</v>
          </cell>
          <cell r="CA265">
            <v>1</v>
          </cell>
          <cell r="CB265">
            <v>1</v>
          </cell>
          <cell r="CC265">
            <v>1</v>
          </cell>
          <cell r="CD265">
            <v>1</v>
          </cell>
          <cell r="CE265">
            <v>1</v>
          </cell>
          <cell r="CF265">
            <v>1</v>
          </cell>
          <cell r="CG265">
            <v>1</v>
          </cell>
          <cell r="CH265">
            <v>1</v>
          </cell>
          <cell r="CI265">
            <v>1</v>
          </cell>
          <cell r="CJ265">
            <v>1</v>
          </cell>
          <cell r="CK265">
            <v>1</v>
          </cell>
        </row>
        <row r="266">
          <cell r="J266">
            <v>39450</v>
          </cell>
          <cell r="K266">
            <v>39479</v>
          </cell>
          <cell r="L266">
            <v>39493</v>
          </cell>
          <cell r="M266">
            <v>39521</v>
          </cell>
          <cell r="N266">
            <v>39539</v>
          </cell>
          <cell r="O266">
            <v>39642</v>
          </cell>
          <cell r="Q266" t="str">
            <v>R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0.5</v>
          </cell>
          <cell r="BV266">
            <v>0.5</v>
          </cell>
          <cell r="BW266">
            <v>0.7</v>
          </cell>
          <cell r="BX266">
            <v>0.7</v>
          </cell>
          <cell r="BY266">
            <v>0.7</v>
          </cell>
          <cell r="BZ266">
            <v>0.7</v>
          </cell>
          <cell r="CA266">
            <v>0.7</v>
          </cell>
          <cell r="CB266">
            <v>0.7</v>
          </cell>
          <cell r="CC266">
            <v>0.95</v>
          </cell>
          <cell r="CD266">
            <v>0.95</v>
          </cell>
          <cell r="CE266">
            <v>0.95</v>
          </cell>
          <cell r="CF266">
            <v>0.95</v>
          </cell>
          <cell r="CG266">
            <v>0.95</v>
          </cell>
          <cell r="CH266">
            <v>0.95</v>
          </cell>
          <cell r="CI266">
            <v>0.95</v>
          </cell>
          <cell r="CJ266">
            <v>0.95</v>
          </cell>
          <cell r="CK266">
            <v>0.95</v>
          </cell>
        </row>
        <row r="267">
          <cell r="Q267" t="str">
            <v>E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0.5</v>
          </cell>
          <cell r="BX267">
            <v>0.7</v>
          </cell>
          <cell r="BY267">
            <v>0.7</v>
          </cell>
          <cell r="BZ267">
            <v>0.7</v>
          </cell>
          <cell r="CA267">
            <v>0.7</v>
          </cell>
          <cell r="CB267">
            <v>0.7</v>
          </cell>
          <cell r="CC267">
            <v>0.7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</row>
        <row r="268">
          <cell r="D268" t="str">
            <v>01</v>
          </cell>
          <cell r="E268" t="str">
            <v>46</v>
          </cell>
          <cell r="F268" t="str">
            <v>I03</v>
          </cell>
          <cell r="H268" t="str">
            <v>005</v>
          </cell>
          <cell r="I268" t="str">
            <v>DETALLES DE CAJAS DE CONEXION ELECTRICAS</v>
          </cell>
          <cell r="J268">
            <v>39248</v>
          </cell>
          <cell r="K268">
            <v>39273</v>
          </cell>
          <cell r="L268">
            <v>39287</v>
          </cell>
          <cell r="M268">
            <v>39288</v>
          </cell>
          <cell r="N268">
            <v>39302</v>
          </cell>
          <cell r="O268">
            <v>39476</v>
          </cell>
          <cell r="P268">
            <v>38.840882509303555</v>
          </cell>
          <cell r="Q268" t="str">
            <v>P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0.5</v>
          </cell>
          <cell r="AR268">
            <v>0.5</v>
          </cell>
          <cell r="AS268">
            <v>0.7</v>
          </cell>
          <cell r="AT268">
            <v>0.7</v>
          </cell>
          <cell r="AU268">
            <v>0.95</v>
          </cell>
          <cell r="AV268">
            <v>0.95</v>
          </cell>
          <cell r="AW268">
            <v>0.95</v>
          </cell>
          <cell r="AX268">
            <v>0.95</v>
          </cell>
          <cell r="AY268">
            <v>0.95</v>
          </cell>
          <cell r="AZ268">
            <v>0.95</v>
          </cell>
          <cell r="BA268">
            <v>0.95</v>
          </cell>
          <cell r="BB268">
            <v>0.95</v>
          </cell>
          <cell r="BC268">
            <v>0.95</v>
          </cell>
          <cell r="BD268">
            <v>0.95</v>
          </cell>
          <cell r="BE268">
            <v>0.95</v>
          </cell>
          <cell r="BF268">
            <v>0.95</v>
          </cell>
          <cell r="BG268">
            <v>0.95</v>
          </cell>
          <cell r="BH268">
            <v>0.95</v>
          </cell>
          <cell r="BI268">
            <v>0.95</v>
          </cell>
          <cell r="BJ268">
            <v>0.95</v>
          </cell>
          <cell r="BK268">
            <v>0.95</v>
          </cell>
          <cell r="BL268">
            <v>0.95</v>
          </cell>
          <cell r="BM268">
            <v>0.95</v>
          </cell>
          <cell r="BN268">
            <v>0.95</v>
          </cell>
          <cell r="BO268">
            <v>0.95</v>
          </cell>
          <cell r="BP268">
            <v>0.95</v>
          </cell>
          <cell r="BQ268">
            <v>0.95</v>
          </cell>
          <cell r="BR268">
            <v>0.95</v>
          </cell>
          <cell r="BS268">
            <v>0.95</v>
          </cell>
          <cell r="BT268">
            <v>1</v>
          </cell>
          <cell r="BU268">
            <v>1</v>
          </cell>
          <cell r="BV268">
            <v>1</v>
          </cell>
          <cell r="BW268">
            <v>1</v>
          </cell>
          <cell r="BX268">
            <v>1</v>
          </cell>
          <cell r="BY268">
            <v>1</v>
          </cell>
          <cell r="BZ268">
            <v>1</v>
          </cell>
          <cell r="CA268">
            <v>1</v>
          </cell>
          <cell r="CB268">
            <v>1</v>
          </cell>
          <cell r="CC268">
            <v>1</v>
          </cell>
          <cell r="CD268">
            <v>1</v>
          </cell>
          <cell r="CE268">
            <v>1</v>
          </cell>
          <cell r="CF268">
            <v>1</v>
          </cell>
          <cell r="CG268">
            <v>1</v>
          </cell>
          <cell r="CH268">
            <v>1</v>
          </cell>
          <cell r="CI268">
            <v>1</v>
          </cell>
          <cell r="CJ268">
            <v>1</v>
          </cell>
          <cell r="CK268">
            <v>1</v>
          </cell>
        </row>
        <row r="269">
          <cell r="J269">
            <v>39375</v>
          </cell>
          <cell r="K269">
            <v>39371</v>
          </cell>
          <cell r="L269">
            <v>39379</v>
          </cell>
          <cell r="M269">
            <v>39478</v>
          </cell>
          <cell r="N269">
            <v>39493</v>
          </cell>
          <cell r="O269">
            <v>39642</v>
          </cell>
          <cell r="Q269" t="str">
            <v>R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0.5</v>
          </cell>
          <cell r="BF269">
            <v>0.7</v>
          </cell>
          <cell r="BG269">
            <v>0.7</v>
          </cell>
          <cell r="BH269">
            <v>0.7</v>
          </cell>
          <cell r="BI269">
            <v>0.7</v>
          </cell>
          <cell r="BJ269">
            <v>0.7</v>
          </cell>
          <cell r="BK269">
            <v>0.7</v>
          </cell>
          <cell r="BL269">
            <v>0.7</v>
          </cell>
          <cell r="BM269">
            <v>0.7</v>
          </cell>
          <cell r="BN269">
            <v>0.7</v>
          </cell>
          <cell r="BO269">
            <v>0.7</v>
          </cell>
          <cell r="BP269">
            <v>0.7</v>
          </cell>
          <cell r="BQ269">
            <v>0.7</v>
          </cell>
          <cell r="BR269">
            <v>0.7</v>
          </cell>
          <cell r="BS269">
            <v>0.7</v>
          </cell>
          <cell r="BT269">
            <v>0.7</v>
          </cell>
          <cell r="BU269">
            <v>0.7</v>
          </cell>
          <cell r="BV269">
            <v>0.7</v>
          </cell>
          <cell r="BW269">
            <v>0.95</v>
          </cell>
          <cell r="BX269">
            <v>0.95</v>
          </cell>
          <cell r="BY269">
            <v>0.95</v>
          </cell>
          <cell r="BZ269">
            <v>0.95</v>
          </cell>
          <cell r="CA269">
            <v>0.95</v>
          </cell>
          <cell r="CB269">
            <v>0.95</v>
          </cell>
          <cell r="CC269">
            <v>0.95</v>
          </cell>
          <cell r="CD269">
            <v>0.95</v>
          </cell>
          <cell r="CE269">
            <v>0.95</v>
          </cell>
          <cell r="CF269">
            <v>0.95</v>
          </cell>
          <cell r="CG269">
            <v>0.95</v>
          </cell>
          <cell r="CH269">
            <v>0.95</v>
          </cell>
          <cell r="CI269">
            <v>0.95</v>
          </cell>
          <cell r="CJ269">
            <v>0.95</v>
          </cell>
          <cell r="CK269">
            <v>0.95</v>
          </cell>
        </row>
        <row r="270">
          <cell r="Q270" t="str">
            <v>E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0.7</v>
          </cell>
          <cell r="BQ270">
            <v>0.7</v>
          </cell>
          <cell r="BR270">
            <v>0.7</v>
          </cell>
          <cell r="BS270">
            <v>0.7</v>
          </cell>
          <cell r="BT270">
            <v>0.7</v>
          </cell>
          <cell r="BU270">
            <v>0.7</v>
          </cell>
          <cell r="BV270">
            <v>0.7</v>
          </cell>
          <cell r="BW270">
            <v>0.7</v>
          </cell>
          <cell r="BX270">
            <v>0.7</v>
          </cell>
          <cell r="BY270">
            <v>0.7</v>
          </cell>
          <cell r="BZ270">
            <v>0.7</v>
          </cell>
          <cell r="CA270">
            <v>0.7</v>
          </cell>
          <cell r="CB270">
            <v>0.7</v>
          </cell>
          <cell r="CC270">
            <v>0.7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</row>
        <row r="271">
          <cell r="D271" t="str">
            <v>01</v>
          </cell>
          <cell r="E271" t="str">
            <v>46</v>
          </cell>
          <cell r="F271" t="str">
            <v>I01</v>
          </cell>
          <cell r="G271" t="str">
            <v>TEC</v>
          </cell>
          <cell r="H271" t="str">
            <v>002</v>
          </cell>
          <cell r="I271" t="str">
            <v>DESCRIPCION DE PARTIDAS PARA CONSTRUCCION / COMPUTOS METRICOS</v>
          </cell>
          <cell r="J271">
            <v>39343</v>
          </cell>
          <cell r="K271">
            <v>39353</v>
          </cell>
          <cell r="L271">
            <v>39367</v>
          </cell>
          <cell r="M271">
            <v>39370</v>
          </cell>
          <cell r="N271">
            <v>39384</v>
          </cell>
          <cell r="O271">
            <v>39476</v>
          </cell>
          <cell r="P271">
            <v>38.840882509303555</v>
          </cell>
          <cell r="Q271" t="str">
            <v>P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0.5</v>
          </cell>
          <cell r="BD271">
            <v>0.5</v>
          </cell>
          <cell r="BE271">
            <v>0.7</v>
          </cell>
          <cell r="BF271">
            <v>0.7</v>
          </cell>
          <cell r="BG271">
            <v>0.95</v>
          </cell>
          <cell r="BH271">
            <v>0.95</v>
          </cell>
          <cell r="BI271">
            <v>0.95</v>
          </cell>
          <cell r="BJ271">
            <v>0.95</v>
          </cell>
          <cell r="BK271">
            <v>0.95</v>
          </cell>
          <cell r="BL271">
            <v>0.95</v>
          </cell>
          <cell r="BM271">
            <v>0.95</v>
          </cell>
          <cell r="BN271">
            <v>0.95</v>
          </cell>
          <cell r="BO271">
            <v>0.95</v>
          </cell>
          <cell r="BP271">
            <v>0.95</v>
          </cell>
          <cell r="BQ271">
            <v>0.95</v>
          </cell>
          <cell r="BR271">
            <v>0.95</v>
          </cell>
          <cell r="BS271">
            <v>0.95</v>
          </cell>
          <cell r="BT271">
            <v>1</v>
          </cell>
          <cell r="BU271">
            <v>1</v>
          </cell>
          <cell r="BV271">
            <v>1</v>
          </cell>
          <cell r="BW271">
            <v>1</v>
          </cell>
          <cell r="BX271">
            <v>1</v>
          </cell>
          <cell r="BY271">
            <v>1</v>
          </cell>
          <cell r="BZ271">
            <v>1</v>
          </cell>
          <cell r="CA271">
            <v>1</v>
          </cell>
          <cell r="CB271">
            <v>1</v>
          </cell>
          <cell r="CC271">
            <v>1</v>
          </cell>
          <cell r="CD271">
            <v>1</v>
          </cell>
          <cell r="CE271">
            <v>1</v>
          </cell>
          <cell r="CF271">
            <v>1</v>
          </cell>
          <cell r="CG271">
            <v>1</v>
          </cell>
          <cell r="CH271">
            <v>1</v>
          </cell>
          <cell r="CI271">
            <v>1</v>
          </cell>
          <cell r="CJ271">
            <v>1</v>
          </cell>
          <cell r="CK271">
            <v>1</v>
          </cell>
        </row>
        <row r="272">
          <cell r="J272">
            <v>39356</v>
          </cell>
          <cell r="K272">
            <v>39437</v>
          </cell>
          <cell r="L272">
            <v>39500</v>
          </cell>
          <cell r="M272">
            <v>39514</v>
          </cell>
          <cell r="N272">
            <v>39535</v>
          </cell>
          <cell r="O272">
            <v>39642</v>
          </cell>
          <cell r="Q272" t="str">
            <v>R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0.5</v>
          </cell>
          <cell r="BP272">
            <v>0.5</v>
          </cell>
          <cell r="BQ272">
            <v>0.5</v>
          </cell>
          <cell r="BR272">
            <v>0.5</v>
          </cell>
          <cell r="BS272">
            <v>0.5</v>
          </cell>
          <cell r="BT272">
            <v>0.5</v>
          </cell>
          <cell r="BU272">
            <v>0.5</v>
          </cell>
          <cell r="BV272">
            <v>0.5</v>
          </cell>
          <cell r="BW272">
            <v>0.5</v>
          </cell>
          <cell r="BX272">
            <v>0.7</v>
          </cell>
          <cell r="BY272">
            <v>0.7</v>
          </cell>
          <cell r="BZ272">
            <v>0.7</v>
          </cell>
          <cell r="CA272">
            <v>0.7</v>
          </cell>
          <cell r="CB272">
            <v>0.7</v>
          </cell>
          <cell r="CC272">
            <v>0.95</v>
          </cell>
          <cell r="CD272">
            <v>0.95</v>
          </cell>
          <cell r="CE272">
            <v>0.95</v>
          </cell>
          <cell r="CF272">
            <v>0.95</v>
          </cell>
          <cell r="CG272">
            <v>0.95</v>
          </cell>
          <cell r="CH272">
            <v>0.95</v>
          </cell>
          <cell r="CI272">
            <v>0.95</v>
          </cell>
          <cell r="CJ272">
            <v>0.95</v>
          </cell>
          <cell r="CK272">
            <v>0.95</v>
          </cell>
        </row>
        <row r="273">
          <cell r="Q273" t="str">
            <v>E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0.5</v>
          </cell>
          <cell r="BJ273">
            <v>0.5</v>
          </cell>
          <cell r="BK273">
            <v>0.5</v>
          </cell>
          <cell r="BL273">
            <v>0.5</v>
          </cell>
          <cell r="BM273">
            <v>0.5</v>
          </cell>
          <cell r="BN273">
            <v>0.5</v>
          </cell>
          <cell r="BO273">
            <v>0.5</v>
          </cell>
          <cell r="BP273">
            <v>0.5</v>
          </cell>
          <cell r="BQ273">
            <v>0.5</v>
          </cell>
          <cell r="BR273">
            <v>0.5</v>
          </cell>
          <cell r="BS273">
            <v>0.5</v>
          </cell>
          <cell r="BT273">
            <v>0.5</v>
          </cell>
          <cell r="BU273">
            <v>0.5</v>
          </cell>
          <cell r="BV273">
            <v>0.5</v>
          </cell>
          <cell r="BW273">
            <v>0.5</v>
          </cell>
          <cell r="BX273">
            <v>0.5</v>
          </cell>
          <cell r="BY273">
            <v>0.5</v>
          </cell>
          <cell r="BZ273">
            <v>0.5</v>
          </cell>
          <cell r="CA273">
            <v>0.5</v>
          </cell>
          <cell r="CB273">
            <v>0.5</v>
          </cell>
          <cell r="CC273">
            <v>0.5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</row>
        <row r="274">
          <cell r="D274" t="str">
            <v>01</v>
          </cell>
          <cell r="E274" t="str">
            <v>46</v>
          </cell>
          <cell r="F274" t="str">
            <v>I43</v>
          </cell>
          <cell r="H274" t="str">
            <v>002</v>
          </cell>
          <cell r="I274" t="str">
            <v>DIAGRAMAS DE BORNERAS CAJAS DE CONEXION ELECTRICAS</v>
          </cell>
          <cell r="J274">
            <v>39349</v>
          </cell>
          <cell r="K274">
            <v>39359</v>
          </cell>
          <cell r="L274">
            <v>39373</v>
          </cell>
          <cell r="M274">
            <v>39374</v>
          </cell>
          <cell r="N274">
            <v>39388</v>
          </cell>
          <cell r="O274">
            <v>39476</v>
          </cell>
          <cell r="P274">
            <v>38.840882509303555</v>
          </cell>
          <cell r="Q274" t="str">
            <v>P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0.5</v>
          </cell>
          <cell r="BD274">
            <v>0.5</v>
          </cell>
          <cell r="BE274">
            <v>0.7</v>
          </cell>
          <cell r="BF274">
            <v>0.7</v>
          </cell>
          <cell r="BG274">
            <v>0.7</v>
          </cell>
          <cell r="BH274">
            <v>0.95</v>
          </cell>
          <cell r="BI274">
            <v>0.95</v>
          </cell>
          <cell r="BJ274">
            <v>0.95</v>
          </cell>
          <cell r="BK274">
            <v>0.95</v>
          </cell>
          <cell r="BL274">
            <v>0.95</v>
          </cell>
          <cell r="BM274">
            <v>0.95</v>
          </cell>
          <cell r="BN274">
            <v>0.95</v>
          </cell>
          <cell r="BO274">
            <v>0.95</v>
          </cell>
          <cell r="BP274">
            <v>0.95</v>
          </cell>
          <cell r="BQ274">
            <v>0.95</v>
          </cell>
          <cell r="BR274">
            <v>0.95</v>
          </cell>
          <cell r="BS274">
            <v>0.95</v>
          </cell>
          <cell r="BT274">
            <v>1</v>
          </cell>
          <cell r="BU274">
            <v>1</v>
          </cell>
          <cell r="BV274">
            <v>1</v>
          </cell>
          <cell r="BW274">
            <v>1</v>
          </cell>
          <cell r="BX274">
            <v>1</v>
          </cell>
          <cell r="BY274">
            <v>1</v>
          </cell>
          <cell r="BZ274">
            <v>1</v>
          </cell>
          <cell r="CA274">
            <v>1</v>
          </cell>
          <cell r="CB274">
            <v>1</v>
          </cell>
          <cell r="CC274">
            <v>1</v>
          </cell>
          <cell r="CD274">
            <v>1</v>
          </cell>
          <cell r="CE274">
            <v>1</v>
          </cell>
          <cell r="CF274">
            <v>1</v>
          </cell>
          <cell r="CG274">
            <v>1</v>
          </cell>
          <cell r="CH274">
            <v>1</v>
          </cell>
          <cell r="CI274">
            <v>1</v>
          </cell>
          <cell r="CJ274">
            <v>1</v>
          </cell>
          <cell r="CK274">
            <v>1</v>
          </cell>
        </row>
        <row r="275">
          <cell r="J275">
            <v>39375</v>
          </cell>
          <cell r="K275">
            <v>39389</v>
          </cell>
          <cell r="L275">
            <v>39403</v>
          </cell>
          <cell r="M275">
            <v>39417</v>
          </cell>
          <cell r="N275">
            <v>39431</v>
          </cell>
          <cell r="O275">
            <v>39642</v>
          </cell>
          <cell r="Q275" t="str">
            <v>R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0.5</v>
          </cell>
          <cell r="BI275">
            <v>0.5</v>
          </cell>
          <cell r="BJ275">
            <v>0.7</v>
          </cell>
          <cell r="BK275">
            <v>0.7</v>
          </cell>
          <cell r="BL275">
            <v>0.7</v>
          </cell>
          <cell r="BM275">
            <v>0.7</v>
          </cell>
          <cell r="BN275">
            <v>0.95</v>
          </cell>
          <cell r="BO275">
            <v>0.95</v>
          </cell>
          <cell r="BP275">
            <v>0.95</v>
          </cell>
          <cell r="BQ275">
            <v>0.95</v>
          </cell>
          <cell r="BR275">
            <v>0.95</v>
          </cell>
          <cell r="BS275">
            <v>0.95</v>
          </cell>
          <cell r="BT275">
            <v>0.95</v>
          </cell>
          <cell r="BU275">
            <v>0.95</v>
          </cell>
          <cell r="BV275">
            <v>0.95</v>
          </cell>
          <cell r="BW275">
            <v>0.95</v>
          </cell>
          <cell r="BX275">
            <v>0.95</v>
          </cell>
          <cell r="BY275">
            <v>0.95</v>
          </cell>
          <cell r="BZ275">
            <v>0.95</v>
          </cell>
          <cell r="CA275">
            <v>0.95</v>
          </cell>
          <cell r="CB275">
            <v>0.95</v>
          </cell>
          <cell r="CC275">
            <v>0.95</v>
          </cell>
          <cell r="CD275">
            <v>0.95</v>
          </cell>
          <cell r="CE275">
            <v>0.95</v>
          </cell>
          <cell r="CF275">
            <v>0.95</v>
          </cell>
          <cell r="CG275">
            <v>0.95</v>
          </cell>
          <cell r="CH275">
            <v>0.95</v>
          </cell>
          <cell r="CI275">
            <v>0.95</v>
          </cell>
          <cell r="CJ275">
            <v>0.95</v>
          </cell>
          <cell r="CK275">
            <v>0.95</v>
          </cell>
        </row>
        <row r="276">
          <cell r="Q276" t="str">
            <v>E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0.5</v>
          </cell>
          <cell r="BO276">
            <v>0.5</v>
          </cell>
          <cell r="BP276">
            <v>0.5</v>
          </cell>
          <cell r="BQ276">
            <v>0.5</v>
          </cell>
          <cell r="BR276">
            <v>0.95</v>
          </cell>
          <cell r="BS276">
            <v>0.95</v>
          </cell>
          <cell r="BT276">
            <v>0.95</v>
          </cell>
          <cell r="BU276">
            <v>0.95</v>
          </cell>
          <cell r="BV276">
            <v>0.95</v>
          </cell>
          <cell r="BW276">
            <v>0.95</v>
          </cell>
          <cell r="BX276">
            <v>0.95</v>
          </cell>
          <cell r="BY276">
            <v>0.95</v>
          </cell>
          <cell r="BZ276">
            <v>0.95</v>
          </cell>
          <cell r="CA276">
            <v>0.95</v>
          </cell>
          <cell r="CB276">
            <v>0.95</v>
          </cell>
          <cell r="CC276">
            <v>0.95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</row>
        <row r="277">
          <cell r="D277" t="str">
            <v>01</v>
          </cell>
          <cell r="E277" t="str">
            <v>46</v>
          </cell>
          <cell r="F277" t="str">
            <v>I53</v>
          </cell>
          <cell r="H277" t="str">
            <v>002</v>
          </cell>
          <cell r="I277" t="str">
            <v>RUTAS  NEUMATICAS</v>
          </cell>
          <cell r="J277">
            <v>39465</v>
          </cell>
          <cell r="K277">
            <v>39479</v>
          </cell>
          <cell r="L277">
            <v>39534</v>
          </cell>
          <cell r="M277">
            <v>39549</v>
          </cell>
          <cell r="N277">
            <v>39568</v>
          </cell>
          <cell r="O277">
            <v>39568</v>
          </cell>
          <cell r="P277">
            <v>38.840882509303555</v>
          </cell>
          <cell r="Q277" t="str">
            <v>P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0.5</v>
          </cell>
          <cell r="BV277">
            <v>0.5</v>
          </cell>
          <cell r="BW277">
            <v>0.5</v>
          </cell>
          <cell r="BX277">
            <v>0.5</v>
          </cell>
          <cell r="BY277">
            <v>0.5</v>
          </cell>
          <cell r="BZ277">
            <v>0.5</v>
          </cell>
          <cell r="CA277">
            <v>0.5</v>
          </cell>
          <cell r="CB277">
            <v>0.7</v>
          </cell>
          <cell r="CC277">
            <v>0.7</v>
          </cell>
          <cell r="CD277">
            <v>0.7</v>
          </cell>
          <cell r="CE277">
            <v>0.7</v>
          </cell>
          <cell r="CF277">
            <v>0.7</v>
          </cell>
          <cell r="CG277">
            <v>1</v>
          </cell>
          <cell r="CH277">
            <v>1</v>
          </cell>
          <cell r="CI277">
            <v>1</v>
          </cell>
          <cell r="CJ277">
            <v>1</v>
          </cell>
          <cell r="CK277">
            <v>1</v>
          </cell>
        </row>
        <row r="278">
          <cell r="J278">
            <v>39465</v>
          </cell>
          <cell r="K278">
            <v>39479</v>
          </cell>
          <cell r="L278">
            <v>39534</v>
          </cell>
          <cell r="M278">
            <v>39549</v>
          </cell>
          <cell r="N278">
            <v>39568</v>
          </cell>
          <cell r="O278">
            <v>39642</v>
          </cell>
          <cell r="Q278" t="str">
            <v>R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0.5</v>
          </cell>
          <cell r="BV278">
            <v>0.5</v>
          </cell>
          <cell r="BW278">
            <v>0.5</v>
          </cell>
          <cell r="BX278">
            <v>0.5</v>
          </cell>
          <cell r="BY278">
            <v>0.5</v>
          </cell>
          <cell r="BZ278">
            <v>0.5</v>
          </cell>
          <cell r="CA278">
            <v>0.5</v>
          </cell>
          <cell r="CB278">
            <v>0.7</v>
          </cell>
          <cell r="CC278">
            <v>0.7</v>
          </cell>
          <cell r="CD278">
            <v>0.7</v>
          </cell>
          <cell r="CE278">
            <v>0.7</v>
          </cell>
          <cell r="CF278">
            <v>0.7</v>
          </cell>
          <cell r="CG278">
            <v>0.95</v>
          </cell>
          <cell r="CH278">
            <v>0.95</v>
          </cell>
          <cell r="CI278">
            <v>0.95</v>
          </cell>
          <cell r="CJ278">
            <v>0.95</v>
          </cell>
          <cell r="CK278">
            <v>0.95</v>
          </cell>
        </row>
        <row r="279">
          <cell r="Q279" t="str">
            <v>E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0.5</v>
          </cell>
          <cell r="BX279">
            <v>0.5</v>
          </cell>
          <cell r="BY279">
            <v>0.5</v>
          </cell>
          <cell r="BZ279">
            <v>0.5</v>
          </cell>
          <cell r="CA279">
            <v>0.5</v>
          </cell>
          <cell r="CB279">
            <v>0.5</v>
          </cell>
          <cell r="CC279">
            <v>0.5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</row>
        <row r="280">
          <cell r="D280" t="str">
            <v>01</v>
          </cell>
          <cell r="E280" t="str">
            <v>46</v>
          </cell>
          <cell r="F280" t="str">
            <v>I03</v>
          </cell>
          <cell r="H280" t="str">
            <v>010</v>
          </cell>
          <cell r="I280" t="str">
            <v>TIPICOS DE MONTAJE DE INSTRUMENTOS - DETALLES DE CONEXION MECANICA</v>
          </cell>
          <cell r="J280">
            <v>39321</v>
          </cell>
          <cell r="K280">
            <v>39337</v>
          </cell>
          <cell r="L280">
            <v>39344</v>
          </cell>
          <cell r="M280">
            <v>39507</v>
          </cell>
          <cell r="N280">
            <v>39521</v>
          </cell>
          <cell r="O280">
            <v>39568</v>
          </cell>
          <cell r="P280">
            <v>38.840882509303555</v>
          </cell>
          <cell r="Q280" t="str">
            <v>P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0.5</v>
          </cell>
          <cell r="BA280">
            <v>0.7</v>
          </cell>
          <cell r="BB280">
            <v>0.7</v>
          </cell>
          <cell r="BC280">
            <v>0.7</v>
          </cell>
          <cell r="BD280">
            <v>0.7</v>
          </cell>
          <cell r="BE280">
            <v>0.7</v>
          </cell>
          <cell r="BF280">
            <v>0.7</v>
          </cell>
          <cell r="BG280">
            <v>0.7</v>
          </cell>
          <cell r="BH280">
            <v>0.7</v>
          </cell>
          <cell r="BI280">
            <v>0.7</v>
          </cell>
          <cell r="BJ280">
            <v>0.7</v>
          </cell>
          <cell r="BK280">
            <v>0.7</v>
          </cell>
          <cell r="BL280">
            <v>0.7</v>
          </cell>
          <cell r="BM280">
            <v>0.7</v>
          </cell>
          <cell r="BN280">
            <v>0.7</v>
          </cell>
          <cell r="BO280">
            <v>0.7</v>
          </cell>
          <cell r="BP280">
            <v>0.7</v>
          </cell>
          <cell r="BQ280">
            <v>0.7</v>
          </cell>
          <cell r="BR280">
            <v>0.7</v>
          </cell>
          <cell r="BS280">
            <v>0.7</v>
          </cell>
          <cell r="BT280">
            <v>0.7</v>
          </cell>
          <cell r="BU280">
            <v>0.7</v>
          </cell>
          <cell r="BV280">
            <v>0.7</v>
          </cell>
          <cell r="BW280">
            <v>0.7</v>
          </cell>
          <cell r="BX280">
            <v>0.7</v>
          </cell>
          <cell r="BY280">
            <v>0.7</v>
          </cell>
          <cell r="BZ280">
            <v>0.7</v>
          </cell>
          <cell r="CA280">
            <v>0.95</v>
          </cell>
          <cell r="CB280">
            <v>0.95</v>
          </cell>
          <cell r="CC280">
            <v>0.95</v>
          </cell>
          <cell r="CD280">
            <v>0.95</v>
          </cell>
          <cell r="CE280">
            <v>0.95</v>
          </cell>
          <cell r="CF280">
            <v>0.95</v>
          </cell>
          <cell r="CG280">
            <v>1</v>
          </cell>
          <cell r="CH280">
            <v>1</v>
          </cell>
          <cell r="CI280">
            <v>1</v>
          </cell>
          <cell r="CJ280">
            <v>1</v>
          </cell>
          <cell r="CK280">
            <v>1</v>
          </cell>
        </row>
        <row r="281">
          <cell r="J281">
            <v>39321</v>
          </cell>
          <cell r="K281">
            <v>39337</v>
          </cell>
          <cell r="L281">
            <v>39344</v>
          </cell>
          <cell r="M281">
            <v>39507</v>
          </cell>
          <cell r="N281">
            <v>39521</v>
          </cell>
          <cell r="O281">
            <v>39642</v>
          </cell>
          <cell r="Q281" t="str">
            <v>R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0.5</v>
          </cell>
          <cell r="BA281">
            <v>0.7</v>
          </cell>
          <cell r="BB281">
            <v>0.7</v>
          </cell>
          <cell r="BC281">
            <v>0.7</v>
          </cell>
          <cell r="BD281">
            <v>0.7</v>
          </cell>
          <cell r="BE281">
            <v>0.7</v>
          </cell>
          <cell r="BF281">
            <v>0.7</v>
          </cell>
          <cell r="BG281">
            <v>0.7</v>
          </cell>
          <cell r="BH281">
            <v>0.7</v>
          </cell>
          <cell r="BI281">
            <v>0.7</v>
          </cell>
          <cell r="BJ281">
            <v>0.7</v>
          </cell>
          <cell r="BK281">
            <v>0.7</v>
          </cell>
          <cell r="BL281">
            <v>0.7</v>
          </cell>
          <cell r="BM281">
            <v>0.7</v>
          </cell>
          <cell r="BN281">
            <v>0.7</v>
          </cell>
          <cell r="BO281">
            <v>0.7</v>
          </cell>
          <cell r="BP281">
            <v>0.7</v>
          </cell>
          <cell r="BQ281">
            <v>0.7</v>
          </cell>
          <cell r="BR281">
            <v>0.7</v>
          </cell>
          <cell r="BS281">
            <v>0.7</v>
          </cell>
          <cell r="BT281">
            <v>0.7</v>
          </cell>
          <cell r="BU281">
            <v>0.7</v>
          </cell>
          <cell r="BV281">
            <v>0.7</v>
          </cell>
          <cell r="BW281">
            <v>0.7</v>
          </cell>
          <cell r="BX281">
            <v>0.7</v>
          </cell>
          <cell r="BY281">
            <v>0.7</v>
          </cell>
          <cell r="BZ281">
            <v>0.7</v>
          </cell>
          <cell r="CA281">
            <v>0.95</v>
          </cell>
          <cell r="CB281">
            <v>0.95</v>
          </cell>
          <cell r="CC281">
            <v>0.95</v>
          </cell>
          <cell r="CD281">
            <v>0.95</v>
          </cell>
          <cell r="CE281">
            <v>0.95</v>
          </cell>
          <cell r="CF281">
            <v>0.95</v>
          </cell>
          <cell r="CG281">
            <v>0.95</v>
          </cell>
          <cell r="CH281">
            <v>0.95</v>
          </cell>
          <cell r="CI281">
            <v>0.95</v>
          </cell>
          <cell r="CJ281">
            <v>0.95</v>
          </cell>
          <cell r="CK281">
            <v>0.95</v>
          </cell>
        </row>
        <row r="282">
          <cell r="Q282" t="str">
            <v>E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0.5</v>
          </cell>
          <cell r="AZ282">
            <v>0.7</v>
          </cell>
          <cell r="BA282">
            <v>0.7</v>
          </cell>
          <cell r="BB282">
            <v>0.7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0.7</v>
          </cell>
          <cell r="BK282">
            <v>0.7</v>
          </cell>
          <cell r="BL282">
            <v>0.7</v>
          </cell>
          <cell r="BM282">
            <v>0.7</v>
          </cell>
          <cell r="BN282">
            <v>0.7</v>
          </cell>
          <cell r="BO282">
            <v>0.7</v>
          </cell>
          <cell r="BP282">
            <v>0.7</v>
          </cell>
          <cell r="BQ282">
            <v>0.7</v>
          </cell>
          <cell r="BR282">
            <v>0.7</v>
          </cell>
          <cell r="BS282">
            <v>0.7</v>
          </cell>
          <cell r="BT282">
            <v>0.7</v>
          </cell>
          <cell r="BU282">
            <v>0.7</v>
          </cell>
          <cell r="BV282">
            <v>0.7</v>
          </cell>
          <cell r="BW282">
            <v>0.7</v>
          </cell>
          <cell r="BX282">
            <v>0.95</v>
          </cell>
          <cell r="BY282">
            <v>0.95</v>
          </cell>
          <cell r="BZ282">
            <v>0.95</v>
          </cell>
          <cell r="CA282">
            <v>0.95</v>
          </cell>
          <cell r="CB282">
            <v>0.95</v>
          </cell>
          <cell r="CC282">
            <v>0.95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</row>
        <row r="283">
          <cell r="D283" t="str">
            <v>01</v>
          </cell>
          <cell r="E283" t="str">
            <v>46</v>
          </cell>
          <cell r="F283" t="str">
            <v>I53</v>
          </cell>
          <cell r="H283" t="str">
            <v>003</v>
          </cell>
          <cell r="I283" t="str">
            <v>UBICACION DE INSTRUMENTOS ELECTRICOS &amp; ELECTRONEUMATICOS</v>
          </cell>
          <cell r="J283">
            <v>39251</v>
          </cell>
          <cell r="K283">
            <v>39345</v>
          </cell>
          <cell r="L283">
            <v>39359</v>
          </cell>
          <cell r="M283">
            <v>39360</v>
          </cell>
          <cell r="N283">
            <v>39374</v>
          </cell>
          <cell r="O283">
            <v>39476</v>
          </cell>
          <cell r="P283">
            <v>39.992942583732059</v>
          </cell>
          <cell r="Q283" t="str">
            <v>P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0.5</v>
          </cell>
          <cell r="BB283">
            <v>0.5</v>
          </cell>
          <cell r="BC283">
            <v>0.7</v>
          </cell>
          <cell r="BD283">
            <v>0.7</v>
          </cell>
          <cell r="BE283">
            <v>0.7</v>
          </cell>
          <cell r="BF283">
            <v>0.95</v>
          </cell>
          <cell r="BG283">
            <v>0.95</v>
          </cell>
          <cell r="BH283">
            <v>0.95</v>
          </cell>
          <cell r="BI283">
            <v>0.95</v>
          </cell>
          <cell r="BJ283">
            <v>0.95</v>
          </cell>
          <cell r="BK283">
            <v>0.95</v>
          </cell>
          <cell r="BL283">
            <v>0.95</v>
          </cell>
          <cell r="BM283">
            <v>0.95</v>
          </cell>
          <cell r="BN283">
            <v>0.95</v>
          </cell>
          <cell r="BO283">
            <v>0.95</v>
          </cell>
          <cell r="BP283">
            <v>0.95</v>
          </cell>
          <cell r="BQ283">
            <v>0.95</v>
          </cell>
          <cell r="BR283">
            <v>0.95</v>
          </cell>
          <cell r="BS283">
            <v>0.95</v>
          </cell>
          <cell r="BT283">
            <v>1</v>
          </cell>
          <cell r="BU283">
            <v>1</v>
          </cell>
          <cell r="BV283">
            <v>1</v>
          </cell>
          <cell r="BW283">
            <v>1</v>
          </cell>
          <cell r="BX283">
            <v>1</v>
          </cell>
          <cell r="BY283">
            <v>1</v>
          </cell>
          <cell r="BZ283">
            <v>1</v>
          </cell>
          <cell r="CA283">
            <v>1</v>
          </cell>
          <cell r="CB283">
            <v>1</v>
          </cell>
          <cell r="CC283">
            <v>1</v>
          </cell>
          <cell r="CD283">
            <v>1</v>
          </cell>
          <cell r="CE283">
            <v>1</v>
          </cell>
          <cell r="CF283">
            <v>1</v>
          </cell>
          <cell r="CG283">
            <v>1</v>
          </cell>
          <cell r="CH283">
            <v>1</v>
          </cell>
          <cell r="CI283">
            <v>1</v>
          </cell>
          <cell r="CJ283">
            <v>1</v>
          </cell>
          <cell r="CK283">
            <v>1</v>
          </cell>
        </row>
        <row r="284">
          <cell r="J284">
            <v>39375</v>
          </cell>
          <cell r="K284">
            <v>39353</v>
          </cell>
          <cell r="L284">
            <v>39435</v>
          </cell>
          <cell r="M284">
            <v>39542</v>
          </cell>
          <cell r="N284">
            <v>39556</v>
          </cell>
          <cell r="O284">
            <v>39642</v>
          </cell>
          <cell r="Q284" t="str">
            <v>R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0.5</v>
          </cell>
          <cell r="BD284">
            <v>0.5</v>
          </cell>
          <cell r="BE284">
            <v>0.5</v>
          </cell>
          <cell r="BF284">
            <v>0.5</v>
          </cell>
          <cell r="BG284">
            <v>0.5</v>
          </cell>
          <cell r="BH284">
            <v>0.5</v>
          </cell>
          <cell r="BI284">
            <v>0.5</v>
          </cell>
          <cell r="BJ284">
            <v>0.5</v>
          </cell>
          <cell r="BK284">
            <v>0.5</v>
          </cell>
          <cell r="BL284">
            <v>0.5</v>
          </cell>
          <cell r="BM284">
            <v>0.5</v>
          </cell>
          <cell r="BN284">
            <v>0.7</v>
          </cell>
          <cell r="BO284">
            <v>0.7</v>
          </cell>
          <cell r="BP284">
            <v>0.7</v>
          </cell>
          <cell r="BQ284">
            <v>0.7</v>
          </cell>
          <cell r="BR284">
            <v>0.95</v>
          </cell>
          <cell r="BS284">
            <v>0.7</v>
          </cell>
          <cell r="BT284">
            <v>0.7</v>
          </cell>
          <cell r="BU284">
            <v>0.7</v>
          </cell>
          <cell r="BV284">
            <v>0.7</v>
          </cell>
          <cell r="BW284">
            <v>0.7</v>
          </cell>
          <cell r="BX284">
            <v>0.7</v>
          </cell>
          <cell r="BY284">
            <v>0.7</v>
          </cell>
          <cell r="BZ284">
            <v>0.7</v>
          </cell>
          <cell r="CA284">
            <v>0.7</v>
          </cell>
          <cell r="CB284">
            <v>0.7</v>
          </cell>
          <cell r="CC284">
            <v>0.7</v>
          </cell>
          <cell r="CD284">
            <v>0.7</v>
          </cell>
          <cell r="CE284">
            <v>0.7</v>
          </cell>
          <cell r="CF284">
            <v>0.95</v>
          </cell>
          <cell r="CG284">
            <v>0.95</v>
          </cell>
          <cell r="CH284">
            <v>0.95</v>
          </cell>
          <cell r="CI284">
            <v>0.95</v>
          </cell>
          <cell r="CJ284">
            <v>0.95</v>
          </cell>
          <cell r="CK284">
            <v>0.95</v>
          </cell>
        </row>
        <row r="285">
          <cell r="Q285" t="str">
            <v>E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0.5</v>
          </cell>
          <cell r="BK285">
            <v>0.5</v>
          </cell>
          <cell r="BL285">
            <v>0.5</v>
          </cell>
          <cell r="BM285">
            <v>0.5</v>
          </cell>
          <cell r="BN285">
            <v>0.5</v>
          </cell>
          <cell r="BO285">
            <v>0.5</v>
          </cell>
          <cell r="BP285">
            <v>0.5</v>
          </cell>
          <cell r="BQ285">
            <v>0.5</v>
          </cell>
          <cell r="BR285">
            <v>0.7</v>
          </cell>
          <cell r="BS285">
            <v>0.7</v>
          </cell>
          <cell r="BT285">
            <v>0.7</v>
          </cell>
          <cell r="BU285">
            <v>0.7</v>
          </cell>
          <cell r="BV285">
            <v>0.7</v>
          </cell>
          <cell r="BW285">
            <v>0.7</v>
          </cell>
          <cell r="BX285">
            <v>0.7</v>
          </cell>
          <cell r="BY285">
            <v>0.7</v>
          </cell>
          <cell r="BZ285">
            <v>0.7</v>
          </cell>
          <cell r="CA285">
            <v>0.7</v>
          </cell>
          <cell r="CB285">
            <v>0.7</v>
          </cell>
          <cell r="CC285">
            <v>0.7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</row>
        <row r="286">
          <cell r="D286" t="str">
            <v>01</v>
          </cell>
          <cell r="E286" t="str">
            <v>46</v>
          </cell>
          <cell r="F286" t="str">
            <v>I01</v>
          </cell>
          <cell r="G286" t="str">
            <v>ESP</v>
          </cell>
          <cell r="H286" t="str">
            <v>004</v>
          </cell>
          <cell r="I286" t="str">
            <v>ESPECIFICACION SISTEMA F &amp; G</v>
          </cell>
          <cell r="J286">
            <v>39269</v>
          </cell>
          <cell r="K286">
            <v>39289</v>
          </cell>
          <cell r="L286">
            <v>39303</v>
          </cell>
          <cell r="M286">
            <v>39304</v>
          </cell>
          <cell r="N286">
            <v>39318</v>
          </cell>
          <cell r="O286">
            <v>39476</v>
          </cell>
          <cell r="P286">
            <v>62.062762711763376</v>
          </cell>
          <cell r="Q286" t="str">
            <v>P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0.5</v>
          </cell>
          <cell r="AT286">
            <v>0.5</v>
          </cell>
          <cell r="AU286">
            <v>0.7</v>
          </cell>
          <cell r="AV286">
            <v>0.7</v>
          </cell>
          <cell r="AW286">
            <v>0.7</v>
          </cell>
          <cell r="AX286">
            <v>0.95</v>
          </cell>
          <cell r="AY286">
            <v>0.95</v>
          </cell>
          <cell r="AZ286">
            <v>0.95</v>
          </cell>
          <cell r="BA286">
            <v>0.95</v>
          </cell>
          <cell r="BB286">
            <v>0.95</v>
          </cell>
          <cell r="BC286">
            <v>0.95</v>
          </cell>
          <cell r="BD286">
            <v>0.95</v>
          </cell>
          <cell r="BE286">
            <v>0.95</v>
          </cell>
          <cell r="BF286">
            <v>0.95</v>
          </cell>
          <cell r="BG286">
            <v>0.95</v>
          </cell>
          <cell r="BH286">
            <v>0.95</v>
          </cell>
          <cell r="BI286">
            <v>0.95</v>
          </cell>
          <cell r="BJ286">
            <v>0.95</v>
          </cell>
          <cell r="BK286">
            <v>0.95</v>
          </cell>
          <cell r="BL286">
            <v>0.95</v>
          </cell>
          <cell r="BM286">
            <v>0.95</v>
          </cell>
          <cell r="BN286">
            <v>0.95</v>
          </cell>
          <cell r="BO286">
            <v>0.95</v>
          </cell>
          <cell r="BP286">
            <v>0.95</v>
          </cell>
          <cell r="BQ286">
            <v>0.95</v>
          </cell>
          <cell r="BR286">
            <v>0.95</v>
          </cell>
          <cell r="BS286">
            <v>0.95</v>
          </cell>
          <cell r="BT286">
            <v>1</v>
          </cell>
          <cell r="BU286">
            <v>1</v>
          </cell>
          <cell r="BV286">
            <v>1</v>
          </cell>
          <cell r="BW286">
            <v>1</v>
          </cell>
          <cell r="BX286">
            <v>1</v>
          </cell>
          <cell r="BY286">
            <v>1</v>
          </cell>
          <cell r="BZ286">
            <v>1</v>
          </cell>
          <cell r="CA286">
            <v>1</v>
          </cell>
          <cell r="CB286">
            <v>1</v>
          </cell>
          <cell r="CC286">
            <v>1</v>
          </cell>
          <cell r="CD286">
            <v>1</v>
          </cell>
          <cell r="CE286">
            <v>1</v>
          </cell>
          <cell r="CF286">
            <v>1</v>
          </cell>
          <cell r="CG286">
            <v>1</v>
          </cell>
          <cell r="CH286">
            <v>1</v>
          </cell>
          <cell r="CI286">
            <v>1</v>
          </cell>
          <cell r="CJ286">
            <v>1</v>
          </cell>
          <cell r="CK286">
            <v>1</v>
          </cell>
        </row>
        <row r="287">
          <cell r="J287">
            <v>39480</v>
          </cell>
          <cell r="K287">
            <v>39492</v>
          </cell>
          <cell r="L287">
            <v>39506</v>
          </cell>
          <cell r="M287">
            <v>39514</v>
          </cell>
          <cell r="N287">
            <v>39528</v>
          </cell>
          <cell r="O287">
            <v>39642</v>
          </cell>
          <cell r="Q287" t="str">
            <v>R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0.5</v>
          </cell>
          <cell r="BW287">
            <v>0.5</v>
          </cell>
          <cell r="BX287">
            <v>0.7</v>
          </cell>
          <cell r="BY287">
            <v>0.7</v>
          </cell>
          <cell r="BZ287">
            <v>0.7</v>
          </cell>
          <cell r="CA287">
            <v>0.7</v>
          </cell>
          <cell r="CB287">
            <v>0.95</v>
          </cell>
          <cell r="CC287">
            <v>0.95</v>
          </cell>
          <cell r="CD287">
            <v>0.95</v>
          </cell>
          <cell r="CE287">
            <v>0.95</v>
          </cell>
          <cell r="CF287">
            <v>0.95</v>
          </cell>
          <cell r="CG287">
            <v>0.95</v>
          </cell>
          <cell r="CH287">
            <v>0.95</v>
          </cell>
          <cell r="CI287">
            <v>0.95</v>
          </cell>
          <cell r="CJ287">
            <v>0.95</v>
          </cell>
          <cell r="CK287">
            <v>0.95</v>
          </cell>
        </row>
        <row r="288">
          <cell r="Q288" t="str">
            <v>E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0.5</v>
          </cell>
          <cell r="BY288">
            <v>0.5</v>
          </cell>
          <cell r="BZ288">
            <v>0.95</v>
          </cell>
          <cell r="CA288">
            <v>0.95</v>
          </cell>
          <cell r="CB288">
            <v>0.95</v>
          </cell>
          <cell r="CC288">
            <v>0.95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</row>
        <row r="289">
          <cell r="D289" t="str">
            <v>01</v>
          </cell>
          <cell r="E289" t="str">
            <v>46</v>
          </cell>
          <cell r="F289" t="str">
            <v>I01</v>
          </cell>
          <cell r="G289" t="str">
            <v>ESP</v>
          </cell>
          <cell r="H289" t="str">
            <v>006</v>
          </cell>
          <cell r="I289" t="str">
            <v>VIBRATION MONITORING SYSTEM AND INSTRUMENTATION</v>
          </cell>
          <cell r="J289">
            <v>39269</v>
          </cell>
          <cell r="K289">
            <v>39289</v>
          </cell>
          <cell r="L289">
            <v>39303</v>
          </cell>
          <cell r="M289">
            <v>39304</v>
          </cell>
          <cell r="N289">
            <v>39318</v>
          </cell>
          <cell r="O289">
            <v>39476</v>
          </cell>
          <cell r="P289">
            <v>62.062762711763376</v>
          </cell>
          <cell r="Q289" t="str">
            <v>P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0.5</v>
          </cell>
          <cell r="AT289">
            <v>0.5</v>
          </cell>
          <cell r="AU289">
            <v>0.7</v>
          </cell>
          <cell r="AV289">
            <v>0.7</v>
          </cell>
          <cell r="AW289">
            <v>0.7</v>
          </cell>
          <cell r="AX289">
            <v>0.95</v>
          </cell>
          <cell r="AY289">
            <v>0.95</v>
          </cell>
          <cell r="AZ289">
            <v>0.95</v>
          </cell>
          <cell r="BA289">
            <v>0.95</v>
          </cell>
          <cell r="BB289">
            <v>0.95</v>
          </cell>
          <cell r="BC289">
            <v>0.95</v>
          </cell>
          <cell r="BD289">
            <v>0.95</v>
          </cell>
          <cell r="BE289">
            <v>0.95</v>
          </cell>
          <cell r="BF289">
            <v>0.95</v>
          </cell>
          <cell r="BG289">
            <v>0.95</v>
          </cell>
          <cell r="BH289">
            <v>0.95</v>
          </cell>
          <cell r="BI289">
            <v>0.95</v>
          </cell>
          <cell r="BJ289">
            <v>0.95</v>
          </cell>
          <cell r="BK289">
            <v>0.95</v>
          </cell>
          <cell r="BL289">
            <v>0.95</v>
          </cell>
          <cell r="BM289">
            <v>0.95</v>
          </cell>
          <cell r="BN289">
            <v>0.95</v>
          </cell>
          <cell r="BO289">
            <v>0.95</v>
          </cell>
          <cell r="BP289">
            <v>0.95</v>
          </cell>
          <cell r="BQ289">
            <v>0.95</v>
          </cell>
          <cell r="BR289">
            <v>0.95</v>
          </cell>
          <cell r="BS289">
            <v>0.95</v>
          </cell>
          <cell r="BT289">
            <v>1</v>
          </cell>
          <cell r="BU289">
            <v>1</v>
          </cell>
          <cell r="BV289">
            <v>1</v>
          </cell>
          <cell r="BW289">
            <v>1</v>
          </cell>
          <cell r="BX289">
            <v>1</v>
          </cell>
          <cell r="BY289">
            <v>1</v>
          </cell>
          <cell r="BZ289">
            <v>1</v>
          </cell>
          <cell r="CA289">
            <v>1</v>
          </cell>
          <cell r="CB289">
            <v>1</v>
          </cell>
          <cell r="CC289">
            <v>1</v>
          </cell>
          <cell r="CD289">
            <v>1</v>
          </cell>
          <cell r="CE289">
            <v>1</v>
          </cell>
          <cell r="CF289">
            <v>1</v>
          </cell>
          <cell r="CG289">
            <v>1</v>
          </cell>
          <cell r="CH289">
            <v>1</v>
          </cell>
          <cell r="CI289">
            <v>1</v>
          </cell>
          <cell r="CJ289">
            <v>1</v>
          </cell>
          <cell r="CK289">
            <v>1</v>
          </cell>
        </row>
        <row r="290">
          <cell r="J290">
            <v>39269</v>
          </cell>
          <cell r="K290">
            <v>39205</v>
          </cell>
          <cell r="L290">
            <v>39646</v>
          </cell>
          <cell r="M290">
            <v>39465</v>
          </cell>
          <cell r="N290">
            <v>39487</v>
          </cell>
          <cell r="O290">
            <v>39642</v>
          </cell>
          <cell r="Q290" t="str">
            <v>R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0.5</v>
          </cell>
          <cell r="AH290">
            <v>0.5</v>
          </cell>
          <cell r="AI290">
            <v>0.5</v>
          </cell>
          <cell r="AJ290">
            <v>0.5</v>
          </cell>
          <cell r="AK290">
            <v>0.5</v>
          </cell>
          <cell r="AL290">
            <v>0.5</v>
          </cell>
          <cell r="AM290">
            <v>0.5</v>
          </cell>
          <cell r="AN290">
            <v>0.5</v>
          </cell>
          <cell r="AO290">
            <v>0.5</v>
          </cell>
          <cell r="AP290">
            <v>0.5</v>
          </cell>
          <cell r="AQ290">
            <v>0.5</v>
          </cell>
          <cell r="AR290">
            <v>0.5</v>
          </cell>
          <cell r="AS290">
            <v>0.5</v>
          </cell>
          <cell r="AT290">
            <v>0.5</v>
          </cell>
          <cell r="AU290">
            <v>0.5</v>
          </cell>
          <cell r="AV290">
            <v>0.5</v>
          </cell>
          <cell r="AW290">
            <v>0.5</v>
          </cell>
          <cell r="AX290">
            <v>0.5</v>
          </cell>
          <cell r="AY290">
            <v>0.5</v>
          </cell>
          <cell r="AZ290">
            <v>0.5</v>
          </cell>
          <cell r="BA290">
            <v>0.5</v>
          </cell>
          <cell r="BB290">
            <v>0.5</v>
          </cell>
          <cell r="BC290">
            <v>0.5</v>
          </cell>
          <cell r="BD290">
            <v>0.5</v>
          </cell>
          <cell r="BE290">
            <v>0.5</v>
          </cell>
          <cell r="BF290">
            <v>0.5</v>
          </cell>
          <cell r="BG290">
            <v>0.5</v>
          </cell>
          <cell r="BH290">
            <v>0.5</v>
          </cell>
          <cell r="BI290">
            <v>0.5</v>
          </cell>
          <cell r="BJ290">
            <v>0.5</v>
          </cell>
          <cell r="BK290">
            <v>0.5</v>
          </cell>
          <cell r="BL290">
            <v>0.5</v>
          </cell>
          <cell r="BM290">
            <v>0.5</v>
          </cell>
          <cell r="BN290">
            <v>0.5</v>
          </cell>
          <cell r="BO290">
            <v>0.5</v>
          </cell>
          <cell r="BP290">
            <v>0.5</v>
          </cell>
          <cell r="BQ290">
            <v>0.5</v>
          </cell>
          <cell r="BR290">
            <v>0.5</v>
          </cell>
          <cell r="BS290">
            <v>0.5</v>
          </cell>
          <cell r="BT290">
            <v>0.5</v>
          </cell>
          <cell r="BU290">
            <v>0.5</v>
          </cell>
          <cell r="BV290">
            <v>0.95</v>
          </cell>
          <cell r="BW290">
            <v>0.95</v>
          </cell>
          <cell r="BX290">
            <v>0.95</v>
          </cell>
          <cell r="BY290">
            <v>0.95</v>
          </cell>
          <cell r="BZ290">
            <v>0.95</v>
          </cell>
          <cell r="CA290">
            <v>0.95</v>
          </cell>
          <cell r="CB290">
            <v>0.95</v>
          </cell>
          <cell r="CC290">
            <v>0.95</v>
          </cell>
          <cell r="CD290">
            <v>0.95</v>
          </cell>
          <cell r="CE290">
            <v>0.95</v>
          </cell>
          <cell r="CF290">
            <v>0.95</v>
          </cell>
          <cell r="CG290">
            <v>0.95</v>
          </cell>
          <cell r="CH290">
            <v>0.95</v>
          </cell>
          <cell r="CI290">
            <v>0.95</v>
          </cell>
          <cell r="CJ290">
            <v>0.95</v>
          </cell>
          <cell r="CK290">
            <v>0.95</v>
          </cell>
        </row>
        <row r="291">
          <cell r="Q291" t="str">
            <v>E</v>
          </cell>
          <cell r="AF291">
            <v>0.45</v>
          </cell>
          <cell r="AG291">
            <v>0.45</v>
          </cell>
          <cell r="AH291">
            <v>0.45</v>
          </cell>
          <cell r="AI291">
            <v>0.5</v>
          </cell>
          <cell r="AJ291">
            <v>0.5</v>
          </cell>
          <cell r="AK291">
            <v>0.5</v>
          </cell>
          <cell r="AL291">
            <v>0.5</v>
          </cell>
          <cell r="AM291">
            <v>0.5</v>
          </cell>
          <cell r="AN291">
            <v>0.5</v>
          </cell>
          <cell r="AO291">
            <v>0.5</v>
          </cell>
          <cell r="AP291">
            <v>0.5</v>
          </cell>
          <cell r="AQ291">
            <v>0.5</v>
          </cell>
          <cell r="AR291">
            <v>0.7</v>
          </cell>
          <cell r="AS291">
            <v>0.7</v>
          </cell>
          <cell r="AT291">
            <v>0.7</v>
          </cell>
          <cell r="AU291">
            <v>0.7</v>
          </cell>
          <cell r="AV291">
            <v>0.7</v>
          </cell>
          <cell r="AW291">
            <v>0.7</v>
          </cell>
          <cell r="AX291">
            <v>0.7</v>
          </cell>
          <cell r="AY291">
            <v>0.7</v>
          </cell>
          <cell r="AZ291">
            <v>0.7</v>
          </cell>
          <cell r="BA291">
            <v>0.7</v>
          </cell>
          <cell r="BB291">
            <v>0.7</v>
          </cell>
          <cell r="BC291">
            <v>0.7</v>
          </cell>
          <cell r="BD291">
            <v>0.7</v>
          </cell>
          <cell r="BE291">
            <v>0.7</v>
          </cell>
          <cell r="BF291">
            <v>0.7</v>
          </cell>
          <cell r="BG291">
            <v>0.7</v>
          </cell>
          <cell r="BH291">
            <v>0.7</v>
          </cell>
          <cell r="BI291">
            <v>0.7</v>
          </cell>
          <cell r="BJ291">
            <v>0.7</v>
          </cell>
          <cell r="BK291">
            <v>0.7</v>
          </cell>
          <cell r="BL291">
            <v>0.7</v>
          </cell>
          <cell r="BM291">
            <v>0.7</v>
          </cell>
          <cell r="BN291">
            <v>0.7</v>
          </cell>
          <cell r="BO291">
            <v>0.7</v>
          </cell>
          <cell r="BP291">
            <v>0.7</v>
          </cell>
          <cell r="BQ291">
            <v>0.7</v>
          </cell>
          <cell r="BR291">
            <v>0.7</v>
          </cell>
          <cell r="BS291">
            <v>0.7</v>
          </cell>
          <cell r="BT291">
            <v>0.7</v>
          </cell>
          <cell r="BU291">
            <v>0.7</v>
          </cell>
          <cell r="BV291">
            <v>0.7</v>
          </cell>
          <cell r="BW291">
            <v>0.7</v>
          </cell>
          <cell r="BX291">
            <v>0.95</v>
          </cell>
          <cell r="BY291">
            <v>0.95</v>
          </cell>
          <cell r="BZ291">
            <v>0.95</v>
          </cell>
          <cell r="CA291">
            <v>0.95</v>
          </cell>
          <cell r="CB291">
            <v>0.95</v>
          </cell>
          <cell r="CC291">
            <v>0.95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</row>
        <row r="292">
          <cell r="D292" t="str">
            <v>01</v>
          </cell>
          <cell r="E292" t="str">
            <v>46</v>
          </cell>
          <cell r="F292" t="str">
            <v>I01</v>
          </cell>
          <cell r="G292" t="str">
            <v>ESP</v>
          </cell>
          <cell r="H292" t="str">
            <v>007</v>
          </cell>
          <cell r="I292" t="str">
            <v>SAFETY INSTRUMENT SYSTEM SPECIFICATION OF ETHYLENE II COMPRESSOR</v>
          </cell>
          <cell r="J292">
            <v>39269</v>
          </cell>
          <cell r="K292">
            <v>39289</v>
          </cell>
          <cell r="L292">
            <v>39303</v>
          </cell>
          <cell r="M292">
            <v>39304</v>
          </cell>
          <cell r="N292">
            <v>39318</v>
          </cell>
          <cell r="O292">
            <v>39476</v>
          </cell>
          <cell r="P292">
            <v>62.062762711763376</v>
          </cell>
          <cell r="Q292" t="str">
            <v>P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0.5</v>
          </cell>
          <cell r="AT292">
            <v>0.5</v>
          </cell>
          <cell r="AU292">
            <v>0.7</v>
          </cell>
          <cell r="AV292">
            <v>0.7</v>
          </cell>
          <cell r="AW292">
            <v>0.7</v>
          </cell>
          <cell r="AX292">
            <v>0.95</v>
          </cell>
          <cell r="AY292">
            <v>0.95</v>
          </cell>
          <cell r="AZ292">
            <v>0.95</v>
          </cell>
          <cell r="BA292">
            <v>0.95</v>
          </cell>
          <cell r="BB292">
            <v>0.95</v>
          </cell>
          <cell r="BC292">
            <v>0.95</v>
          </cell>
          <cell r="BD292">
            <v>0.95</v>
          </cell>
          <cell r="BE292">
            <v>0.95</v>
          </cell>
          <cell r="BF292">
            <v>0.95</v>
          </cell>
          <cell r="BG292">
            <v>0.95</v>
          </cell>
          <cell r="BH292">
            <v>0.95</v>
          </cell>
          <cell r="BI292">
            <v>0.95</v>
          </cell>
          <cell r="BJ292">
            <v>0.95</v>
          </cell>
          <cell r="BK292">
            <v>0.95</v>
          </cell>
          <cell r="BL292">
            <v>0.95</v>
          </cell>
          <cell r="BM292">
            <v>0.95</v>
          </cell>
          <cell r="BN292">
            <v>0.95</v>
          </cell>
          <cell r="BO292">
            <v>0.95</v>
          </cell>
          <cell r="BP292">
            <v>0.95</v>
          </cell>
          <cell r="BQ292">
            <v>0.95</v>
          </cell>
          <cell r="BR292">
            <v>0.95</v>
          </cell>
          <cell r="BS292">
            <v>0.95</v>
          </cell>
          <cell r="BT292">
            <v>1</v>
          </cell>
          <cell r="BU292">
            <v>1</v>
          </cell>
          <cell r="BV292">
            <v>1</v>
          </cell>
          <cell r="BW292">
            <v>1</v>
          </cell>
          <cell r="BX292">
            <v>1</v>
          </cell>
          <cell r="BY292">
            <v>1</v>
          </cell>
          <cell r="BZ292">
            <v>1</v>
          </cell>
          <cell r="CA292">
            <v>1</v>
          </cell>
          <cell r="CB292">
            <v>1</v>
          </cell>
          <cell r="CC292">
            <v>1</v>
          </cell>
          <cell r="CD292">
            <v>1</v>
          </cell>
          <cell r="CE292">
            <v>1</v>
          </cell>
          <cell r="CF292">
            <v>1</v>
          </cell>
          <cell r="CG292">
            <v>1</v>
          </cell>
          <cell r="CH292">
            <v>1</v>
          </cell>
          <cell r="CI292">
            <v>1</v>
          </cell>
          <cell r="CJ292">
            <v>1</v>
          </cell>
          <cell r="CK292">
            <v>1</v>
          </cell>
        </row>
        <row r="293">
          <cell r="J293">
            <v>39269</v>
          </cell>
          <cell r="K293">
            <v>39289</v>
          </cell>
          <cell r="L293">
            <v>39340</v>
          </cell>
          <cell r="M293">
            <v>39493</v>
          </cell>
          <cell r="N293">
            <v>39521</v>
          </cell>
          <cell r="O293">
            <v>39642</v>
          </cell>
          <cell r="Q293" t="str">
            <v>R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0.5</v>
          </cell>
          <cell r="AT293">
            <v>0.5</v>
          </cell>
          <cell r="AU293">
            <v>0.5</v>
          </cell>
          <cell r="AV293">
            <v>0.5</v>
          </cell>
          <cell r="AW293">
            <v>0.5</v>
          </cell>
          <cell r="AX293">
            <v>0.5</v>
          </cell>
          <cell r="AY293">
            <v>0.5</v>
          </cell>
          <cell r="AZ293">
            <v>0.5</v>
          </cell>
          <cell r="BA293">
            <v>0.7</v>
          </cell>
          <cell r="BB293">
            <v>0.7</v>
          </cell>
          <cell r="BC293">
            <v>0.7</v>
          </cell>
          <cell r="BD293">
            <v>0.7</v>
          </cell>
          <cell r="BE293">
            <v>0.7</v>
          </cell>
          <cell r="BF293">
            <v>0.7</v>
          </cell>
          <cell r="BG293">
            <v>0.7</v>
          </cell>
          <cell r="BH293">
            <v>0.7</v>
          </cell>
          <cell r="BI293">
            <v>0.7</v>
          </cell>
          <cell r="BJ293">
            <v>0.7</v>
          </cell>
          <cell r="BK293">
            <v>0.7</v>
          </cell>
          <cell r="BL293">
            <v>0.7</v>
          </cell>
          <cell r="BM293">
            <v>0.7</v>
          </cell>
          <cell r="BN293">
            <v>0.7</v>
          </cell>
          <cell r="BO293">
            <v>0.7</v>
          </cell>
          <cell r="BP293">
            <v>0.7</v>
          </cell>
          <cell r="BQ293">
            <v>0.7</v>
          </cell>
          <cell r="BR293">
            <v>0.7</v>
          </cell>
          <cell r="BS293">
            <v>0.7</v>
          </cell>
          <cell r="BT293">
            <v>0.7</v>
          </cell>
          <cell r="BU293">
            <v>0.7</v>
          </cell>
          <cell r="BV293">
            <v>0.7</v>
          </cell>
          <cell r="BW293">
            <v>0.7</v>
          </cell>
          <cell r="BX293">
            <v>0.7</v>
          </cell>
          <cell r="BY293">
            <v>0.7</v>
          </cell>
          <cell r="BZ293">
            <v>0.7</v>
          </cell>
          <cell r="CA293">
            <v>0.95</v>
          </cell>
          <cell r="CB293">
            <v>0.95</v>
          </cell>
          <cell r="CC293">
            <v>0.95</v>
          </cell>
          <cell r="CD293">
            <v>0.95</v>
          </cell>
          <cell r="CE293">
            <v>0.95</v>
          </cell>
          <cell r="CF293">
            <v>0.95</v>
          </cell>
          <cell r="CG293">
            <v>0.95</v>
          </cell>
          <cell r="CH293">
            <v>0.95</v>
          </cell>
          <cell r="CI293">
            <v>0.95</v>
          </cell>
          <cell r="CJ293">
            <v>0.95</v>
          </cell>
          <cell r="CK293">
            <v>0.95</v>
          </cell>
        </row>
        <row r="294">
          <cell r="Q294" t="str">
            <v>E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0.5</v>
          </cell>
          <cell r="AR294">
            <v>0.5</v>
          </cell>
          <cell r="AS294">
            <v>0.5</v>
          </cell>
          <cell r="AT294">
            <v>0.5</v>
          </cell>
          <cell r="AU294">
            <v>0.5</v>
          </cell>
          <cell r="AV294">
            <v>0.5</v>
          </cell>
          <cell r="AW294">
            <v>0.7</v>
          </cell>
          <cell r="AX294">
            <v>0.7</v>
          </cell>
          <cell r="AY294">
            <v>0.7</v>
          </cell>
          <cell r="AZ294">
            <v>0.7</v>
          </cell>
          <cell r="BA294">
            <v>0.7</v>
          </cell>
          <cell r="BB294">
            <v>0.7</v>
          </cell>
          <cell r="BC294">
            <v>0.7</v>
          </cell>
          <cell r="BD294">
            <v>0.7</v>
          </cell>
          <cell r="BE294">
            <v>0.7</v>
          </cell>
          <cell r="BF294">
            <v>0.7</v>
          </cell>
          <cell r="BG294">
            <v>0.7</v>
          </cell>
          <cell r="BH294">
            <v>0.7</v>
          </cell>
          <cell r="BI294">
            <v>0.7</v>
          </cell>
          <cell r="BJ294">
            <v>0.7</v>
          </cell>
          <cell r="BK294">
            <v>0.7</v>
          </cell>
          <cell r="BL294">
            <v>0.7</v>
          </cell>
          <cell r="BM294">
            <v>0.7</v>
          </cell>
          <cell r="BN294">
            <v>0.7</v>
          </cell>
          <cell r="BO294">
            <v>0.7</v>
          </cell>
          <cell r="BP294">
            <v>0.7</v>
          </cell>
          <cell r="BQ294">
            <v>0.7</v>
          </cell>
          <cell r="BR294">
            <v>0.7</v>
          </cell>
          <cell r="BS294">
            <v>0.7</v>
          </cell>
          <cell r="BT294">
            <v>0.7</v>
          </cell>
          <cell r="BU294">
            <v>0.7</v>
          </cell>
          <cell r="BV294">
            <v>0.7</v>
          </cell>
          <cell r="BW294">
            <v>0.7</v>
          </cell>
          <cell r="BX294">
            <v>0.7</v>
          </cell>
          <cell r="BY294">
            <v>0.7</v>
          </cell>
          <cell r="BZ294">
            <v>0.7</v>
          </cell>
          <cell r="CA294">
            <v>0.7</v>
          </cell>
          <cell r="CB294">
            <v>0.7</v>
          </cell>
          <cell r="CC294">
            <v>0.7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</row>
        <row r="295">
          <cell r="D295" t="str">
            <v>01</v>
          </cell>
          <cell r="E295" t="str">
            <v>46</v>
          </cell>
          <cell r="F295" t="str">
            <v>I04</v>
          </cell>
          <cell r="G295" t="str">
            <v>REQ</v>
          </cell>
          <cell r="H295" t="str">
            <v>6760-01</v>
          </cell>
          <cell r="I295" t="str">
            <v>DETECTOR DE LLAMA</v>
          </cell>
          <cell r="J295">
            <v>39230</v>
          </cell>
          <cell r="K295">
            <v>39254</v>
          </cell>
          <cell r="L295">
            <v>39268</v>
          </cell>
          <cell r="M295">
            <v>39269</v>
          </cell>
          <cell r="N295">
            <v>39283</v>
          </cell>
          <cell r="O295">
            <v>39476</v>
          </cell>
          <cell r="P295">
            <v>62.062762711763376</v>
          </cell>
          <cell r="Q295" t="str">
            <v>P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0.5</v>
          </cell>
          <cell r="AO295">
            <v>0.5</v>
          </cell>
          <cell r="AP295">
            <v>0.7</v>
          </cell>
          <cell r="AQ295">
            <v>0.7</v>
          </cell>
          <cell r="AR295">
            <v>0.7</v>
          </cell>
          <cell r="AS295">
            <v>0.95</v>
          </cell>
          <cell r="AT295">
            <v>0.95</v>
          </cell>
          <cell r="AU295">
            <v>0.95</v>
          </cell>
          <cell r="AV295">
            <v>0.95</v>
          </cell>
          <cell r="AW295">
            <v>0.95</v>
          </cell>
          <cell r="AX295">
            <v>0.95</v>
          </cell>
          <cell r="AY295">
            <v>0.95</v>
          </cell>
          <cell r="AZ295">
            <v>0.95</v>
          </cell>
          <cell r="BA295">
            <v>0.95</v>
          </cell>
          <cell r="BB295">
            <v>0.95</v>
          </cell>
          <cell r="BC295">
            <v>0.95</v>
          </cell>
          <cell r="BD295">
            <v>0.95</v>
          </cell>
          <cell r="BE295">
            <v>0.95</v>
          </cell>
          <cell r="BF295">
            <v>0.95</v>
          </cell>
          <cell r="BG295">
            <v>0.95</v>
          </cell>
          <cell r="BH295">
            <v>0.95</v>
          </cell>
          <cell r="BI295">
            <v>0.95</v>
          </cell>
          <cell r="BJ295">
            <v>0.95</v>
          </cell>
          <cell r="BK295">
            <v>0.95</v>
          </cell>
          <cell r="BL295">
            <v>0.95</v>
          </cell>
          <cell r="BM295">
            <v>0.95</v>
          </cell>
          <cell r="BN295">
            <v>0.95</v>
          </cell>
          <cell r="BO295">
            <v>0.95</v>
          </cell>
          <cell r="BP295">
            <v>0.95</v>
          </cell>
          <cell r="BQ295">
            <v>0.95</v>
          </cell>
          <cell r="BR295">
            <v>0.95</v>
          </cell>
          <cell r="BS295">
            <v>0.95</v>
          </cell>
          <cell r="BT295">
            <v>1</v>
          </cell>
          <cell r="BU295">
            <v>1</v>
          </cell>
          <cell r="BV295">
            <v>1</v>
          </cell>
          <cell r="BW295">
            <v>1</v>
          </cell>
          <cell r="BX295">
            <v>1</v>
          </cell>
          <cell r="BY295">
            <v>1</v>
          </cell>
          <cell r="BZ295">
            <v>1</v>
          </cell>
          <cell r="CA295">
            <v>1</v>
          </cell>
          <cell r="CB295">
            <v>1</v>
          </cell>
          <cell r="CC295">
            <v>1</v>
          </cell>
          <cell r="CD295">
            <v>1</v>
          </cell>
          <cell r="CE295">
            <v>1</v>
          </cell>
          <cell r="CF295">
            <v>1</v>
          </cell>
          <cell r="CG295">
            <v>1</v>
          </cell>
          <cell r="CH295">
            <v>1</v>
          </cell>
          <cell r="CI295">
            <v>1</v>
          </cell>
          <cell r="CJ295">
            <v>1</v>
          </cell>
          <cell r="CK295">
            <v>1</v>
          </cell>
        </row>
        <row r="296">
          <cell r="J296">
            <v>39480</v>
          </cell>
          <cell r="K296">
            <v>39492</v>
          </cell>
          <cell r="L296">
            <v>39506</v>
          </cell>
          <cell r="M296">
            <v>39514</v>
          </cell>
          <cell r="N296">
            <v>39528</v>
          </cell>
          <cell r="O296">
            <v>39642</v>
          </cell>
          <cell r="Q296" t="str">
            <v>R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0.5</v>
          </cell>
          <cell r="BW296">
            <v>0.5</v>
          </cell>
          <cell r="BX296">
            <v>0.7</v>
          </cell>
          <cell r="BY296">
            <v>0.7</v>
          </cell>
          <cell r="BZ296">
            <v>0.7</v>
          </cell>
          <cell r="CA296">
            <v>0.7</v>
          </cell>
          <cell r="CB296">
            <v>0.95</v>
          </cell>
          <cell r="CC296">
            <v>0.95</v>
          </cell>
          <cell r="CD296">
            <v>0.95</v>
          </cell>
          <cell r="CE296">
            <v>0.95</v>
          </cell>
          <cell r="CF296">
            <v>0.95</v>
          </cell>
          <cell r="CG296">
            <v>0.95</v>
          </cell>
          <cell r="CH296">
            <v>0.95</v>
          </cell>
          <cell r="CI296">
            <v>0.95</v>
          </cell>
          <cell r="CJ296">
            <v>0.95</v>
          </cell>
          <cell r="CK296">
            <v>0.95</v>
          </cell>
        </row>
        <row r="297">
          <cell r="Q297" t="str">
            <v>E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</row>
        <row r="298">
          <cell r="D298" t="str">
            <v>01</v>
          </cell>
          <cell r="E298" t="str">
            <v>46</v>
          </cell>
          <cell r="F298" t="str">
            <v>I04</v>
          </cell>
          <cell r="G298" t="str">
            <v>REQ</v>
          </cell>
          <cell r="H298" t="str">
            <v>6904-01</v>
          </cell>
          <cell r="I298" t="str">
            <v>DETECTOR DE GAS</v>
          </cell>
          <cell r="J298">
            <v>39230</v>
          </cell>
          <cell r="K298">
            <v>39254</v>
          </cell>
          <cell r="L298">
            <v>39268</v>
          </cell>
          <cell r="M298">
            <v>39269</v>
          </cell>
          <cell r="N298">
            <v>39283</v>
          </cell>
          <cell r="O298">
            <v>39476</v>
          </cell>
          <cell r="P298">
            <v>62.062762711763376</v>
          </cell>
          <cell r="Q298" t="str">
            <v>P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0.5</v>
          </cell>
          <cell r="AO298">
            <v>0.5</v>
          </cell>
          <cell r="AP298">
            <v>0.7</v>
          </cell>
          <cell r="AQ298">
            <v>0.7</v>
          </cell>
          <cell r="AR298">
            <v>0.7</v>
          </cell>
          <cell r="AS298">
            <v>0.95</v>
          </cell>
          <cell r="AT298">
            <v>0.95</v>
          </cell>
          <cell r="AU298">
            <v>0.95</v>
          </cell>
          <cell r="AV298">
            <v>0.95</v>
          </cell>
          <cell r="AW298">
            <v>0.95</v>
          </cell>
          <cell r="AX298">
            <v>0.95</v>
          </cell>
          <cell r="AY298">
            <v>0.95</v>
          </cell>
          <cell r="AZ298">
            <v>0.95</v>
          </cell>
          <cell r="BA298">
            <v>0.95</v>
          </cell>
          <cell r="BB298">
            <v>0.95</v>
          </cell>
          <cell r="BC298">
            <v>0.95</v>
          </cell>
          <cell r="BD298">
            <v>0.95</v>
          </cell>
          <cell r="BE298">
            <v>0.95</v>
          </cell>
          <cell r="BF298">
            <v>0.95</v>
          </cell>
          <cell r="BG298">
            <v>0.95</v>
          </cell>
          <cell r="BH298">
            <v>0.95</v>
          </cell>
          <cell r="BI298">
            <v>0.95</v>
          </cell>
          <cell r="BJ298">
            <v>0.95</v>
          </cell>
          <cell r="BK298">
            <v>0.95</v>
          </cell>
          <cell r="BL298">
            <v>0.95</v>
          </cell>
          <cell r="BM298">
            <v>0.95</v>
          </cell>
          <cell r="BN298">
            <v>0.95</v>
          </cell>
          <cell r="BO298">
            <v>0.95</v>
          </cell>
          <cell r="BP298">
            <v>0.95</v>
          </cell>
          <cell r="BQ298">
            <v>0.95</v>
          </cell>
          <cell r="BR298">
            <v>0.95</v>
          </cell>
          <cell r="BS298">
            <v>0.95</v>
          </cell>
          <cell r="BT298">
            <v>1</v>
          </cell>
          <cell r="BU298">
            <v>1</v>
          </cell>
          <cell r="BV298">
            <v>1</v>
          </cell>
          <cell r="BW298">
            <v>1</v>
          </cell>
          <cell r="BX298">
            <v>1</v>
          </cell>
          <cell r="BY298">
            <v>1</v>
          </cell>
          <cell r="BZ298">
            <v>1</v>
          </cell>
          <cell r="CA298">
            <v>1</v>
          </cell>
          <cell r="CB298">
            <v>1</v>
          </cell>
          <cell r="CC298">
            <v>1</v>
          </cell>
          <cell r="CD298">
            <v>1</v>
          </cell>
          <cell r="CE298">
            <v>1</v>
          </cell>
          <cell r="CF298">
            <v>1</v>
          </cell>
          <cell r="CG298">
            <v>1</v>
          </cell>
          <cell r="CH298">
            <v>1</v>
          </cell>
          <cell r="CI298">
            <v>1</v>
          </cell>
          <cell r="CJ298">
            <v>1</v>
          </cell>
          <cell r="CK298">
            <v>1</v>
          </cell>
        </row>
        <row r="299">
          <cell r="J299">
            <v>39480</v>
          </cell>
          <cell r="K299">
            <v>39492</v>
          </cell>
          <cell r="L299">
            <v>39506</v>
          </cell>
          <cell r="M299">
            <v>39514</v>
          </cell>
          <cell r="N299">
            <v>39528</v>
          </cell>
          <cell r="O299">
            <v>39642</v>
          </cell>
          <cell r="Q299" t="str">
            <v>R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0.5</v>
          </cell>
          <cell r="BW299">
            <v>0.5</v>
          </cell>
          <cell r="BX299">
            <v>0.7</v>
          </cell>
          <cell r="BY299">
            <v>0.7</v>
          </cell>
          <cell r="BZ299">
            <v>0.7</v>
          </cell>
          <cell r="CA299">
            <v>0.7</v>
          </cell>
          <cell r="CB299">
            <v>0.95</v>
          </cell>
          <cell r="CC299">
            <v>0.95</v>
          </cell>
          <cell r="CD299">
            <v>0.95</v>
          </cell>
          <cell r="CE299">
            <v>0.95</v>
          </cell>
          <cell r="CF299">
            <v>0.95</v>
          </cell>
          <cell r="CG299">
            <v>0.95</v>
          </cell>
          <cell r="CH299">
            <v>0.95</v>
          </cell>
          <cell r="CI299">
            <v>0.95</v>
          </cell>
          <cell r="CJ299">
            <v>0.95</v>
          </cell>
          <cell r="CK299">
            <v>0.95</v>
          </cell>
        </row>
        <row r="300">
          <cell r="Q300" t="str">
            <v>E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</row>
        <row r="301">
          <cell r="D301" t="str">
            <v>01</v>
          </cell>
          <cell r="E301" t="str">
            <v>46</v>
          </cell>
          <cell r="F301" t="str">
            <v>I04</v>
          </cell>
          <cell r="G301" t="str">
            <v>REQ</v>
          </cell>
          <cell r="H301" t="str">
            <v>6801-01</v>
          </cell>
          <cell r="I301" t="str">
            <v>SISTEMA DE CONTROL FOXBORO</v>
          </cell>
          <cell r="J301">
            <v>39251</v>
          </cell>
          <cell r="K301">
            <v>39275</v>
          </cell>
          <cell r="L301">
            <v>39289</v>
          </cell>
          <cell r="M301">
            <v>39290</v>
          </cell>
          <cell r="N301">
            <v>39304</v>
          </cell>
          <cell r="O301">
            <v>39476</v>
          </cell>
          <cell r="P301">
            <v>62.062762711763376</v>
          </cell>
          <cell r="Q301" t="str">
            <v>P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0.5</v>
          </cell>
          <cell r="AR301">
            <v>0.5</v>
          </cell>
          <cell r="AS301">
            <v>0.7</v>
          </cell>
          <cell r="AT301">
            <v>0.7</v>
          </cell>
          <cell r="AU301">
            <v>0.7</v>
          </cell>
          <cell r="AV301">
            <v>0.95</v>
          </cell>
          <cell r="AW301">
            <v>0.95</v>
          </cell>
          <cell r="AX301">
            <v>0.95</v>
          </cell>
          <cell r="AY301">
            <v>0.95</v>
          </cell>
          <cell r="AZ301">
            <v>0.95</v>
          </cell>
          <cell r="BA301">
            <v>0.95</v>
          </cell>
          <cell r="BB301">
            <v>0.95</v>
          </cell>
          <cell r="BC301">
            <v>0.95</v>
          </cell>
          <cell r="BD301">
            <v>0.95</v>
          </cell>
          <cell r="BE301">
            <v>0.95</v>
          </cell>
          <cell r="BF301">
            <v>0.95</v>
          </cell>
          <cell r="BG301">
            <v>0.95</v>
          </cell>
          <cell r="BH301">
            <v>0.95</v>
          </cell>
          <cell r="BI301">
            <v>0.95</v>
          </cell>
          <cell r="BJ301">
            <v>0.95</v>
          </cell>
          <cell r="BK301">
            <v>0.95</v>
          </cell>
          <cell r="BL301">
            <v>0.95</v>
          </cell>
          <cell r="BM301">
            <v>0.95</v>
          </cell>
          <cell r="BN301">
            <v>0.95</v>
          </cell>
          <cell r="BO301">
            <v>0.95</v>
          </cell>
          <cell r="BP301">
            <v>0.95</v>
          </cell>
          <cell r="BQ301">
            <v>0.95</v>
          </cell>
          <cell r="BR301">
            <v>0.95</v>
          </cell>
          <cell r="BS301">
            <v>0.95</v>
          </cell>
          <cell r="BT301">
            <v>1</v>
          </cell>
          <cell r="BU301">
            <v>1</v>
          </cell>
          <cell r="BV301">
            <v>1</v>
          </cell>
          <cell r="BW301">
            <v>1</v>
          </cell>
          <cell r="BX301">
            <v>1</v>
          </cell>
          <cell r="BY301">
            <v>1</v>
          </cell>
          <cell r="BZ301">
            <v>1</v>
          </cell>
          <cell r="CA301">
            <v>1</v>
          </cell>
          <cell r="CB301">
            <v>1</v>
          </cell>
          <cell r="CC301">
            <v>1</v>
          </cell>
          <cell r="CD301">
            <v>1</v>
          </cell>
          <cell r="CE301">
            <v>1</v>
          </cell>
          <cell r="CF301">
            <v>1</v>
          </cell>
          <cell r="CG301">
            <v>1</v>
          </cell>
          <cell r="CH301">
            <v>1</v>
          </cell>
          <cell r="CI301">
            <v>1</v>
          </cell>
          <cell r="CJ301">
            <v>1</v>
          </cell>
          <cell r="CK301">
            <v>1</v>
          </cell>
        </row>
        <row r="302">
          <cell r="J302">
            <v>39450</v>
          </cell>
          <cell r="K302">
            <v>39465</v>
          </cell>
          <cell r="L302">
            <v>39500</v>
          </cell>
          <cell r="M302">
            <v>39514</v>
          </cell>
          <cell r="N302">
            <v>39535</v>
          </cell>
          <cell r="O302">
            <v>39642</v>
          </cell>
          <cell r="Q302" t="str">
            <v>R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0.5</v>
          </cell>
          <cell r="BT302">
            <v>0.5</v>
          </cell>
          <cell r="BU302">
            <v>0.5</v>
          </cell>
          <cell r="BV302">
            <v>0.5</v>
          </cell>
          <cell r="BW302">
            <v>0.5</v>
          </cell>
          <cell r="BX302">
            <v>0.7</v>
          </cell>
          <cell r="BY302">
            <v>0.7</v>
          </cell>
          <cell r="BZ302">
            <v>0.7</v>
          </cell>
          <cell r="CA302">
            <v>0.7</v>
          </cell>
          <cell r="CB302">
            <v>0.7</v>
          </cell>
          <cell r="CC302">
            <v>0.95</v>
          </cell>
          <cell r="CD302">
            <v>0.95</v>
          </cell>
          <cell r="CE302">
            <v>0.95</v>
          </cell>
          <cell r="CF302">
            <v>0.95</v>
          </cell>
          <cell r="CG302">
            <v>0.95</v>
          </cell>
          <cell r="CH302">
            <v>0.95</v>
          </cell>
          <cell r="CI302">
            <v>0.95</v>
          </cell>
          <cell r="CJ302">
            <v>0.95</v>
          </cell>
          <cell r="CK302">
            <v>0.95</v>
          </cell>
        </row>
        <row r="303">
          <cell r="Q303" t="str">
            <v>E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0.5</v>
          </cell>
          <cell r="BY303">
            <v>0.5</v>
          </cell>
          <cell r="BZ303">
            <v>0.5</v>
          </cell>
          <cell r="CA303">
            <v>0.5</v>
          </cell>
          <cell r="CB303">
            <v>0.95</v>
          </cell>
          <cell r="CC303">
            <v>0.95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</row>
        <row r="304">
          <cell r="D304" t="str">
            <v>01</v>
          </cell>
          <cell r="E304" t="str">
            <v>46</v>
          </cell>
          <cell r="F304" t="str">
            <v>I01</v>
          </cell>
          <cell r="G304" t="str">
            <v>CAL</v>
          </cell>
          <cell r="H304" t="str">
            <v>001</v>
          </cell>
          <cell r="I304" t="str">
            <v>MEMORIA DE CALCULO PLACAS DE ORIFICIO</v>
          </cell>
          <cell r="J304">
            <v>39269</v>
          </cell>
          <cell r="K304">
            <v>39289</v>
          </cell>
          <cell r="L304">
            <v>39303</v>
          </cell>
          <cell r="M304">
            <v>39304</v>
          </cell>
          <cell r="N304">
            <v>39318</v>
          </cell>
          <cell r="O304">
            <v>39476</v>
          </cell>
          <cell r="P304">
            <v>62.062762711763376</v>
          </cell>
          <cell r="Q304" t="str">
            <v>P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0.5</v>
          </cell>
          <cell r="AT304">
            <v>0.5</v>
          </cell>
          <cell r="AU304">
            <v>0.7</v>
          </cell>
          <cell r="AV304">
            <v>0.7</v>
          </cell>
          <cell r="AW304">
            <v>0.7</v>
          </cell>
          <cell r="AX304">
            <v>0.95</v>
          </cell>
          <cell r="AY304">
            <v>0.95</v>
          </cell>
          <cell r="AZ304">
            <v>0.95</v>
          </cell>
          <cell r="BA304">
            <v>0.95</v>
          </cell>
          <cell r="BB304">
            <v>0.95</v>
          </cell>
          <cell r="BC304">
            <v>0.95</v>
          </cell>
          <cell r="BD304">
            <v>0.95</v>
          </cell>
          <cell r="BE304">
            <v>0.95</v>
          </cell>
          <cell r="BF304">
            <v>0.95</v>
          </cell>
          <cell r="BG304">
            <v>0.95</v>
          </cell>
          <cell r="BH304">
            <v>0.95</v>
          </cell>
          <cell r="BI304">
            <v>0.95</v>
          </cell>
          <cell r="BJ304">
            <v>0.95</v>
          </cell>
          <cell r="BK304">
            <v>0.95</v>
          </cell>
          <cell r="BL304">
            <v>0.95</v>
          </cell>
          <cell r="BM304">
            <v>0.95</v>
          </cell>
          <cell r="BN304">
            <v>0.95</v>
          </cell>
          <cell r="BO304">
            <v>0.95</v>
          </cell>
          <cell r="BP304">
            <v>0.95</v>
          </cell>
          <cell r="BQ304">
            <v>0.95</v>
          </cell>
          <cell r="BR304">
            <v>0.95</v>
          </cell>
          <cell r="BS304">
            <v>0.95</v>
          </cell>
          <cell r="BT304">
            <v>1</v>
          </cell>
          <cell r="BU304">
            <v>1</v>
          </cell>
          <cell r="BV304">
            <v>1</v>
          </cell>
          <cell r="BW304">
            <v>1</v>
          </cell>
          <cell r="BX304">
            <v>1</v>
          </cell>
          <cell r="BY304">
            <v>1</v>
          </cell>
          <cell r="BZ304">
            <v>1</v>
          </cell>
          <cell r="CA304">
            <v>1</v>
          </cell>
          <cell r="CB304">
            <v>1</v>
          </cell>
          <cell r="CC304">
            <v>1</v>
          </cell>
          <cell r="CD304">
            <v>1</v>
          </cell>
          <cell r="CE304">
            <v>1</v>
          </cell>
          <cell r="CF304">
            <v>1</v>
          </cell>
          <cell r="CG304">
            <v>1</v>
          </cell>
          <cell r="CH304">
            <v>1</v>
          </cell>
          <cell r="CI304">
            <v>1</v>
          </cell>
          <cell r="CJ304">
            <v>1</v>
          </cell>
          <cell r="CK304">
            <v>1</v>
          </cell>
        </row>
        <row r="305">
          <cell r="J305">
            <v>39500</v>
          </cell>
          <cell r="K305">
            <v>39514</v>
          </cell>
          <cell r="L305">
            <v>39534</v>
          </cell>
          <cell r="M305">
            <v>39542</v>
          </cell>
          <cell r="N305">
            <v>39556</v>
          </cell>
          <cell r="O305">
            <v>39642</v>
          </cell>
          <cell r="Q305" t="str">
            <v>R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0.5</v>
          </cell>
          <cell r="CA305">
            <v>0.5</v>
          </cell>
          <cell r="CB305">
            <v>0.7</v>
          </cell>
          <cell r="CC305">
            <v>0.7</v>
          </cell>
          <cell r="CD305">
            <v>0.7</v>
          </cell>
          <cell r="CE305">
            <v>0.7</v>
          </cell>
          <cell r="CF305">
            <v>0.95</v>
          </cell>
          <cell r="CG305">
            <v>0.95</v>
          </cell>
          <cell r="CH305">
            <v>0.95</v>
          </cell>
          <cell r="CI305">
            <v>0.95</v>
          </cell>
          <cell r="CJ305">
            <v>0.95</v>
          </cell>
          <cell r="CK305">
            <v>0.95</v>
          </cell>
        </row>
        <row r="306">
          <cell r="Q306" t="str">
            <v>E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0.5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0.5</v>
          </cell>
          <cell r="BX306">
            <v>0.95</v>
          </cell>
          <cell r="BY306">
            <v>0.95</v>
          </cell>
          <cell r="BZ306">
            <v>0.95</v>
          </cell>
          <cell r="CA306">
            <v>0.95</v>
          </cell>
          <cell r="CB306">
            <v>0.95</v>
          </cell>
          <cell r="CC306">
            <v>0.95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</row>
        <row r="307">
          <cell r="D307" t="str">
            <v>01</v>
          </cell>
          <cell r="E307">
            <v>46</v>
          </cell>
          <cell r="F307" t="str">
            <v>I01</v>
          </cell>
          <cell r="G307" t="str">
            <v>CAL</v>
          </cell>
          <cell r="H307" t="str">
            <v>003</v>
          </cell>
          <cell r="I307" t="str">
            <v>MOMORIA DE CALCULO LONGITUD BANDEJAS PORTACABLES</v>
          </cell>
          <cell r="J307">
            <v>39269</v>
          </cell>
          <cell r="K307">
            <v>39289</v>
          </cell>
          <cell r="L307">
            <v>39303</v>
          </cell>
          <cell r="M307">
            <v>39304</v>
          </cell>
          <cell r="N307">
            <v>39318</v>
          </cell>
          <cell r="O307">
            <v>39476</v>
          </cell>
          <cell r="P307">
            <v>62.062762711763376</v>
          </cell>
          <cell r="Q307" t="str">
            <v>P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0.5</v>
          </cell>
          <cell r="AT307">
            <v>0.5</v>
          </cell>
          <cell r="AU307">
            <v>0.7</v>
          </cell>
          <cell r="AV307">
            <v>0.7</v>
          </cell>
          <cell r="AW307">
            <v>0.7</v>
          </cell>
          <cell r="AX307">
            <v>0.95</v>
          </cell>
          <cell r="AY307">
            <v>0.95</v>
          </cell>
          <cell r="AZ307">
            <v>0.95</v>
          </cell>
          <cell r="BA307">
            <v>0.95</v>
          </cell>
          <cell r="BB307">
            <v>0.95</v>
          </cell>
          <cell r="BC307">
            <v>0.95</v>
          </cell>
          <cell r="BD307">
            <v>0.95</v>
          </cell>
          <cell r="BE307">
            <v>0.95</v>
          </cell>
          <cell r="BF307">
            <v>0.95</v>
          </cell>
          <cell r="BG307">
            <v>0.95</v>
          </cell>
          <cell r="BH307">
            <v>0.95</v>
          </cell>
          <cell r="BI307">
            <v>0.95</v>
          </cell>
          <cell r="BJ307">
            <v>0.95</v>
          </cell>
          <cell r="BK307">
            <v>0.95</v>
          </cell>
          <cell r="BL307">
            <v>0.95</v>
          </cell>
          <cell r="BM307">
            <v>0.95</v>
          </cell>
          <cell r="BN307">
            <v>0.95</v>
          </cell>
          <cell r="BO307">
            <v>0.95</v>
          </cell>
          <cell r="BP307">
            <v>0.95</v>
          </cell>
          <cell r="BQ307">
            <v>0.95</v>
          </cell>
          <cell r="BR307">
            <v>0.95</v>
          </cell>
          <cell r="BS307">
            <v>0.95</v>
          </cell>
          <cell r="BT307">
            <v>1</v>
          </cell>
          <cell r="BU307">
            <v>1</v>
          </cell>
          <cell r="BV307">
            <v>1</v>
          </cell>
          <cell r="BW307">
            <v>1</v>
          </cell>
          <cell r="BX307">
            <v>1</v>
          </cell>
          <cell r="BY307">
            <v>1</v>
          </cell>
          <cell r="BZ307">
            <v>1</v>
          </cell>
          <cell r="CA307">
            <v>1</v>
          </cell>
          <cell r="CB307">
            <v>1</v>
          </cell>
          <cell r="CC307">
            <v>1</v>
          </cell>
          <cell r="CD307">
            <v>1</v>
          </cell>
          <cell r="CE307">
            <v>1</v>
          </cell>
          <cell r="CF307">
            <v>1</v>
          </cell>
          <cell r="CG307">
            <v>1</v>
          </cell>
          <cell r="CH307">
            <v>1</v>
          </cell>
          <cell r="CI307">
            <v>1</v>
          </cell>
          <cell r="CJ307">
            <v>1</v>
          </cell>
          <cell r="CK307">
            <v>1</v>
          </cell>
        </row>
        <row r="308">
          <cell r="J308">
            <v>39375</v>
          </cell>
          <cell r="K308">
            <v>39437</v>
          </cell>
          <cell r="L308">
            <v>39505</v>
          </cell>
          <cell r="M308">
            <v>39549</v>
          </cell>
          <cell r="N308">
            <v>39563</v>
          </cell>
          <cell r="O308">
            <v>39642</v>
          </cell>
          <cell r="Q308" t="str">
            <v>R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0.5</v>
          </cell>
          <cell r="BP308">
            <v>0.5</v>
          </cell>
          <cell r="BQ308">
            <v>0.5</v>
          </cell>
          <cell r="BR308">
            <v>0.5</v>
          </cell>
          <cell r="BS308">
            <v>0.5</v>
          </cell>
          <cell r="BT308">
            <v>0.5</v>
          </cell>
          <cell r="BU308">
            <v>0.5</v>
          </cell>
          <cell r="BV308">
            <v>0.5</v>
          </cell>
          <cell r="BW308">
            <v>0.5</v>
          </cell>
          <cell r="BX308">
            <v>0.7</v>
          </cell>
          <cell r="BY308">
            <v>0.7</v>
          </cell>
          <cell r="BZ308">
            <v>0.7</v>
          </cell>
          <cell r="CA308">
            <v>0.7</v>
          </cell>
          <cell r="CB308">
            <v>0.7</v>
          </cell>
          <cell r="CC308">
            <v>0.7</v>
          </cell>
          <cell r="CD308">
            <v>0.7</v>
          </cell>
          <cell r="CE308">
            <v>0.7</v>
          </cell>
          <cell r="CF308">
            <v>0.7</v>
          </cell>
          <cell r="CG308">
            <v>0.95</v>
          </cell>
          <cell r="CH308">
            <v>0.95</v>
          </cell>
          <cell r="CI308">
            <v>0.95</v>
          </cell>
          <cell r="CJ308">
            <v>0.95</v>
          </cell>
          <cell r="CK308">
            <v>0.95</v>
          </cell>
        </row>
        <row r="309">
          <cell r="Q309" t="str">
            <v>E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0.5</v>
          </cell>
          <cell r="BQ309">
            <v>0.5</v>
          </cell>
          <cell r="BR309">
            <v>0.5</v>
          </cell>
          <cell r="BS309">
            <v>0.5</v>
          </cell>
          <cell r="BT309">
            <v>0.5</v>
          </cell>
          <cell r="BU309">
            <v>0.5</v>
          </cell>
          <cell r="BV309">
            <v>0.5</v>
          </cell>
          <cell r="BW309">
            <v>0.5</v>
          </cell>
          <cell r="BX309">
            <v>0.5</v>
          </cell>
          <cell r="BY309">
            <v>0.5</v>
          </cell>
          <cell r="BZ309">
            <v>0.5</v>
          </cell>
          <cell r="CA309">
            <v>0.5</v>
          </cell>
          <cell r="CB309">
            <v>0.5</v>
          </cell>
          <cell r="CC309">
            <v>0.5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D310" t="str">
            <v>01</v>
          </cell>
          <cell r="E310">
            <v>46</v>
          </cell>
          <cell r="F310" t="str">
            <v>I01</v>
          </cell>
          <cell r="G310" t="str">
            <v>CAL</v>
          </cell>
          <cell r="H310" t="str">
            <v>004</v>
          </cell>
          <cell r="I310" t="str">
            <v>MEMORIA DE CALCULO DE LONGITUDES DE CABLES DE INSTRUMENTACION</v>
          </cell>
          <cell r="J310">
            <v>39269</v>
          </cell>
          <cell r="K310">
            <v>39289</v>
          </cell>
          <cell r="L310">
            <v>39303</v>
          </cell>
          <cell r="M310">
            <v>39304</v>
          </cell>
          <cell r="N310">
            <v>39318</v>
          </cell>
          <cell r="O310">
            <v>39476</v>
          </cell>
          <cell r="P310">
            <v>62.062762711763376</v>
          </cell>
          <cell r="Q310" t="str">
            <v>P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0.5</v>
          </cell>
          <cell r="AT310">
            <v>0.5</v>
          </cell>
          <cell r="AU310">
            <v>0.7</v>
          </cell>
          <cell r="AV310">
            <v>0.7</v>
          </cell>
          <cell r="AW310">
            <v>0.7</v>
          </cell>
          <cell r="AX310">
            <v>0.95</v>
          </cell>
          <cell r="AY310">
            <v>0.95</v>
          </cell>
          <cell r="AZ310">
            <v>0.95</v>
          </cell>
          <cell r="BA310">
            <v>0.95</v>
          </cell>
          <cell r="BB310">
            <v>0.95</v>
          </cell>
          <cell r="BC310">
            <v>0.95</v>
          </cell>
          <cell r="BD310">
            <v>0.95</v>
          </cell>
          <cell r="BE310">
            <v>0.95</v>
          </cell>
          <cell r="BF310">
            <v>0.95</v>
          </cell>
          <cell r="BG310">
            <v>0.95</v>
          </cell>
          <cell r="BH310">
            <v>0.95</v>
          </cell>
          <cell r="BI310">
            <v>0.95</v>
          </cell>
          <cell r="BJ310">
            <v>0.95</v>
          </cell>
          <cell r="BK310">
            <v>0.95</v>
          </cell>
          <cell r="BL310">
            <v>0.95</v>
          </cell>
          <cell r="BM310">
            <v>0.95</v>
          </cell>
          <cell r="BN310">
            <v>0.95</v>
          </cell>
          <cell r="BO310">
            <v>0.95</v>
          </cell>
          <cell r="BP310">
            <v>0.95</v>
          </cell>
          <cell r="BQ310">
            <v>0.95</v>
          </cell>
          <cell r="BR310">
            <v>0.95</v>
          </cell>
          <cell r="BS310">
            <v>0.95</v>
          </cell>
          <cell r="BT310">
            <v>1</v>
          </cell>
          <cell r="BU310">
            <v>1</v>
          </cell>
          <cell r="BV310">
            <v>1</v>
          </cell>
          <cell r="BW310">
            <v>1</v>
          </cell>
          <cell r="BX310">
            <v>1</v>
          </cell>
          <cell r="BY310">
            <v>1</v>
          </cell>
          <cell r="BZ310">
            <v>1</v>
          </cell>
          <cell r="CA310">
            <v>1</v>
          </cell>
          <cell r="CB310">
            <v>1</v>
          </cell>
          <cell r="CC310">
            <v>1</v>
          </cell>
          <cell r="CD310">
            <v>1</v>
          </cell>
          <cell r="CE310">
            <v>1</v>
          </cell>
          <cell r="CF310">
            <v>1</v>
          </cell>
          <cell r="CG310">
            <v>1</v>
          </cell>
          <cell r="CH310">
            <v>1</v>
          </cell>
          <cell r="CI310">
            <v>1</v>
          </cell>
          <cell r="CJ310">
            <v>1</v>
          </cell>
          <cell r="CK310">
            <v>1</v>
          </cell>
        </row>
        <row r="311">
          <cell r="J311">
            <v>39375</v>
          </cell>
          <cell r="K311">
            <v>39437</v>
          </cell>
          <cell r="L311">
            <v>39505</v>
          </cell>
          <cell r="M311">
            <v>39549</v>
          </cell>
          <cell r="N311">
            <v>39563</v>
          </cell>
          <cell r="O311">
            <v>39642</v>
          </cell>
          <cell r="Q311" t="str">
            <v>R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0.5</v>
          </cell>
          <cell r="BP311">
            <v>0.5</v>
          </cell>
          <cell r="BQ311">
            <v>0.5</v>
          </cell>
          <cell r="BR311">
            <v>0.5</v>
          </cell>
          <cell r="BS311">
            <v>0.5</v>
          </cell>
          <cell r="BT311">
            <v>0.5</v>
          </cell>
          <cell r="BU311">
            <v>0.5</v>
          </cell>
          <cell r="BV311">
            <v>0.5</v>
          </cell>
          <cell r="BW311">
            <v>0.5</v>
          </cell>
          <cell r="BX311">
            <v>0.7</v>
          </cell>
          <cell r="BY311">
            <v>0.7</v>
          </cell>
          <cell r="BZ311">
            <v>0.7</v>
          </cell>
          <cell r="CA311">
            <v>0.7</v>
          </cell>
          <cell r="CB311">
            <v>0.7</v>
          </cell>
          <cell r="CC311">
            <v>0.7</v>
          </cell>
          <cell r="CD311">
            <v>0.7</v>
          </cell>
          <cell r="CE311">
            <v>0.7</v>
          </cell>
          <cell r="CF311">
            <v>0.7</v>
          </cell>
          <cell r="CG311">
            <v>0.95</v>
          </cell>
          <cell r="CH311">
            <v>0.95</v>
          </cell>
          <cell r="CI311">
            <v>0.95</v>
          </cell>
          <cell r="CJ311">
            <v>0.95</v>
          </cell>
          <cell r="CK311">
            <v>0.95</v>
          </cell>
        </row>
        <row r="312">
          <cell r="Q312" t="str">
            <v>E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0.5</v>
          </cell>
          <cell r="BQ312">
            <v>0.5</v>
          </cell>
          <cell r="BR312">
            <v>0.5</v>
          </cell>
          <cell r="BS312">
            <v>0.5</v>
          </cell>
          <cell r="BT312">
            <v>0.5</v>
          </cell>
          <cell r="BU312">
            <v>0.5</v>
          </cell>
          <cell r="BV312">
            <v>0.5</v>
          </cell>
          <cell r="BW312">
            <v>0.5</v>
          </cell>
          <cell r="BX312">
            <v>0.5</v>
          </cell>
          <cell r="BY312">
            <v>0.5</v>
          </cell>
          <cell r="BZ312">
            <v>0.5</v>
          </cell>
          <cell r="CA312">
            <v>0.5</v>
          </cell>
          <cell r="CB312">
            <v>0.5</v>
          </cell>
          <cell r="CC312">
            <v>0.5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</row>
        <row r="313">
          <cell r="D313" t="str">
            <v>01</v>
          </cell>
          <cell r="E313" t="str">
            <v>46</v>
          </cell>
          <cell r="F313" t="str">
            <v>I01</v>
          </cell>
          <cell r="G313" t="str">
            <v>TEC</v>
          </cell>
          <cell r="H313" t="str">
            <v>003</v>
          </cell>
          <cell r="I313" t="str">
            <v>MEMORIA DESCRIPTIVA DE DEL DISENO DE AUTOMATIZACION &amp; CONTROL</v>
          </cell>
          <cell r="J313">
            <v>39343</v>
          </cell>
          <cell r="K313">
            <v>39353</v>
          </cell>
          <cell r="L313">
            <v>39367</v>
          </cell>
          <cell r="M313">
            <v>39370</v>
          </cell>
          <cell r="N313">
            <v>39384</v>
          </cell>
          <cell r="O313">
            <v>39476</v>
          </cell>
          <cell r="P313">
            <v>62.062762711763376</v>
          </cell>
          <cell r="Q313" t="str">
            <v>P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0.5</v>
          </cell>
          <cell r="BD313">
            <v>0.5</v>
          </cell>
          <cell r="BE313">
            <v>0.7</v>
          </cell>
          <cell r="BF313">
            <v>0.7</v>
          </cell>
          <cell r="BG313">
            <v>0.95</v>
          </cell>
          <cell r="BH313">
            <v>0.95</v>
          </cell>
          <cell r="BI313">
            <v>0.95</v>
          </cell>
          <cell r="BJ313">
            <v>0.95</v>
          </cell>
          <cell r="BK313">
            <v>0.95</v>
          </cell>
          <cell r="BL313">
            <v>0.95</v>
          </cell>
          <cell r="BM313">
            <v>0.95</v>
          </cell>
          <cell r="BN313">
            <v>0.95</v>
          </cell>
          <cell r="BO313">
            <v>0.95</v>
          </cell>
          <cell r="BP313">
            <v>0.95</v>
          </cell>
          <cell r="BQ313">
            <v>0.95</v>
          </cell>
          <cell r="BR313">
            <v>0.95</v>
          </cell>
          <cell r="BS313">
            <v>0.95</v>
          </cell>
          <cell r="BT313">
            <v>1</v>
          </cell>
          <cell r="BU313">
            <v>1</v>
          </cell>
          <cell r="BV313">
            <v>1</v>
          </cell>
          <cell r="BW313">
            <v>1</v>
          </cell>
          <cell r="BX313">
            <v>1</v>
          </cell>
          <cell r="BY313">
            <v>1</v>
          </cell>
          <cell r="BZ313">
            <v>1</v>
          </cell>
          <cell r="CA313">
            <v>1</v>
          </cell>
          <cell r="CB313">
            <v>1</v>
          </cell>
          <cell r="CC313">
            <v>1</v>
          </cell>
          <cell r="CD313">
            <v>1</v>
          </cell>
          <cell r="CE313">
            <v>1</v>
          </cell>
          <cell r="CF313">
            <v>1</v>
          </cell>
          <cell r="CG313">
            <v>1</v>
          </cell>
          <cell r="CH313">
            <v>1</v>
          </cell>
          <cell r="CI313">
            <v>1</v>
          </cell>
          <cell r="CJ313">
            <v>1</v>
          </cell>
          <cell r="CK313">
            <v>1</v>
          </cell>
        </row>
        <row r="314">
          <cell r="J314">
            <v>39356</v>
          </cell>
          <cell r="K314">
            <v>39379</v>
          </cell>
          <cell r="L314">
            <v>39384</v>
          </cell>
          <cell r="M314">
            <v>39479</v>
          </cell>
          <cell r="N314">
            <v>39501</v>
          </cell>
          <cell r="O314">
            <v>39642</v>
          </cell>
          <cell r="Q314" t="str">
            <v>R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0.5</v>
          </cell>
          <cell r="BG314">
            <v>0.7</v>
          </cell>
          <cell r="BH314">
            <v>0.7</v>
          </cell>
          <cell r="BI314">
            <v>0.7</v>
          </cell>
          <cell r="BJ314">
            <v>0.7</v>
          </cell>
          <cell r="BK314">
            <v>0.7</v>
          </cell>
          <cell r="BL314">
            <v>0.7</v>
          </cell>
          <cell r="BM314">
            <v>0.7</v>
          </cell>
          <cell r="BN314">
            <v>0.7</v>
          </cell>
          <cell r="BO314">
            <v>0.7</v>
          </cell>
          <cell r="BP314">
            <v>0.7</v>
          </cell>
          <cell r="BQ314">
            <v>0.7</v>
          </cell>
          <cell r="BR314">
            <v>0.7</v>
          </cell>
          <cell r="BS314">
            <v>0.7</v>
          </cell>
          <cell r="BT314">
            <v>0.7</v>
          </cell>
          <cell r="BU314">
            <v>0.7</v>
          </cell>
          <cell r="BV314">
            <v>0.7</v>
          </cell>
          <cell r="BW314">
            <v>0.7</v>
          </cell>
          <cell r="BX314">
            <v>0.95</v>
          </cell>
          <cell r="BY314">
            <v>0.95</v>
          </cell>
          <cell r="BZ314">
            <v>0.95</v>
          </cell>
          <cell r="CA314">
            <v>0.95</v>
          </cell>
          <cell r="CB314">
            <v>0.95</v>
          </cell>
          <cell r="CC314">
            <v>0.95</v>
          </cell>
          <cell r="CD314">
            <v>0.95</v>
          </cell>
          <cell r="CE314">
            <v>0.95</v>
          </cell>
          <cell r="CF314">
            <v>0.95</v>
          </cell>
          <cell r="CG314">
            <v>0.95</v>
          </cell>
          <cell r="CH314">
            <v>0.95</v>
          </cell>
          <cell r="CI314">
            <v>0.95</v>
          </cell>
          <cell r="CJ314">
            <v>0.95</v>
          </cell>
          <cell r="CK314">
            <v>0.95</v>
          </cell>
        </row>
        <row r="315">
          <cell r="Q315" t="str">
            <v>E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0.5</v>
          </cell>
          <cell r="BJ315">
            <v>0.5</v>
          </cell>
          <cell r="BK315">
            <v>0.5</v>
          </cell>
          <cell r="BL315">
            <v>0.5</v>
          </cell>
          <cell r="BM315">
            <v>0.5</v>
          </cell>
          <cell r="BN315">
            <v>0.5</v>
          </cell>
          <cell r="BO315">
            <v>0.5</v>
          </cell>
          <cell r="BP315">
            <v>0.5</v>
          </cell>
          <cell r="BQ315">
            <v>0.5</v>
          </cell>
          <cell r="BR315">
            <v>0.7</v>
          </cell>
          <cell r="BS315">
            <v>0.7</v>
          </cell>
          <cell r="BT315">
            <v>0.7</v>
          </cell>
          <cell r="BU315">
            <v>0.7</v>
          </cell>
          <cell r="BV315">
            <v>0.7</v>
          </cell>
          <cell r="BW315">
            <v>0.7</v>
          </cell>
          <cell r="BX315">
            <v>0.95</v>
          </cell>
          <cell r="BY315">
            <v>0.95</v>
          </cell>
          <cell r="BZ315">
            <v>0.95</v>
          </cell>
          <cell r="CA315">
            <v>0.95</v>
          </cell>
          <cell r="CB315">
            <v>0.95</v>
          </cell>
          <cell r="CC315">
            <v>0.95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D316" t="str">
            <v>01</v>
          </cell>
          <cell r="E316" t="str">
            <v>46</v>
          </cell>
          <cell r="F316" t="str">
            <v>I01</v>
          </cell>
          <cell r="G316" t="str">
            <v>TEC</v>
          </cell>
          <cell r="H316" t="str">
            <v>004</v>
          </cell>
          <cell r="I316" t="str">
            <v>ALCANCE TECNICO PARA SUMINISTRO DE HARDWARE Y CONTRATACION DE DCS</v>
          </cell>
          <cell r="J316">
            <v>39343</v>
          </cell>
          <cell r="K316">
            <v>39353</v>
          </cell>
          <cell r="L316">
            <v>39367</v>
          </cell>
          <cell r="M316">
            <v>39370</v>
          </cell>
          <cell r="N316">
            <v>39384</v>
          </cell>
          <cell r="O316">
            <v>39476</v>
          </cell>
          <cell r="P316">
            <v>62.062762711763376</v>
          </cell>
          <cell r="Q316" t="str">
            <v>P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0.5</v>
          </cell>
          <cell r="BD316">
            <v>0.5</v>
          </cell>
          <cell r="BE316">
            <v>0.7</v>
          </cell>
          <cell r="BF316">
            <v>0.7</v>
          </cell>
          <cell r="BG316">
            <v>0.95</v>
          </cell>
          <cell r="BH316">
            <v>0.95</v>
          </cell>
          <cell r="BI316">
            <v>0.95</v>
          </cell>
          <cell r="BJ316">
            <v>0.95</v>
          </cell>
          <cell r="BK316">
            <v>0.95</v>
          </cell>
          <cell r="BL316">
            <v>0.95</v>
          </cell>
          <cell r="BM316">
            <v>0.95</v>
          </cell>
          <cell r="BN316">
            <v>0.95</v>
          </cell>
          <cell r="BO316">
            <v>0.95</v>
          </cell>
          <cell r="BP316">
            <v>0.95</v>
          </cell>
          <cell r="BQ316">
            <v>0.95</v>
          </cell>
          <cell r="BR316">
            <v>0.95</v>
          </cell>
          <cell r="BS316">
            <v>0.95</v>
          </cell>
          <cell r="BT316">
            <v>1</v>
          </cell>
          <cell r="BU316">
            <v>1</v>
          </cell>
          <cell r="BV316">
            <v>1</v>
          </cell>
          <cell r="BW316">
            <v>1</v>
          </cell>
          <cell r="BX316">
            <v>1</v>
          </cell>
          <cell r="BY316">
            <v>1</v>
          </cell>
          <cell r="BZ316">
            <v>1</v>
          </cell>
          <cell r="CA316">
            <v>1</v>
          </cell>
          <cell r="CB316">
            <v>1</v>
          </cell>
          <cell r="CC316">
            <v>1</v>
          </cell>
          <cell r="CD316">
            <v>1</v>
          </cell>
          <cell r="CE316">
            <v>1</v>
          </cell>
          <cell r="CF316">
            <v>1</v>
          </cell>
          <cell r="CG316">
            <v>1</v>
          </cell>
          <cell r="CH316">
            <v>1</v>
          </cell>
          <cell r="CI316">
            <v>1</v>
          </cell>
          <cell r="CJ316">
            <v>1</v>
          </cell>
          <cell r="CK316">
            <v>1</v>
          </cell>
        </row>
        <row r="317">
          <cell r="J317">
            <v>39326</v>
          </cell>
          <cell r="K317">
            <v>39340</v>
          </cell>
          <cell r="L317">
            <v>39345</v>
          </cell>
          <cell r="M317">
            <v>39479</v>
          </cell>
          <cell r="N317">
            <v>39500</v>
          </cell>
          <cell r="O317">
            <v>39642</v>
          </cell>
          <cell r="Q317" t="str">
            <v>R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0.7</v>
          </cell>
          <cell r="BB317">
            <v>0.7</v>
          </cell>
          <cell r="BC317">
            <v>0.7</v>
          </cell>
          <cell r="BD317">
            <v>0.7</v>
          </cell>
          <cell r="BE317">
            <v>0.7</v>
          </cell>
          <cell r="BF317">
            <v>0.7</v>
          </cell>
          <cell r="BG317">
            <v>0.7</v>
          </cell>
          <cell r="BH317">
            <v>0.7</v>
          </cell>
          <cell r="BI317">
            <v>0.7</v>
          </cell>
          <cell r="BJ317">
            <v>0.7</v>
          </cell>
          <cell r="BK317">
            <v>0.7</v>
          </cell>
          <cell r="BL317">
            <v>0.7</v>
          </cell>
          <cell r="BM317">
            <v>0.7</v>
          </cell>
          <cell r="BN317">
            <v>0.7</v>
          </cell>
          <cell r="BO317">
            <v>0.7</v>
          </cell>
          <cell r="BP317">
            <v>0.7</v>
          </cell>
          <cell r="BQ317">
            <v>0.7</v>
          </cell>
          <cell r="BR317">
            <v>0.7</v>
          </cell>
          <cell r="BS317">
            <v>0.7</v>
          </cell>
          <cell r="BT317">
            <v>0.7</v>
          </cell>
          <cell r="BU317">
            <v>0.7</v>
          </cell>
          <cell r="BV317">
            <v>0.7</v>
          </cell>
          <cell r="BW317">
            <v>0.7</v>
          </cell>
          <cell r="BX317">
            <v>0.95</v>
          </cell>
          <cell r="BY317">
            <v>0.95</v>
          </cell>
          <cell r="BZ317">
            <v>0.95</v>
          </cell>
          <cell r="CA317">
            <v>0.95</v>
          </cell>
          <cell r="CB317">
            <v>0.95</v>
          </cell>
          <cell r="CC317">
            <v>0.95</v>
          </cell>
          <cell r="CD317">
            <v>0.95</v>
          </cell>
          <cell r="CE317">
            <v>0.95</v>
          </cell>
          <cell r="CF317">
            <v>0.95</v>
          </cell>
          <cell r="CG317">
            <v>0.95</v>
          </cell>
          <cell r="CH317">
            <v>0.95</v>
          </cell>
          <cell r="CI317">
            <v>0.95</v>
          </cell>
          <cell r="CJ317">
            <v>0.95</v>
          </cell>
          <cell r="CK317">
            <v>0.95</v>
          </cell>
        </row>
        <row r="318">
          <cell r="Q318" t="str">
            <v>E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0.5</v>
          </cell>
          <cell r="AO318">
            <v>0.7</v>
          </cell>
          <cell r="AP318">
            <v>0.7</v>
          </cell>
          <cell r="AQ318">
            <v>0.7</v>
          </cell>
          <cell r="AR318">
            <v>0.7</v>
          </cell>
          <cell r="AS318">
            <v>0.7</v>
          </cell>
          <cell r="AT318">
            <v>0.7</v>
          </cell>
          <cell r="AU318">
            <v>0.7</v>
          </cell>
          <cell r="AV318">
            <v>0.7</v>
          </cell>
          <cell r="AW318">
            <v>0.7</v>
          </cell>
          <cell r="AX318">
            <v>0.7</v>
          </cell>
          <cell r="AY318">
            <v>0.7</v>
          </cell>
          <cell r="AZ318">
            <v>0.7</v>
          </cell>
          <cell r="BA318">
            <v>0.7</v>
          </cell>
          <cell r="BB318">
            <v>0.7</v>
          </cell>
          <cell r="BC318">
            <v>0.7</v>
          </cell>
          <cell r="BD318">
            <v>0.7</v>
          </cell>
          <cell r="BE318">
            <v>0.7</v>
          </cell>
          <cell r="BF318">
            <v>0.7</v>
          </cell>
          <cell r="BG318">
            <v>0.7</v>
          </cell>
          <cell r="BH318">
            <v>0.7</v>
          </cell>
          <cell r="BI318">
            <v>0.7</v>
          </cell>
          <cell r="BJ318">
            <v>0.7</v>
          </cell>
          <cell r="BK318">
            <v>0.7</v>
          </cell>
          <cell r="BL318">
            <v>0.7</v>
          </cell>
          <cell r="BM318">
            <v>0.7</v>
          </cell>
          <cell r="BN318">
            <v>0.7</v>
          </cell>
          <cell r="BO318">
            <v>0.7</v>
          </cell>
          <cell r="BP318">
            <v>0.7</v>
          </cell>
          <cell r="BQ318">
            <v>0.7</v>
          </cell>
          <cell r="BR318">
            <v>0.7</v>
          </cell>
          <cell r="BS318">
            <v>0.7</v>
          </cell>
          <cell r="BT318">
            <v>0.7</v>
          </cell>
          <cell r="BU318">
            <v>0.7</v>
          </cell>
          <cell r="BV318">
            <v>0.7</v>
          </cell>
          <cell r="BW318">
            <v>0.7</v>
          </cell>
          <cell r="BX318">
            <v>0.7</v>
          </cell>
          <cell r="BY318">
            <v>0.7</v>
          </cell>
          <cell r="BZ318">
            <v>0.7</v>
          </cell>
          <cell r="CA318">
            <v>0.7</v>
          </cell>
          <cell r="CB318">
            <v>0.95</v>
          </cell>
          <cell r="CC318">
            <v>0.95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</row>
        <row r="319">
          <cell r="D319" t="str">
            <v>01</v>
          </cell>
          <cell r="E319" t="str">
            <v>46</v>
          </cell>
          <cell r="F319" t="str">
            <v>I01</v>
          </cell>
          <cell r="G319" t="str">
            <v>ESP</v>
          </cell>
          <cell r="H319" t="str">
            <v>010</v>
          </cell>
          <cell r="I319" t="str">
            <v>TRANMISORES DE PRESION MANOMETRICA</v>
          </cell>
          <cell r="J319">
            <v>39451</v>
          </cell>
          <cell r="K319">
            <v>39465</v>
          </cell>
          <cell r="L319">
            <v>39500</v>
          </cell>
          <cell r="M319">
            <v>39514</v>
          </cell>
          <cell r="N319">
            <v>39535</v>
          </cell>
          <cell r="O319">
            <v>39568</v>
          </cell>
          <cell r="P319">
            <v>62.062762711763376</v>
          </cell>
          <cell r="Q319" t="str">
            <v>P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0.5</v>
          </cell>
          <cell r="BT319">
            <v>0.5</v>
          </cell>
          <cell r="BU319">
            <v>0.5</v>
          </cell>
          <cell r="BV319">
            <v>0.5</v>
          </cell>
          <cell r="BW319">
            <v>0.5</v>
          </cell>
          <cell r="BX319">
            <v>0.7</v>
          </cell>
          <cell r="BY319">
            <v>0.7</v>
          </cell>
          <cell r="BZ319">
            <v>0.7</v>
          </cell>
          <cell r="CA319">
            <v>0.7</v>
          </cell>
          <cell r="CB319">
            <v>0.7</v>
          </cell>
          <cell r="CC319">
            <v>0.95</v>
          </cell>
          <cell r="CD319">
            <v>0.95</v>
          </cell>
          <cell r="CE319">
            <v>0.95</v>
          </cell>
          <cell r="CF319">
            <v>0.95</v>
          </cell>
          <cell r="CG319">
            <v>1</v>
          </cell>
          <cell r="CH319">
            <v>1</v>
          </cell>
          <cell r="CI319">
            <v>1</v>
          </cell>
          <cell r="CJ319">
            <v>1</v>
          </cell>
          <cell r="CK319">
            <v>1</v>
          </cell>
        </row>
        <row r="320">
          <cell r="J320">
            <v>39451</v>
          </cell>
          <cell r="K320">
            <v>39465</v>
          </cell>
          <cell r="L320">
            <v>39500</v>
          </cell>
          <cell r="M320">
            <v>39514</v>
          </cell>
          <cell r="N320">
            <v>39535</v>
          </cell>
          <cell r="O320">
            <v>39642</v>
          </cell>
          <cell r="Q320" t="str">
            <v>R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0.5</v>
          </cell>
          <cell r="BT320">
            <v>0.5</v>
          </cell>
          <cell r="BU320">
            <v>0.5</v>
          </cell>
          <cell r="BV320">
            <v>0.5</v>
          </cell>
          <cell r="BW320">
            <v>0.5</v>
          </cell>
          <cell r="BX320">
            <v>0.7</v>
          </cell>
          <cell r="BY320">
            <v>0.7</v>
          </cell>
          <cell r="BZ320">
            <v>0.7</v>
          </cell>
          <cell r="CA320">
            <v>0.7</v>
          </cell>
          <cell r="CB320">
            <v>0.7</v>
          </cell>
          <cell r="CC320">
            <v>0.95</v>
          </cell>
          <cell r="CD320">
            <v>0.95</v>
          </cell>
          <cell r="CE320">
            <v>0.95</v>
          </cell>
          <cell r="CF320">
            <v>0.95</v>
          </cell>
          <cell r="CG320">
            <v>0.95</v>
          </cell>
          <cell r="CH320">
            <v>0.95</v>
          </cell>
          <cell r="CI320">
            <v>0.95</v>
          </cell>
          <cell r="CJ320">
            <v>0.95</v>
          </cell>
          <cell r="CK320">
            <v>0.95</v>
          </cell>
        </row>
        <row r="321">
          <cell r="Q321" t="str">
            <v>E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0.95</v>
          </cell>
          <cell r="BX321">
            <v>0.95</v>
          </cell>
          <cell r="BY321">
            <v>0.95</v>
          </cell>
          <cell r="BZ321">
            <v>0.95</v>
          </cell>
          <cell r="CA321">
            <v>0.95</v>
          </cell>
          <cell r="CB321">
            <v>0.95</v>
          </cell>
          <cell r="CC321">
            <v>0.95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</row>
        <row r="322">
          <cell r="D322" t="str">
            <v>01</v>
          </cell>
          <cell r="E322" t="str">
            <v>46</v>
          </cell>
          <cell r="F322" t="str">
            <v>I01</v>
          </cell>
          <cell r="G322" t="str">
            <v>ESP</v>
          </cell>
          <cell r="H322" t="str">
            <v>011</v>
          </cell>
          <cell r="I322" t="str">
            <v>TRANMISORES DE PRESION DIFERENCIAL</v>
          </cell>
          <cell r="J322">
            <v>39464</v>
          </cell>
          <cell r="K322">
            <v>39479</v>
          </cell>
          <cell r="L322">
            <v>39514</v>
          </cell>
          <cell r="M322">
            <v>39526</v>
          </cell>
          <cell r="N322">
            <v>39542</v>
          </cell>
          <cell r="O322">
            <v>39568</v>
          </cell>
          <cell r="P322">
            <v>62.062762711763376</v>
          </cell>
          <cell r="Q322" t="str">
            <v>P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0.5</v>
          </cell>
          <cell r="BV322">
            <v>0.5</v>
          </cell>
          <cell r="BW322">
            <v>0.5</v>
          </cell>
          <cell r="BX322">
            <v>0.5</v>
          </cell>
          <cell r="BY322">
            <v>0.5</v>
          </cell>
          <cell r="BZ322">
            <v>0.7</v>
          </cell>
          <cell r="CA322">
            <v>0.7</v>
          </cell>
          <cell r="CB322">
            <v>0.7</v>
          </cell>
          <cell r="CC322">
            <v>0.7</v>
          </cell>
          <cell r="CD322">
            <v>0.95</v>
          </cell>
          <cell r="CE322">
            <v>0.95</v>
          </cell>
          <cell r="CF322">
            <v>0.95</v>
          </cell>
          <cell r="CG322">
            <v>1</v>
          </cell>
          <cell r="CH322">
            <v>1</v>
          </cell>
          <cell r="CI322">
            <v>1</v>
          </cell>
          <cell r="CJ322">
            <v>1</v>
          </cell>
          <cell r="CK322">
            <v>1</v>
          </cell>
        </row>
        <row r="323">
          <cell r="J323">
            <v>39464</v>
          </cell>
          <cell r="K323">
            <v>39479</v>
          </cell>
          <cell r="L323">
            <v>39514</v>
          </cell>
          <cell r="M323">
            <v>39526</v>
          </cell>
          <cell r="N323">
            <v>39542</v>
          </cell>
          <cell r="O323">
            <v>39642</v>
          </cell>
          <cell r="Q323" t="str">
            <v>R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0.5</v>
          </cell>
          <cell r="BV323">
            <v>0.5</v>
          </cell>
          <cell r="BW323">
            <v>0.5</v>
          </cell>
          <cell r="BX323">
            <v>0.5</v>
          </cell>
          <cell r="BY323">
            <v>0.5</v>
          </cell>
          <cell r="BZ323">
            <v>0.7</v>
          </cell>
          <cell r="CA323">
            <v>0.7</v>
          </cell>
          <cell r="CB323">
            <v>0.7</v>
          </cell>
          <cell r="CC323">
            <v>0.7</v>
          </cell>
          <cell r="CD323">
            <v>0.95</v>
          </cell>
          <cell r="CE323">
            <v>0.95</v>
          </cell>
          <cell r="CF323">
            <v>0.95</v>
          </cell>
          <cell r="CG323">
            <v>0.95</v>
          </cell>
          <cell r="CH323">
            <v>0.95</v>
          </cell>
          <cell r="CI323">
            <v>0.95</v>
          </cell>
          <cell r="CJ323">
            <v>0.95</v>
          </cell>
          <cell r="CK323">
            <v>0.95</v>
          </cell>
        </row>
        <row r="324">
          <cell r="Q324" t="str">
            <v>E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0.5</v>
          </cell>
          <cell r="BX324">
            <v>0.5</v>
          </cell>
          <cell r="BY324">
            <v>0.5</v>
          </cell>
          <cell r="BZ324">
            <v>0.5</v>
          </cell>
          <cell r="CA324">
            <v>0.5</v>
          </cell>
          <cell r="CB324">
            <v>0.5</v>
          </cell>
          <cell r="CC324">
            <v>0.5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D325" t="str">
            <v>01</v>
          </cell>
          <cell r="E325" t="str">
            <v>46</v>
          </cell>
          <cell r="F325" t="str">
            <v>I01</v>
          </cell>
          <cell r="G325" t="str">
            <v>ESP</v>
          </cell>
          <cell r="H325" t="str">
            <v>012</v>
          </cell>
          <cell r="I325" t="str">
            <v>INDICADORES DE PRESIÓN</v>
          </cell>
          <cell r="J325">
            <v>39458</v>
          </cell>
          <cell r="K325">
            <v>39472</v>
          </cell>
          <cell r="L325">
            <v>39493</v>
          </cell>
          <cell r="M325">
            <v>39500</v>
          </cell>
          <cell r="N325">
            <v>39521</v>
          </cell>
          <cell r="O325">
            <v>39568</v>
          </cell>
          <cell r="P325">
            <v>62.062762711763376</v>
          </cell>
          <cell r="Q325" t="str">
            <v>P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0.5</v>
          </cell>
          <cell r="BU325">
            <v>0.5</v>
          </cell>
          <cell r="BV325">
            <v>0.5</v>
          </cell>
          <cell r="BW325">
            <v>0.7</v>
          </cell>
          <cell r="BX325">
            <v>0.7</v>
          </cell>
          <cell r="BY325">
            <v>0.7</v>
          </cell>
          <cell r="BZ325">
            <v>0.7</v>
          </cell>
          <cell r="CA325">
            <v>0.95</v>
          </cell>
          <cell r="CB325">
            <v>0.95</v>
          </cell>
          <cell r="CC325">
            <v>0.95</v>
          </cell>
          <cell r="CD325">
            <v>0.95</v>
          </cell>
          <cell r="CE325">
            <v>0.95</v>
          </cell>
          <cell r="CF325">
            <v>0.95</v>
          </cell>
          <cell r="CG325">
            <v>1</v>
          </cell>
          <cell r="CH325">
            <v>1</v>
          </cell>
          <cell r="CI325">
            <v>1</v>
          </cell>
          <cell r="CJ325">
            <v>1</v>
          </cell>
          <cell r="CK325">
            <v>1</v>
          </cell>
        </row>
        <row r="326">
          <cell r="J326">
            <v>39458</v>
          </cell>
          <cell r="K326">
            <v>39472</v>
          </cell>
          <cell r="L326">
            <v>39493</v>
          </cell>
          <cell r="M326">
            <v>39500</v>
          </cell>
          <cell r="N326">
            <v>39521</v>
          </cell>
          <cell r="O326">
            <v>39642</v>
          </cell>
          <cell r="Q326" t="str">
            <v>R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0.5</v>
          </cell>
          <cell r="BU326">
            <v>0.5</v>
          </cell>
          <cell r="BV326">
            <v>0.5</v>
          </cell>
          <cell r="BW326">
            <v>0.7</v>
          </cell>
          <cell r="BX326">
            <v>0.7</v>
          </cell>
          <cell r="BY326">
            <v>0.7</v>
          </cell>
          <cell r="BZ326">
            <v>0.7</v>
          </cell>
          <cell r="CA326">
            <v>0.95</v>
          </cell>
          <cell r="CB326">
            <v>0.95</v>
          </cell>
          <cell r="CC326">
            <v>0.95</v>
          </cell>
          <cell r="CD326">
            <v>0.95</v>
          </cell>
          <cell r="CE326">
            <v>0.95</v>
          </cell>
          <cell r="CF326">
            <v>0.95</v>
          </cell>
          <cell r="CG326">
            <v>0.95</v>
          </cell>
          <cell r="CH326">
            <v>0.95</v>
          </cell>
          <cell r="CI326">
            <v>0.95</v>
          </cell>
          <cell r="CJ326">
            <v>0.95</v>
          </cell>
          <cell r="CK326">
            <v>0.95</v>
          </cell>
        </row>
        <row r="327">
          <cell r="Q327" t="str">
            <v>E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0.7</v>
          </cell>
          <cell r="BX327">
            <v>0.7</v>
          </cell>
          <cell r="BY327">
            <v>0.7</v>
          </cell>
          <cell r="BZ327">
            <v>0.7</v>
          </cell>
          <cell r="CA327">
            <v>0.7</v>
          </cell>
          <cell r="CB327">
            <v>0.7</v>
          </cell>
          <cell r="CC327">
            <v>0.7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</row>
        <row r="328">
          <cell r="D328" t="str">
            <v>01</v>
          </cell>
          <cell r="E328" t="str">
            <v>46</v>
          </cell>
          <cell r="F328" t="str">
            <v>I01</v>
          </cell>
          <cell r="G328" t="str">
            <v>ESP</v>
          </cell>
          <cell r="H328" t="str">
            <v>013</v>
          </cell>
          <cell r="I328" t="str">
            <v>TERMOCUPLAS Y TERMOPOZOS</v>
          </cell>
          <cell r="J328">
            <v>39464</v>
          </cell>
          <cell r="K328">
            <v>39479</v>
          </cell>
          <cell r="L328">
            <v>39493</v>
          </cell>
          <cell r="M328">
            <v>39500</v>
          </cell>
          <cell r="N328">
            <v>39521</v>
          </cell>
          <cell r="O328">
            <v>39568</v>
          </cell>
          <cell r="P328">
            <v>62.062762711763376</v>
          </cell>
          <cell r="Q328" t="str">
            <v>P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0.5</v>
          </cell>
          <cell r="BV328">
            <v>0.5</v>
          </cell>
          <cell r="BW328">
            <v>0.7</v>
          </cell>
          <cell r="BX328">
            <v>0.7</v>
          </cell>
          <cell r="BY328">
            <v>0.7</v>
          </cell>
          <cell r="BZ328">
            <v>0.7</v>
          </cell>
          <cell r="CA328">
            <v>0.95</v>
          </cell>
          <cell r="CB328">
            <v>0.95</v>
          </cell>
          <cell r="CC328">
            <v>0.95</v>
          </cell>
          <cell r="CD328">
            <v>0.95</v>
          </cell>
          <cell r="CE328">
            <v>0.95</v>
          </cell>
          <cell r="CF328">
            <v>0.95</v>
          </cell>
          <cell r="CG328">
            <v>1</v>
          </cell>
          <cell r="CH328">
            <v>1</v>
          </cell>
          <cell r="CI328">
            <v>1</v>
          </cell>
          <cell r="CJ328">
            <v>1</v>
          </cell>
          <cell r="CK328">
            <v>1</v>
          </cell>
        </row>
        <row r="329">
          <cell r="J329">
            <v>39464</v>
          </cell>
          <cell r="K329">
            <v>39479</v>
          </cell>
          <cell r="L329">
            <v>39493</v>
          </cell>
          <cell r="M329">
            <v>39500</v>
          </cell>
          <cell r="N329">
            <v>39521</v>
          </cell>
          <cell r="O329">
            <v>39642</v>
          </cell>
          <cell r="Q329" t="str">
            <v>R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0.5</v>
          </cell>
          <cell r="BV329">
            <v>0.5</v>
          </cell>
          <cell r="BW329">
            <v>0.7</v>
          </cell>
          <cell r="BX329">
            <v>0.7</v>
          </cell>
          <cell r="BY329">
            <v>0.7</v>
          </cell>
          <cell r="BZ329">
            <v>0.7</v>
          </cell>
          <cell r="CA329">
            <v>0.95</v>
          </cell>
          <cell r="CB329">
            <v>0.95</v>
          </cell>
          <cell r="CC329">
            <v>0.95</v>
          </cell>
          <cell r="CD329">
            <v>0.95</v>
          </cell>
          <cell r="CE329">
            <v>0.95</v>
          </cell>
          <cell r="CF329">
            <v>0.95</v>
          </cell>
          <cell r="CG329">
            <v>0.95</v>
          </cell>
          <cell r="CH329">
            <v>0.95</v>
          </cell>
          <cell r="CI329">
            <v>0.95</v>
          </cell>
          <cell r="CJ329">
            <v>0.95</v>
          </cell>
          <cell r="CK329">
            <v>0.95</v>
          </cell>
        </row>
        <row r="330">
          <cell r="Q330" t="str">
            <v>E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0.5</v>
          </cell>
          <cell r="BX330">
            <v>0.7</v>
          </cell>
          <cell r="BY330">
            <v>0.7</v>
          </cell>
          <cell r="BZ330">
            <v>0.7</v>
          </cell>
          <cell r="CA330">
            <v>0.7</v>
          </cell>
          <cell r="CB330">
            <v>0.7</v>
          </cell>
          <cell r="CC330">
            <v>0.7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</row>
        <row r="331">
          <cell r="D331" t="str">
            <v>01</v>
          </cell>
          <cell r="E331" t="str">
            <v>46</v>
          </cell>
          <cell r="F331" t="str">
            <v>I01</v>
          </cell>
          <cell r="G331" t="str">
            <v>ESP</v>
          </cell>
          <cell r="H331" t="str">
            <v>009</v>
          </cell>
          <cell r="I331" t="str">
            <v>TRANSMISORES DE TEMPERATURA</v>
          </cell>
          <cell r="J331">
            <v>39464</v>
          </cell>
          <cell r="K331">
            <v>39479</v>
          </cell>
          <cell r="L331">
            <v>39493</v>
          </cell>
          <cell r="M331">
            <v>39500</v>
          </cell>
          <cell r="N331">
            <v>39521</v>
          </cell>
          <cell r="O331">
            <v>39568</v>
          </cell>
          <cell r="P331">
            <v>62.062762711763376</v>
          </cell>
          <cell r="Q331" t="str">
            <v>P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0.5</v>
          </cell>
          <cell r="BV331">
            <v>0.5</v>
          </cell>
          <cell r="BW331">
            <v>0.7</v>
          </cell>
          <cell r="BX331">
            <v>0.7</v>
          </cell>
          <cell r="BY331">
            <v>0.7</v>
          </cell>
          <cell r="BZ331">
            <v>0.7</v>
          </cell>
          <cell r="CA331">
            <v>0.95</v>
          </cell>
          <cell r="CB331">
            <v>0.95</v>
          </cell>
          <cell r="CC331">
            <v>0.95</v>
          </cell>
          <cell r="CD331">
            <v>0.95</v>
          </cell>
          <cell r="CE331">
            <v>0.95</v>
          </cell>
          <cell r="CF331">
            <v>0.95</v>
          </cell>
          <cell r="CG331">
            <v>1</v>
          </cell>
          <cell r="CH331">
            <v>1</v>
          </cell>
          <cell r="CI331">
            <v>1</v>
          </cell>
          <cell r="CJ331">
            <v>1</v>
          </cell>
          <cell r="CK331">
            <v>1</v>
          </cell>
        </row>
        <row r="332">
          <cell r="J332">
            <v>39464</v>
          </cell>
          <cell r="K332">
            <v>39479</v>
          </cell>
          <cell r="L332">
            <v>39493</v>
          </cell>
          <cell r="M332">
            <v>39500</v>
          </cell>
          <cell r="N332">
            <v>39521</v>
          </cell>
          <cell r="O332">
            <v>39642</v>
          </cell>
          <cell r="Q332" t="str">
            <v>R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0.5</v>
          </cell>
          <cell r="BV332">
            <v>0.5</v>
          </cell>
          <cell r="BW332">
            <v>0.7</v>
          </cell>
          <cell r="BX332">
            <v>0.7</v>
          </cell>
          <cell r="BY332">
            <v>0.7</v>
          </cell>
          <cell r="BZ332">
            <v>0.7</v>
          </cell>
          <cell r="CA332">
            <v>0.95</v>
          </cell>
          <cell r="CB332">
            <v>0.95</v>
          </cell>
          <cell r="CC332">
            <v>0.95</v>
          </cell>
          <cell r="CD332">
            <v>0.95</v>
          </cell>
          <cell r="CE332">
            <v>0.95</v>
          </cell>
          <cell r="CF332">
            <v>0.95</v>
          </cell>
          <cell r="CG332">
            <v>0.95</v>
          </cell>
          <cell r="CH332">
            <v>0.95</v>
          </cell>
          <cell r="CI332">
            <v>0.95</v>
          </cell>
          <cell r="CJ332">
            <v>0.95</v>
          </cell>
          <cell r="CK332">
            <v>0.95</v>
          </cell>
        </row>
        <row r="333">
          <cell r="Q333" t="str">
            <v>E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0.95</v>
          </cell>
          <cell r="BX333">
            <v>0.95</v>
          </cell>
          <cell r="BY333">
            <v>0.95</v>
          </cell>
          <cell r="BZ333">
            <v>0.95</v>
          </cell>
          <cell r="CA333">
            <v>0.95</v>
          </cell>
          <cell r="CB333">
            <v>0.95</v>
          </cell>
          <cell r="CC333">
            <v>0.95</v>
          </cell>
          <cell r="CD333">
            <v>0</v>
          </cell>
          <cell r="CE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</row>
        <row r="334">
          <cell r="D334" t="str">
            <v>01</v>
          </cell>
          <cell r="E334" t="str">
            <v>46</v>
          </cell>
          <cell r="F334" t="str">
            <v>I01</v>
          </cell>
          <cell r="G334" t="str">
            <v>ESP</v>
          </cell>
          <cell r="H334" t="str">
            <v>008</v>
          </cell>
          <cell r="I334" t="str">
            <v>INDICADORES DE TEMPERATURA</v>
          </cell>
          <cell r="J334">
            <v>39464</v>
          </cell>
          <cell r="K334">
            <v>39479</v>
          </cell>
          <cell r="L334">
            <v>39493</v>
          </cell>
          <cell r="M334">
            <v>39500</v>
          </cell>
          <cell r="N334">
            <v>39521</v>
          </cell>
          <cell r="O334">
            <v>39568</v>
          </cell>
          <cell r="P334">
            <v>62.062762711763376</v>
          </cell>
          <cell r="Q334" t="str">
            <v>P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0.5</v>
          </cell>
          <cell r="BV334">
            <v>0.5</v>
          </cell>
          <cell r="BW334">
            <v>0.7</v>
          </cell>
          <cell r="BX334">
            <v>0.7</v>
          </cell>
          <cell r="BY334">
            <v>0.7</v>
          </cell>
          <cell r="BZ334">
            <v>0.7</v>
          </cell>
          <cell r="CA334">
            <v>0.95</v>
          </cell>
          <cell r="CB334">
            <v>0.95</v>
          </cell>
          <cell r="CC334">
            <v>0.95</v>
          </cell>
          <cell r="CD334">
            <v>0.95</v>
          </cell>
          <cell r="CE334">
            <v>0.95</v>
          </cell>
          <cell r="CF334">
            <v>0.95</v>
          </cell>
          <cell r="CG334">
            <v>1</v>
          </cell>
          <cell r="CH334">
            <v>1</v>
          </cell>
          <cell r="CI334">
            <v>1</v>
          </cell>
          <cell r="CJ334">
            <v>1</v>
          </cell>
          <cell r="CK334">
            <v>1</v>
          </cell>
        </row>
        <row r="335">
          <cell r="J335">
            <v>39464</v>
          </cell>
          <cell r="K335">
            <v>39479</v>
          </cell>
          <cell r="L335">
            <v>39493</v>
          </cell>
          <cell r="M335">
            <v>39500</v>
          </cell>
          <cell r="N335">
            <v>39521</v>
          </cell>
          <cell r="O335">
            <v>39642</v>
          </cell>
          <cell r="Q335" t="str">
            <v>R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0.5</v>
          </cell>
          <cell r="BV335">
            <v>0.5</v>
          </cell>
          <cell r="BW335">
            <v>0.7</v>
          </cell>
          <cell r="BX335">
            <v>0.7</v>
          </cell>
          <cell r="BY335">
            <v>0.7</v>
          </cell>
          <cell r="BZ335">
            <v>0.7</v>
          </cell>
          <cell r="CA335">
            <v>0.95</v>
          </cell>
          <cell r="CB335">
            <v>0.95</v>
          </cell>
          <cell r="CC335">
            <v>0.95</v>
          </cell>
          <cell r="CD335">
            <v>0.95</v>
          </cell>
          <cell r="CE335">
            <v>0.95</v>
          </cell>
          <cell r="CF335">
            <v>0.95</v>
          </cell>
          <cell r="CG335">
            <v>0.95</v>
          </cell>
          <cell r="CH335">
            <v>0.95</v>
          </cell>
          <cell r="CI335">
            <v>0.95</v>
          </cell>
          <cell r="CJ335">
            <v>0.95</v>
          </cell>
          <cell r="CK335">
            <v>0.95</v>
          </cell>
        </row>
        <row r="336">
          <cell r="Q336" t="str">
            <v>E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0.5</v>
          </cell>
          <cell r="BX336">
            <v>0.5</v>
          </cell>
          <cell r="BY336">
            <v>0.5</v>
          </cell>
          <cell r="BZ336">
            <v>0.5</v>
          </cell>
          <cell r="CA336">
            <v>0.5</v>
          </cell>
          <cell r="CB336">
            <v>0.5</v>
          </cell>
          <cell r="CC336">
            <v>0.5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D337" t="str">
            <v>01</v>
          </cell>
          <cell r="E337" t="str">
            <v>46</v>
          </cell>
          <cell r="F337" t="str">
            <v>I01</v>
          </cell>
          <cell r="G337" t="str">
            <v>ESP</v>
          </cell>
          <cell r="H337" t="str">
            <v>014</v>
          </cell>
          <cell r="I337" t="str">
            <v>VALVULAS DE SEGURIDAD</v>
          </cell>
          <cell r="J337">
            <v>39465</v>
          </cell>
          <cell r="K337">
            <v>39479</v>
          </cell>
          <cell r="L337">
            <v>39514</v>
          </cell>
          <cell r="M337">
            <v>39526</v>
          </cell>
          <cell r="N337">
            <v>39549</v>
          </cell>
          <cell r="O337">
            <v>39568</v>
          </cell>
          <cell r="P337">
            <v>62.062762711763376</v>
          </cell>
          <cell r="Q337" t="str">
            <v>P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0.5</v>
          </cell>
          <cell r="BV337">
            <v>0.5</v>
          </cell>
          <cell r="BW337">
            <v>0.5</v>
          </cell>
          <cell r="BX337">
            <v>0.5</v>
          </cell>
          <cell r="BY337">
            <v>0.5</v>
          </cell>
          <cell r="BZ337">
            <v>0.7</v>
          </cell>
          <cell r="CA337">
            <v>0.7</v>
          </cell>
          <cell r="CB337">
            <v>0.7</v>
          </cell>
          <cell r="CC337">
            <v>0.7</v>
          </cell>
          <cell r="CD337">
            <v>0.7</v>
          </cell>
          <cell r="CE337">
            <v>0.95</v>
          </cell>
          <cell r="CF337">
            <v>0.95</v>
          </cell>
          <cell r="CG337">
            <v>1</v>
          </cell>
          <cell r="CH337">
            <v>1</v>
          </cell>
          <cell r="CI337">
            <v>1</v>
          </cell>
          <cell r="CJ337">
            <v>1</v>
          </cell>
          <cell r="CK337">
            <v>1</v>
          </cell>
        </row>
        <row r="338">
          <cell r="J338">
            <v>39465</v>
          </cell>
          <cell r="K338">
            <v>39479</v>
          </cell>
          <cell r="L338">
            <v>39514</v>
          </cell>
          <cell r="M338">
            <v>39526</v>
          </cell>
          <cell r="N338">
            <v>39549</v>
          </cell>
          <cell r="O338">
            <v>39642</v>
          </cell>
          <cell r="Q338" t="str">
            <v>R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0.5</v>
          </cell>
          <cell r="BV338">
            <v>0.5</v>
          </cell>
          <cell r="BW338">
            <v>0.5</v>
          </cell>
          <cell r="BX338">
            <v>0.5</v>
          </cell>
          <cell r="BY338">
            <v>0.5</v>
          </cell>
          <cell r="BZ338">
            <v>0.7</v>
          </cell>
          <cell r="CA338">
            <v>0.7</v>
          </cell>
          <cell r="CB338">
            <v>0.7</v>
          </cell>
          <cell r="CC338">
            <v>0.7</v>
          </cell>
          <cell r="CD338">
            <v>0.7</v>
          </cell>
          <cell r="CE338">
            <v>0.95</v>
          </cell>
          <cell r="CF338">
            <v>0.95</v>
          </cell>
          <cell r="CG338">
            <v>0.95</v>
          </cell>
          <cell r="CH338">
            <v>0.95</v>
          </cell>
          <cell r="CI338">
            <v>0.95</v>
          </cell>
          <cell r="CJ338">
            <v>0.95</v>
          </cell>
          <cell r="CK338">
            <v>0.95</v>
          </cell>
        </row>
        <row r="339">
          <cell r="Q339" t="str">
            <v>E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0.5</v>
          </cell>
          <cell r="BX339">
            <v>0.5</v>
          </cell>
          <cell r="BY339">
            <v>0.5</v>
          </cell>
          <cell r="BZ339">
            <v>0.5</v>
          </cell>
          <cell r="CA339">
            <v>0.5</v>
          </cell>
          <cell r="CB339">
            <v>0.5</v>
          </cell>
          <cell r="CC339">
            <v>0.5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</row>
        <row r="340">
          <cell r="D340" t="str">
            <v>01</v>
          </cell>
          <cell r="E340" t="str">
            <v>46</v>
          </cell>
          <cell r="F340" t="str">
            <v>I01</v>
          </cell>
          <cell r="G340" t="str">
            <v>ESP</v>
          </cell>
          <cell r="H340" t="str">
            <v>005</v>
          </cell>
          <cell r="I340" t="str">
            <v>VALVULAS ON-OFF</v>
          </cell>
          <cell r="J340">
            <v>39464</v>
          </cell>
          <cell r="K340">
            <v>39479</v>
          </cell>
          <cell r="L340">
            <v>39514</v>
          </cell>
          <cell r="M340">
            <v>39526</v>
          </cell>
          <cell r="N340">
            <v>39549</v>
          </cell>
          <cell r="O340">
            <v>39568</v>
          </cell>
          <cell r="P340">
            <v>62.062762711763376</v>
          </cell>
          <cell r="Q340" t="str">
            <v>P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0.5</v>
          </cell>
          <cell r="BV340">
            <v>0.5</v>
          </cell>
          <cell r="BW340">
            <v>0.5</v>
          </cell>
          <cell r="BX340">
            <v>0.5</v>
          </cell>
          <cell r="BY340">
            <v>0.5</v>
          </cell>
          <cell r="BZ340">
            <v>0.7</v>
          </cell>
          <cell r="CA340">
            <v>0.7</v>
          </cell>
          <cell r="CB340">
            <v>0.7</v>
          </cell>
          <cell r="CC340">
            <v>0.7</v>
          </cell>
          <cell r="CD340">
            <v>0.7</v>
          </cell>
          <cell r="CE340">
            <v>0.95</v>
          </cell>
          <cell r="CF340">
            <v>0.95</v>
          </cell>
          <cell r="CG340">
            <v>1</v>
          </cell>
          <cell r="CH340">
            <v>1</v>
          </cell>
          <cell r="CI340">
            <v>1</v>
          </cell>
          <cell r="CJ340">
            <v>1</v>
          </cell>
          <cell r="CK340">
            <v>1</v>
          </cell>
        </row>
        <row r="341">
          <cell r="J341">
            <v>39464</v>
          </cell>
          <cell r="K341">
            <v>39479</v>
          </cell>
          <cell r="L341">
            <v>39514</v>
          </cell>
          <cell r="M341">
            <v>39526</v>
          </cell>
          <cell r="N341">
            <v>39549</v>
          </cell>
          <cell r="O341">
            <v>39642</v>
          </cell>
          <cell r="Q341" t="str">
            <v>R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0.5</v>
          </cell>
          <cell r="BV341">
            <v>0.5</v>
          </cell>
          <cell r="BW341">
            <v>0.5</v>
          </cell>
          <cell r="BX341">
            <v>0.5</v>
          </cell>
          <cell r="BY341">
            <v>0.5</v>
          </cell>
          <cell r="BZ341">
            <v>0.7</v>
          </cell>
          <cell r="CA341">
            <v>0.7</v>
          </cell>
          <cell r="CB341">
            <v>0.7</v>
          </cell>
          <cell r="CC341">
            <v>0.7</v>
          </cell>
          <cell r="CD341">
            <v>0.7</v>
          </cell>
          <cell r="CE341">
            <v>0.95</v>
          </cell>
          <cell r="CF341">
            <v>0.95</v>
          </cell>
          <cell r="CG341">
            <v>0.95</v>
          </cell>
          <cell r="CH341">
            <v>0.95</v>
          </cell>
          <cell r="CI341">
            <v>0.95</v>
          </cell>
          <cell r="CJ341">
            <v>0.95</v>
          </cell>
          <cell r="CK341">
            <v>0.95</v>
          </cell>
        </row>
        <row r="342">
          <cell r="Q342" t="str">
            <v>E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0.5</v>
          </cell>
          <cell r="BX342">
            <v>0.7</v>
          </cell>
          <cell r="BY342">
            <v>0.7</v>
          </cell>
          <cell r="BZ342">
            <v>0.7</v>
          </cell>
          <cell r="CA342">
            <v>0.7</v>
          </cell>
          <cell r="CB342">
            <v>0.7</v>
          </cell>
          <cell r="CC342">
            <v>0.7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</row>
        <row r="343">
          <cell r="D343" t="str">
            <v>01</v>
          </cell>
          <cell r="E343" t="str">
            <v>46</v>
          </cell>
          <cell r="F343" t="str">
            <v>I01</v>
          </cell>
          <cell r="G343" t="str">
            <v>ESP</v>
          </cell>
          <cell r="H343" t="str">
            <v>001</v>
          </cell>
          <cell r="I343" t="str">
            <v>PLACAS DE ORIFICIO</v>
          </cell>
          <cell r="J343">
            <v>39464</v>
          </cell>
          <cell r="K343">
            <v>39479</v>
          </cell>
          <cell r="L343">
            <v>39514</v>
          </cell>
          <cell r="M343">
            <v>39526</v>
          </cell>
          <cell r="N343">
            <v>39549</v>
          </cell>
          <cell r="O343">
            <v>39568</v>
          </cell>
          <cell r="P343">
            <v>62.062762711763376</v>
          </cell>
          <cell r="Q343" t="str">
            <v>P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0.5</v>
          </cell>
          <cell r="BV343">
            <v>0.5</v>
          </cell>
          <cell r="BW343">
            <v>0.5</v>
          </cell>
          <cell r="BX343">
            <v>0.5</v>
          </cell>
          <cell r="BY343">
            <v>0.5</v>
          </cell>
          <cell r="BZ343">
            <v>0.7</v>
          </cell>
          <cell r="CA343">
            <v>0.7</v>
          </cell>
          <cell r="CB343">
            <v>0.7</v>
          </cell>
          <cell r="CC343">
            <v>0.7</v>
          </cell>
          <cell r="CD343">
            <v>0.7</v>
          </cell>
          <cell r="CE343">
            <v>0.95</v>
          </cell>
          <cell r="CF343">
            <v>0.95</v>
          </cell>
          <cell r="CG343">
            <v>1</v>
          </cell>
          <cell r="CH343">
            <v>1</v>
          </cell>
          <cell r="CI343">
            <v>1</v>
          </cell>
          <cell r="CJ343">
            <v>1</v>
          </cell>
          <cell r="CK343">
            <v>1</v>
          </cell>
        </row>
        <row r="344">
          <cell r="J344">
            <v>39464</v>
          </cell>
          <cell r="K344">
            <v>39479</v>
          </cell>
          <cell r="L344">
            <v>39514</v>
          </cell>
          <cell r="M344">
            <v>39526</v>
          </cell>
          <cell r="N344">
            <v>39549</v>
          </cell>
          <cell r="O344">
            <v>39642</v>
          </cell>
          <cell r="Q344" t="str">
            <v>R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0.5</v>
          </cell>
          <cell r="BV344">
            <v>0.5</v>
          </cell>
          <cell r="BW344">
            <v>0.5</v>
          </cell>
          <cell r="BX344">
            <v>0.5</v>
          </cell>
          <cell r="BY344">
            <v>0.5</v>
          </cell>
          <cell r="BZ344">
            <v>0.7</v>
          </cell>
          <cell r="CA344">
            <v>0.7</v>
          </cell>
          <cell r="CB344">
            <v>0.7</v>
          </cell>
          <cell r="CC344">
            <v>0.7</v>
          </cell>
          <cell r="CD344">
            <v>0.7</v>
          </cell>
          <cell r="CE344">
            <v>0.95</v>
          </cell>
          <cell r="CF344">
            <v>0.95</v>
          </cell>
          <cell r="CG344">
            <v>0.95</v>
          </cell>
          <cell r="CH344">
            <v>0.95</v>
          </cell>
          <cell r="CI344">
            <v>0.95</v>
          </cell>
          <cell r="CJ344">
            <v>0.95</v>
          </cell>
          <cell r="CK344">
            <v>0.95</v>
          </cell>
        </row>
        <row r="345">
          <cell r="Q345" t="str">
            <v>E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0.5</v>
          </cell>
          <cell r="BX345">
            <v>0.7</v>
          </cell>
          <cell r="BY345">
            <v>0.7</v>
          </cell>
          <cell r="BZ345">
            <v>0.7</v>
          </cell>
          <cell r="CA345">
            <v>0.7</v>
          </cell>
          <cell r="CB345">
            <v>0.7</v>
          </cell>
          <cell r="CC345">
            <v>0.7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</row>
        <row r="346">
          <cell r="D346" t="str">
            <v>01</v>
          </cell>
          <cell r="E346" t="str">
            <v>46</v>
          </cell>
          <cell r="F346" t="str">
            <v>I04</v>
          </cell>
          <cell r="G346" t="str">
            <v>REQ</v>
          </cell>
          <cell r="H346" t="str">
            <v>2145-1</v>
          </cell>
          <cell r="I346" t="str">
            <v>VALVULAS ON-OFF</v>
          </cell>
          <cell r="J346">
            <v>39464</v>
          </cell>
          <cell r="K346">
            <v>39479</v>
          </cell>
          <cell r="L346">
            <v>39514</v>
          </cell>
          <cell r="M346">
            <v>39526</v>
          </cell>
          <cell r="N346">
            <v>39549</v>
          </cell>
          <cell r="O346">
            <v>39568</v>
          </cell>
          <cell r="P346">
            <v>62.062762711763376</v>
          </cell>
          <cell r="Q346" t="str">
            <v>P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0.5</v>
          </cell>
          <cell r="BV346">
            <v>0.5</v>
          </cell>
          <cell r="BW346">
            <v>0.5</v>
          </cell>
          <cell r="BX346">
            <v>0.5</v>
          </cell>
          <cell r="BY346">
            <v>0.5</v>
          </cell>
          <cell r="BZ346">
            <v>0.7</v>
          </cell>
          <cell r="CA346">
            <v>0.7</v>
          </cell>
          <cell r="CB346">
            <v>0.7</v>
          </cell>
          <cell r="CC346">
            <v>0.7</v>
          </cell>
          <cell r="CD346">
            <v>0.7</v>
          </cell>
          <cell r="CE346">
            <v>0.95</v>
          </cell>
          <cell r="CF346">
            <v>0.95</v>
          </cell>
          <cell r="CG346">
            <v>1</v>
          </cell>
          <cell r="CH346">
            <v>1</v>
          </cell>
          <cell r="CI346">
            <v>1</v>
          </cell>
          <cell r="CJ346">
            <v>1</v>
          </cell>
          <cell r="CK346">
            <v>1</v>
          </cell>
        </row>
        <row r="347">
          <cell r="J347">
            <v>39464</v>
          </cell>
          <cell r="K347">
            <v>39479</v>
          </cell>
          <cell r="L347">
            <v>39514</v>
          </cell>
          <cell r="M347">
            <v>39526</v>
          </cell>
          <cell r="N347">
            <v>39549</v>
          </cell>
          <cell r="O347">
            <v>39642</v>
          </cell>
          <cell r="Q347" t="str">
            <v>R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0.5</v>
          </cell>
          <cell r="BV347">
            <v>0.5</v>
          </cell>
          <cell r="BW347">
            <v>0.5</v>
          </cell>
          <cell r="BX347">
            <v>0.5</v>
          </cell>
          <cell r="BY347">
            <v>0.5</v>
          </cell>
          <cell r="BZ347">
            <v>0.7</v>
          </cell>
          <cell r="CA347">
            <v>0.7</v>
          </cell>
          <cell r="CB347">
            <v>0.7</v>
          </cell>
          <cell r="CC347">
            <v>0.7</v>
          </cell>
          <cell r="CD347">
            <v>0.7</v>
          </cell>
          <cell r="CE347">
            <v>0.95</v>
          </cell>
          <cell r="CF347">
            <v>0.95</v>
          </cell>
          <cell r="CG347">
            <v>0.95</v>
          </cell>
          <cell r="CH347">
            <v>0.95</v>
          </cell>
          <cell r="CI347">
            <v>0.95</v>
          </cell>
          <cell r="CJ347">
            <v>0.95</v>
          </cell>
          <cell r="CK347">
            <v>0.95</v>
          </cell>
        </row>
        <row r="348">
          <cell r="Q348" t="str">
            <v>E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0.7</v>
          </cell>
          <cell r="BX348" t="e">
            <v>#N/A</v>
          </cell>
          <cell r="BY348" t="e">
            <v>#N/A</v>
          </cell>
          <cell r="BZ348" t="e">
            <v>#N/A</v>
          </cell>
          <cell r="CA348">
            <v>0.7</v>
          </cell>
          <cell r="CB348">
            <v>0.7</v>
          </cell>
          <cell r="CC348">
            <v>0.7</v>
          </cell>
          <cell r="CD348">
            <v>0</v>
          </cell>
          <cell r="CE348">
            <v>0</v>
          </cell>
          <cell r="CF348">
            <v>0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</row>
        <row r="349">
          <cell r="D349" t="str">
            <v>01</v>
          </cell>
          <cell r="E349" t="str">
            <v>46</v>
          </cell>
          <cell r="F349" t="str">
            <v>I04</v>
          </cell>
          <cell r="G349" t="str">
            <v>REQ</v>
          </cell>
          <cell r="H349" t="str">
            <v>6201-1</v>
          </cell>
          <cell r="I349" t="str">
            <v>TRANSMISORES DE PRESION MANOMETRICA</v>
          </cell>
          <cell r="J349">
            <v>39450</v>
          </cell>
          <cell r="K349">
            <v>39465</v>
          </cell>
          <cell r="L349">
            <v>39500</v>
          </cell>
          <cell r="M349">
            <v>39514</v>
          </cell>
          <cell r="N349">
            <v>39535</v>
          </cell>
          <cell r="O349">
            <v>39568</v>
          </cell>
          <cell r="P349">
            <v>62.062762711763376</v>
          </cell>
          <cell r="Q349" t="str">
            <v>P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0.5</v>
          </cell>
          <cell r="BT349">
            <v>0.5</v>
          </cell>
          <cell r="BU349">
            <v>0.5</v>
          </cell>
          <cell r="BV349">
            <v>0.5</v>
          </cell>
          <cell r="BW349">
            <v>0.5</v>
          </cell>
          <cell r="BX349">
            <v>0.7</v>
          </cell>
          <cell r="BY349">
            <v>0.7</v>
          </cell>
          <cell r="BZ349">
            <v>0.7</v>
          </cell>
          <cell r="CA349">
            <v>0.7</v>
          </cell>
          <cell r="CB349">
            <v>0.7</v>
          </cell>
          <cell r="CC349">
            <v>0.95</v>
          </cell>
          <cell r="CD349">
            <v>0.95</v>
          </cell>
          <cell r="CE349">
            <v>0.95</v>
          </cell>
          <cell r="CF349">
            <v>0.95</v>
          </cell>
          <cell r="CG349">
            <v>1</v>
          </cell>
          <cell r="CH349">
            <v>1</v>
          </cell>
          <cell r="CI349">
            <v>1</v>
          </cell>
          <cell r="CJ349">
            <v>1</v>
          </cell>
          <cell r="CK349">
            <v>1</v>
          </cell>
        </row>
        <row r="350">
          <cell r="J350">
            <v>39450</v>
          </cell>
          <cell r="K350">
            <v>39465</v>
          </cell>
          <cell r="L350">
            <v>39500</v>
          </cell>
          <cell r="M350">
            <v>39514</v>
          </cell>
          <cell r="N350">
            <v>39535</v>
          </cell>
          <cell r="O350">
            <v>39642</v>
          </cell>
          <cell r="Q350" t="str">
            <v>R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0.5</v>
          </cell>
          <cell r="BT350">
            <v>0.5</v>
          </cell>
          <cell r="BU350">
            <v>0.5</v>
          </cell>
          <cell r="BV350">
            <v>0.5</v>
          </cell>
          <cell r="BW350">
            <v>0.5</v>
          </cell>
          <cell r="BX350">
            <v>0.7</v>
          </cell>
          <cell r="BY350">
            <v>0.7</v>
          </cell>
          <cell r="BZ350">
            <v>0.7</v>
          </cell>
          <cell r="CA350">
            <v>0.7</v>
          </cell>
          <cell r="CB350">
            <v>0.7</v>
          </cell>
          <cell r="CC350">
            <v>0.95</v>
          </cell>
          <cell r="CD350">
            <v>0.95</v>
          </cell>
          <cell r="CE350">
            <v>0.95</v>
          </cell>
          <cell r="CF350">
            <v>0.95</v>
          </cell>
          <cell r="CG350">
            <v>0.95</v>
          </cell>
          <cell r="CH350">
            <v>0.95</v>
          </cell>
          <cell r="CI350">
            <v>0.95</v>
          </cell>
          <cell r="CJ350">
            <v>0.95</v>
          </cell>
          <cell r="CK350">
            <v>0.95</v>
          </cell>
        </row>
        <row r="351">
          <cell r="Q351" t="str">
            <v>E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0.95</v>
          </cell>
          <cell r="BX351" t="e">
            <v>#N/A</v>
          </cell>
          <cell r="BY351" t="e">
            <v>#N/A</v>
          </cell>
          <cell r="BZ351" t="e">
            <v>#N/A</v>
          </cell>
          <cell r="CA351">
            <v>0.95</v>
          </cell>
          <cell r="CB351">
            <v>0.95</v>
          </cell>
          <cell r="CC351">
            <v>0.95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</row>
        <row r="352">
          <cell r="D352" t="str">
            <v>01</v>
          </cell>
          <cell r="E352" t="str">
            <v>46</v>
          </cell>
          <cell r="F352" t="str">
            <v>I04</v>
          </cell>
          <cell r="G352" t="str">
            <v>REQ</v>
          </cell>
          <cell r="H352" t="str">
            <v>6201-2</v>
          </cell>
          <cell r="I352" t="str">
            <v>TRANSMISORES DE PRESION DIFERENCIAL</v>
          </cell>
          <cell r="J352">
            <v>39462</v>
          </cell>
          <cell r="K352">
            <v>39479</v>
          </cell>
          <cell r="L352">
            <v>39514</v>
          </cell>
          <cell r="M352">
            <v>39526</v>
          </cell>
          <cell r="N352">
            <v>39542</v>
          </cell>
          <cell r="O352">
            <v>39568</v>
          </cell>
          <cell r="P352">
            <v>62.062762711763376</v>
          </cell>
          <cell r="Q352" t="str">
            <v>P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0.5</v>
          </cell>
          <cell r="BV352">
            <v>0.5</v>
          </cell>
          <cell r="BW352">
            <v>0.5</v>
          </cell>
          <cell r="BX352">
            <v>0.5</v>
          </cell>
          <cell r="BY352">
            <v>0.5</v>
          </cell>
          <cell r="BZ352">
            <v>0.7</v>
          </cell>
          <cell r="CA352">
            <v>0.7</v>
          </cell>
          <cell r="CB352">
            <v>0.7</v>
          </cell>
          <cell r="CC352">
            <v>0.7</v>
          </cell>
          <cell r="CD352">
            <v>0.95</v>
          </cell>
          <cell r="CE352">
            <v>0.95</v>
          </cell>
          <cell r="CF352">
            <v>0.95</v>
          </cell>
          <cell r="CG352">
            <v>1</v>
          </cell>
          <cell r="CH352">
            <v>1</v>
          </cell>
          <cell r="CI352">
            <v>1</v>
          </cell>
          <cell r="CJ352">
            <v>1</v>
          </cell>
          <cell r="CK352">
            <v>1</v>
          </cell>
        </row>
        <row r="353">
          <cell r="J353">
            <v>39462</v>
          </cell>
          <cell r="K353">
            <v>39479</v>
          </cell>
          <cell r="L353">
            <v>39514</v>
          </cell>
          <cell r="M353">
            <v>39526</v>
          </cell>
          <cell r="N353">
            <v>39542</v>
          </cell>
          <cell r="O353">
            <v>39642</v>
          </cell>
          <cell r="Q353" t="str">
            <v>R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0.5</v>
          </cell>
          <cell r="BV353">
            <v>0.5</v>
          </cell>
          <cell r="BW353">
            <v>0.5</v>
          </cell>
          <cell r="BX353">
            <v>0.5</v>
          </cell>
          <cell r="BY353">
            <v>0.5</v>
          </cell>
          <cell r="BZ353">
            <v>0.7</v>
          </cell>
          <cell r="CA353">
            <v>0.7</v>
          </cell>
          <cell r="CB353">
            <v>0.7</v>
          </cell>
          <cell r="CC353">
            <v>0.7</v>
          </cell>
          <cell r="CD353">
            <v>0.95</v>
          </cell>
          <cell r="CE353">
            <v>0.95</v>
          </cell>
          <cell r="CF353">
            <v>0.95</v>
          </cell>
          <cell r="CG353">
            <v>0.95</v>
          </cell>
          <cell r="CH353">
            <v>0.95</v>
          </cell>
          <cell r="CI353">
            <v>0.95</v>
          </cell>
          <cell r="CJ353">
            <v>0.95</v>
          </cell>
          <cell r="CK353">
            <v>0.95</v>
          </cell>
        </row>
        <row r="354">
          <cell r="Q354" t="str">
            <v>E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0.5</v>
          </cell>
          <cell r="BX354" t="e">
            <v>#N/A</v>
          </cell>
          <cell r="BY354" t="e">
            <v>#N/A</v>
          </cell>
          <cell r="BZ354" t="e">
            <v>#N/A</v>
          </cell>
          <cell r="CA354">
            <v>0.5</v>
          </cell>
          <cell r="CB354">
            <v>0.5</v>
          </cell>
          <cell r="CC354">
            <v>0.5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</row>
        <row r="355">
          <cell r="D355" t="str">
            <v>01</v>
          </cell>
          <cell r="E355" t="str">
            <v>46</v>
          </cell>
          <cell r="F355" t="str">
            <v>I04</v>
          </cell>
          <cell r="G355" t="str">
            <v>REQ</v>
          </cell>
          <cell r="H355" t="str">
            <v>6425-1</v>
          </cell>
          <cell r="I355" t="str">
            <v>INDICADORES DE PRESIÓN</v>
          </cell>
          <cell r="J355">
            <v>39455</v>
          </cell>
          <cell r="K355">
            <v>39472</v>
          </cell>
          <cell r="L355">
            <v>39493</v>
          </cell>
          <cell r="M355">
            <v>39500</v>
          </cell>
          <cell r="N355">
            <v>39521</v>
          </cell>
          <cell r="O355">
            <v>39568</v>
          </cell>
          <cell r="P355">
            <v>62.062762711763376</v>
          </cell>
          <cell r="Q355" t="str">
            <v>P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0.5</v>
          </cell>
          <cell r="BU355">
            <v>0.5</v>
          </cell>
          <cell r="BV355">
            <v>0.5</v>
          </cell>
          <cell r="BW355">
            <v>0.7</v>
          </cell>
          <cell r="BX355">
            <v>0.7</v>
          </cell>
          <cell r="BY355">
            <v>0.7</v>
          </cell>
          <cell r="BZ355">
            <v>0.7</v>
          </cell>
          <cell r="CA355">
            <v>0.95</v>
          </cell>
          <cell r="CB355">
            <v>0.95</v>
          </cell>
          <cell r="CC355">
            <v>0.95</v>
          </cell>
          <cell r="CD355">
            <v>0.95</v>
          </cell>
          <cell r="CE355">
            <v>0.95</v>
          </cell>
          <cell r="CF355">
            <v>0.95</v>
          </cell>
          <cell r="CG355">
            <v>1</v>
          </cell>
          <cell r="CH355">
            <v>1</v>
          </cell>
          <cell r="CI355">
            <v>1</v>
          </cell>
          <cell r="CJ355">
            <v>1</v>
          </cell>
          <cell r="CK355">
            <v>1</v>
          </cell>
        </row>
        <row r="356">
          <cell r="J356">
            <v>39455</v>
          </cell>
          <cell r="K356">
            <v>39472</v>
          </cell>
          <cell r="L356">
            <v>39493</v>
          </cell>
          <cell r="M356">
            <v>39500</v>
          </cell>
          <cell r="N356">
            <v>39521</v>
          </cell>
          <cell r="O356">
            <v>39642</v>
          </cell>
          <cell r="Q356" t="str">
            <v>R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0.5</v>
          </cell>
          <cell r="BU356">
            <v>0.5</v>
          </cell>
          <cell r="BV356">
            <v>0.5</v>
          </cell>
          <cell r="BW356">
            <v>0.7</v>
          </cell>
          <cell r="BX356">
            <v>0.7</v>
          </cell>
          <cell r="BY356">
            <v>0.7</v>
          </cell>
          <cell r="BZ356">
            <v>0.7</v>
          </cell>
          <cell r="CA356">
            <v>0.95</v>
          </cell>
          <cell r="CB356">
            <v>0.95</v>
          </cell>
          <cell r="CC356">
            <v>0.95</v>
          </cell>
          <cell r="CD356">
            <v>0.95</v>
          </cell>
          <cell r="CE356">
            <v>0.95</v>
          </cell>
          <cell r="CF356">
            <v>0.95</v>
          </cell>
          <cell r="CG356">
            <v>0.95</v>
          </cell>
          <cell r="CH356">
            <v>0.95</v>
          </cell>
          <cell r="CI356">
            <v>0.95</v>
          </cell>
          <cell r="CJ356">
            <v>0.95</v>
          </cell>
          <cell r="CK356">
            <v>0.95</v>
          </cell>
        </row>
        <row r="357">
          <cell r="Q357" t="str">
            <v>E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0.7</v>
          </cell>
          <cell r="BX357" t="e">
            <v>#N/A</v>
          </cell>
          <cell r="BY357" t="e">
            <v>#N/A</v>
          </cell>
          <cell r="BZ357" t="e">
            <v>#N/A</v>
          </cell>
          <cell r="CA357">
            <v>0.7</v>
          </cell>
          <cell r="CB357">
            <v>0.7</v>
          </cell>
          <cell r="CC357">
            <v>0.7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</row>
        <row r="358">
          <cell r="D358" t="str">
            <v>01</v>
          </cell>
          <cell r="E358" t="str">
            <v>46</v>
          </cell>
          <cell r="F358" t="str">
            <v>I04</v>
          </cell>
          <cell r="G358" t="str">
            <v>REQ</v>
          </cell>
          <cell r="H358" t="str">
            <v>6002-1</v>
          </cell>
          <cell r="I358" t="str">
            <v>TERMOCUPLAS Y TERMOPOZOS</v>
          </cell>
          <cell r="J358">
            <v>39462</v>
          </cell>
          <cell r="K358">
            <v>39479</v>
          </cell>
          <cell r="L358">
            <v>39493</v>
          </cell>
          <cell r="M358">
            <v>39500</v>
          </cell>
          <cell r="N358">
            <v>39521</v>
          </cell>
          <cell r="O358">
            <v>39568</v>
          </cell>
          <cell r="P358">
            <v>62.062762711763376</v>
          </cell>
          <cell r="Q358" t="str">
            <v>P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0.5</v>
          </cell>
          <cell r="BV358">
            <v>0.5</v>
          </cell>
          <cell r="BW358">
            <v>0.7</v>
          </cell>
          <cell r="BX358">
            <v>0.7</v>
          </cell>
          <cell r="BY358">
            <v>0.7</v>
          </cell>
          <cell r="BZ358">
            <v>0.7</v>
          </cell>
          <cell r="CA358">
            <v>0.95</v>
          </cell>
          <cell r="CB358">
            <v>0.95</v>
          </cell>
          <cell r="CC358">
            <v>0.95</v>
          </cell>
          <cell r="CD358">
            <v>0.95</v>
          </cell>
          <cell r="CE358">
            <v>0.95</v>
          </cell>
          <cell r="CF358">
            <v>0.95</v>
          </cell>
          <cell r="CG358">
            <v>1</v>
          </cell>
          <cell r="CH358">
            <v>1</v>
          </cell>
          <cell r="CI358">
            <v>1</v>
          </cell>
          <cell r="CJ358">
            <v>1</v>
          </cell>
          <cell r="CK358">
            <v>1</v>
          </cell>
        </row>
        <row r="359">
          <cell r="J359">
            <v>39462</v>
          </cell>
          <cell r="K359">
            <v>39479</v>
          </cell>
          <cell r="L359">
            <v>39493</v>
          </cell>
          <cell r="M359">
            <v>39500</v>
          </cell>
          <cell r="N359">
            <v>39521</v>
          </cell>
          <cell r="O359">
            <v>39642</v>
          </cell>
          <cell r="Q359" t="str">
            <v>R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0.5</v>
          </cell>
          <cell r="BV359">
            <v>0.5</v>
          </cell>
          <cell r="BW359">
            <v>0.7</v>
          </cell>
          <cell r="BX359">
            <v>0.7</v>
          </cell>
          <cell r="BY359">
            <v>0.7</v>
          </cell>
          <cell r="BZ359">
            <v>0.7</v>
          </cell>
          <cell r="CA359">
            <v>0.95</v>
          </cell>
          <cell r="CB359">
            <v>0.95</v>
          </cell>
          <cell r="CC359">
            <v>0.95</v>
          </cell>
          <cell r="CD359">
            <v>0.95</v>
          </cell>
          <cell r="CE359">
            <v>0.95</v>
          </cell>
          <cell r="CF359">
            <v>0.95</v>
          </cell>
          <cell r="CG359">
            <v>0.95</v>
          </cell>
          <cell r="CH359">
            <v>0.95</v>
          </cell>
          <cell r="CI359">
            <v>0.95</v>
          </cell>
          <cell r="CJ359">
            <v>0.95</v>
          </cell>
          <cell r="CK359">
            <v>0.95</v>
          </cell>
        </row>
        <row r="360">
          <cell r="Q360" t="str">
            <v>E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0.5</v>
          </cell>
          <cell r="BX360" t="e">
            <v>#N/A</v>
          </cell>
          <cell r="BY360" t="e">
            <v>#N/A</v>
          </cell>
          <cell r="BZ360" t="e">
            <v>#N/A</v>
          </cell>
          <cell r="CA360">
            <v>0.95</v>
          </cell>
          <cell r="CB360">
            <v>0.95</v>
          </cell>
          <cell r="CC360">
            <v>0.95</v>
          </cell>
          <cell r="CD360">
            <v>0</v>
          </cell>
          <cell r="CE360">
            <v>0</v>
          </cell>
          <cell r="CF360">
            <v>0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</row>
        <row r="361">
          <cell r="D361" t="str">
            <v>01</v>
          </cell>
          <cell r="E361" t="str">
            <v>46</v>
          </cell>
          <cell r="F361" t="str">
            <v>I04</v>
          </cell>
          <cell r="G361" t="str">
            <v>REQ</v>
          </cell>
          <cell r="H361" t="str">
            <v>6235-1</v>
          </cell>
          <cell r="I361" t="str">
            <v>TRANSMISORES DE TEMPERATURA</v>
          </cell>
          <cell r="J361">
            <v>39462</v>
          </cell>
          <cell r="K361">
            <v>39479</v>
          </cell>
          <cell r="L361">
            <v>39493</v>
          </cell>
          <cell r="M361">
            <v>39500</v>
          </cell>
          <cell r="N361">
            <v>39521</v>
          </cell>
          <cell r="O361">
            <v>39568</v>
          </cell>
          <cell r="P361">
            <v>62.062762711763376</v>
          </cell>
          <cell r="Q361" t="str">
            <v>P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0.5</v>
          </cell>
          <cell r="BV361">
            <v>0.5</v>
          </cell>
          <cell r="BW361">
            <v>0.7</v>
          </cell>
          <cell r="BX361">
            <v>0.7</v>
          </cell>
          <cell r="BY361">
            <v>0.7</v>
          </cell>
          <cell r="BZ361">
            <v>0.7</v>
          </cell>
          <cell r="CA361">
            <v>0.95</v>
          </cell>
          <cell r="CB361">
            <v>0.95</v>
          </cell>
          <cell r="CC361">
            <v>0.95</v>
          </cell>
          <cell r="CD361">
            <v>0.95</v>
          </cell>
          <cell r="CE361">
            <v>0.95</v>
          </cell>
          <cell r="CF361">
            <v>0.95</v>
          </cell>
          <cell r="CG361">
            <v>1</v>
          </cell>
          <cell r="CH361">
            <v>1</v>
          </cell>
          <cell r="CI361">
            <v>1</v>
          </cell>
          <cell r="CJ361">
            <v>1</v>
          </cell>
          <cell r="CK361">
            <v>1</v>
          </cell>
        </row>
        <row r="362">
          <cell r="J362">
            <v>39462</v>
          </cell>
          <cell r="K362">
            <v>39479</v>
          </cell>
          <cell r="L362">
            <v>39493</v>
          </cell>
          <cell r="M362">
            <v>39500</v>
          </cell>
          <cell r="N362">
            <v>39521</v>
          </cell>
          <cell r="O362">
            <v>39642</v>
          </cell>
          <cell r="Q362" t="str">
            <v>R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0.5</v>
          </cell>
          <cell r="BV362">
            <v>0.5</v>
          </cell>
          <cell r="BW362">
            <v>0.7</v>
          </cell>
          <cell r="BX362">
            <v>0.7</v>
          </cell>
          <cell r="BY362">
            <v>0.7</v>
          </cell>
          <cell r="BZ362">
            <v>0.7</v>
          </cell>
          <cell r="CA362">
            <v>0.95</v>
          </cell>
          <cell r="CB362">
            <v>0.95</v>
          </cell>
          <cell r="CC362">
            <v>0.95</v>
          </cell>
          <cell r="CD362">
            <v>0.95</v>
          </cell>
          <cell r="CE362">
            <v>0.95</v>
          </cell>
          <cell r="CF362">
            <v>0.95</v>
          </cell>
          <cell r="CG362">
            <v>0.95</v>
          </cell>
          <cell r="CH362">
            <v>0.95</v>
          </cell>
          <cell r="CI362">
            <v>0.95</v>
          </cell>
          <cell r="CJ362">
            <v>0.95</v>
          </cell>
          <cell r="CK362">
            <v>0.95</v>
          </cell>
        </row>
        <row r="363">
          <cell r="Q363" t="str">
            <v>E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0.95</v>
          </cell>
          <cell r="BX363" t="e">
            <v>#N/A</v>
          </cell>
          <cell r="BY363" t="e">
            <v>#N/A</v>
          </cell>
          <cell r="BZ363" t="e">
            <v>#N/A</v>
          </cell>
          <cell r="CA363">
            <v>0.95</v>
          </cell>
          <cell r="CB363">
            <v>0.95</v>
          </cell>
          <cell r="CC363">
            <v>0.95</v>
          </cell>
          <cell r="CD363">
            <v>0</v>
          </cell>
          <cell r="CE363">
            <v>0</v>
          </cell>
          <cell r="CF363">
            <v>0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</row>
        <row r="364">
          <cell r="D364" t="str">
            <v>01</v>
          </cell>
          <cell r="E364" t="str">
            <v>46</v>
          </cell>
          <cell r="F364" t="str">
            <v>I04</v>
          </cell>
          <cell r="G364" t="str">
            <v>REQ</v>
          </cell>
          <cell r="H364" t="str">
            <v>6435-1</v>
          </cell>
          <cell r="I364" t="str">
            <v>INDICADORES DE TEMPERATURA</v>
          </cell>
          <cell r="J364">
            <v>39462</v>
          </cell>
          <cell r="K364">
            <v>39479</v>
          </cell>
          <cell r="L364">
            <v>39493</v>
          </cell>
          <cell r="M364">
            <v>39500</v>
          </cell>
          <cell r="N364">
            <v>39521</v>
          </cell>
          <cell r="O364">
            <v>39568</v>
          </cell>
          <cell r="P364">
            <v>62.062762711763376</v>
          </cell>
          <cell r="Q364" t="str">
            <v>P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0.5</v>
          </cell>
          <cell r="BV364">
            <v>0.5</v>
          </cell>
          <cell r="BW364">
            <v>0.7</v>
          </cell>
          <cell r="BX364">
            <v>0.7</v>
          </cell>
          <cell r="BY364">
            <v>0.7</v>
          </cell>
          <cell r="BZ364">
            <v>0.7</v>
          </cell>
          <cell r="CA364">
            <v>0.95</v>
          </cell>
          <cell r="CB364">
            <v>0.95</v>
          </cell>
          <cell r="CC364">
            <v>0.95</v>
          </cell>
          <cell r="CD364">
            <v>0.95</v>
          </cell>
          <cell r="CE364">
            <v>0.95</v>
          </cell>
          <cell r="CF364">
            <v>0.95</v>
          </cell>
          <cell r="CG364">
            <v>1</v>
          </cell>
          <cell r="CH364">
            <v>1</v>
          </cell>
          <cell r="CI364">
            <v>1</v>
          </cell>
          <cell r="CJ364">
            <v>1</v>
          </cell>
          <cell r="CK364">
            <v>1</v>
          </cell>
        </row>
        <row r="365">
          <cell r="J365">
            <v>39462</v>
          </cell>
          <cell r="K365">
            <v>39479</v>
          </cell>
          <cell r="L365">
            <v>39493</v>
          </cell>
          <cell r="M365">
            <v>39500</v>
          </cell>
          <cell r="N365">
            <v>39521</v>
          </cell>
          <cell r="O365">
            <v>39642</v>
          </cell>
          <cell r="Q365" t="str">
            <v>R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0.5</v>
          </cell>
          <cell r="BV365">
            <v>0.5</v>
          </cell>
          <cell r="BW365">
            <v>0.7</v>
          </cell>
          <cell r="BX365">
            <v>0.7</v>
          </cell>
          <cell r="BY365">
            <v>0.7</v>
          </cell>
          <cell r="BZ365">
            <v>0.7</v>
          </cell>
          <cell r="CA365">
            <v>0.95</v>
          </cell>
          <cell r="CB365">
            <v>0.95</v>
          </cell>
          <cell r="CC365">
            <v>0.95</v>
          </cell>
          <cell r="CD365">
            <v>0.95</v>
          </cell>
          <cell r="CE365">
            <v>0.95</v>
          </cell>
          <cell r="CF365">
            <v>0.95</v>
          </cell>
          <cell r="CG365">
            <v>0.95</v>
          </cell>
          <cell r="CH365">
            <v>0.95</v>
          </cell>
          <cell r="CI365">
            <v>0.95</v>
          </cell>
          <cell r="CJ365">
            <v>0.95</v>
          </cell>
          <cell r="CK365">
            <v>0.95</v>
          </cell>
        </row>
        <row r="366">
          <cell r="Q366" t="str">
            <v>E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0.5</v>
          </cell>
          <cell r="BX366" t="e">
            <v>#N/A</v>
          </cell>
          <cell r="BY366" t="e">
            <v>#N/A</v>
          </cell>
          <cell r="BZ366" t="e">
            <v>#N/A</v>
          </cell>
          <cell r="CA366">
            <v>0.5</v>
          </cell>
          <cell r="CB366">
            <v>0.5</v>
          </cell>
          <cell r="CC366">
            <v>0.5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</row>
        <row r="367">
          <cell r="D367" t="str">
            <v>01</v>
          </cell>
          <cell r="E367" t="str">
            <v>46</v>
          </cell>
          <cell r="F367" t="str">
            <v>I04</v>
          </cell>
          <cell r="G367" t="str">
            <v>REQ</v>
          </cell>
          <cell r="H367" t="str">
            <v>2150-1</v>
          </cell>
          <cell r="I367" t="str">
            <v>VALVULAS DE SEGURIDAD</v>
          </cell>
          <cell r="J367">
            <v>39465</v>
          </cell>
          <cell r="K367">
            <v>39479</v>
          </cell>
          <cell r="L367">
            <v>39514</v>
          </cell>
          <cell r="M367">
            <v>39526</v>
          </cell>
          <cell r="N367">
            <v>39549</v>
          </cell>
          <cell r="O367">
            <v>39568</v>
          </cell>
          <cell r="P367">
            <v>62.062762711763376</v>
          </cell>
          <cell r="Q367" t="str">
            <v>P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0.5</v>
          </cell>
          <cell r="BV367">
            <v>0.5</v>
          </cell>
          <cell r="BW367">
            <v>0.5</v>
          </cell>
          <cell r="BX367">
            <v>0.5</v>
          </cell>
          <cell r="BY367">
            <v>0.5</v>
          </cell>
          <cell r="BZ367">
            <v>0.7</v>
          </cell>
          <cell r="CA367">
            <v>0.7</v>
          </cell>
          <cell r="CB367">
            <v>0.7</v>
          </cell>
          <cell r="CC367">
            <v>0.7</v>
          </cell>
          <cell r="CD367">
            <v>0.7</v>
          </cell>
          <cell r="CE367">
            <v>0.95</v>
          </cell>
          <cell r="CF367">
            <v>0.95</v>
          </cell>
          <cell r="CG367">
            <v>1</v>
          </cell>
          <cell r="CH367">
            <v>1</v>
          </cell>
          <cell r="CI367">
            <v>1</v>
          </cell>
          <cell r="CJ367">
            <v>1</v>
          </cell>
          <cell r="CK367">
            <v>1</v>
          </cell>
        </row>
        <row r="368">
          <cell r="J368">
            <v>39465</v>
          </cell>
          <cell r="K368">
            <v>39479</v>
          </cell>
          <cell r="L368">
            <v>39514</v>
          </cell>
          <cell r="M368">
            <v>39526</v>
          </cell>
          <cell r="N368">
            <v>39549</v>
          </cell>
          <cell r="O368">
            <v>39642</v>
          </cell>
          <cell r="Q368" t="str">
            <v>R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0.5</v>
          </cell>
          <cell r="BV368">
            <v>0.5</v>
          </cell>
          <cell r="BW368">
            <v>0.5</v>
          </cell>
          <cell r="BX368">
            <v>0.5</v>
          </cell>
          <cell r="BY368">
            <v>0.5</v>
          </cell>
          <cell r="BZ368">
            <v>0.7</v>
          </cell>
          <cell r="CA368">
            <v>0.7</v>
          </cell>
          <cell r="CB368">
            <v>0.7</v>
          </cell>
          <cell r="CC368">
            <v>0.7</v>
          </cell>
          <cell r="CD368">
            <v>0.7</v>
          </cell>
          <cell r="CE368">
            <v>0.95</v>
          </cell>
          <cell r="CF368">
            <v>0.95</v>
          </cell>
          <cell r="CG368">
            <v>0.95</v>
          </cell>
          <cell r="CH368">
            <v>0.95</v>
          </cell>
          <cell r="CI368">
            <v>0.95</v>
          </cell>
          <cell r="CJ368">
            <v>0.95</v>
          </cell>
          <cell r="CK368">
            <v>0.95</v>
          </cell>
        </row>
        <row r="369">
          <cell r="Q369" t="str">
            <v>E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0.5</v>
          </cell>
          <cell r="BX369" t="e">
            <v>#N/A</v>
          </cell>
          <cell r="BY369" t="e">
            <v>#N/A</v>
          </cell>
          <cell r="BZ369" t="e">
            <v>#N/A</v>
          </cell>
          <cell r="CA369">
            <v>0.5</v>
          </cell>
          <cell r="CB369">
            <v>0.5</v>
          </cell>
          <cell r="CC369">
            <v>0.5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</row>
        <row r="370">
          <cell r="D370" t="str">
            <v>01</v>
          </cell>
          <cell r="E370" t="str">
            <v>46</v>
          </cell>
          <cell r="F370" t="str">
            <v>I04</v>
          </cell>
          <cell r="G370" t="str">
            <v>REQ</v>
          </cell>
          <cell r="H370" t="str">
            <v>3035-01</v>
          </cell>
          <cell r="I370" t="str">
            <v>MATERIALES PARA CONEXIÓN NEUMATICA DE INSTRUMENTOS, TUBING Y ACCESORIOS TUBING</v>
          </cell>
          <cell r="J370">
            <v>39251</v>
          </cell>
          <cell r="K370">
            <v>39275</v>
          </cell>
          <cell r="L370">
            <v>39289</v>
          </cell>
          <cell r="M370">
            <v>39290</v>
          </cell>
          <cell r="N370">
            <v>39304</v>
          </cell>
          <cell r="O370">
            <v>39476</v>
          </cell>
          <cell r="P370">
            <v>41.597597687400324</v>
          </cell>
          <cell r="Q370" t="str">
            <v>P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0.5</v>
          </cell>
          <cell r="AR370">
            <v>0.5</v>
          </cell>
          <cell r="AS370">
            <v>0.7</v>
          </cell>
          <cell r="AT370">
            <v>0.7</v>
          </cell>
          <cell r="AU370">
            <v>0.7</v>
          </cell>
          <cell r="AV370">
            <v>0.95</v>
          </cell>
          <cell r="AW370">
            <v>0.95</v>
          </cell>
          <cell r="AX370">
            <v>0.95</v>
          </cell>
          <cell r="AY370">
            <v>0.95</v>
          </cell>
          <cell r="AZ370">
            <v>0.95</v>
          </cell>
          <cell r="BA370">
            <v>0.95</v>
          </cell>
          <cell r="BB370">
            <v>0.95</v>
          </cell>
          <cell r="BC370">
            <v>0.95</v>
          </cell>
          <cell r="BD370">
            <v>0.95</v>
          </cell>
          <cell r="BE370">
            <v>0.95</v>
          </cell>
          <cell r="BF370">
            <v>0.95</v>
          </cell>
          <cell r="BG370">
            <v>0.95</v>
          </cell>
          <cell r="BH370">
            <v>0.95</v>
          </cell>
          <cell r="BI370">
            <v>0.95</v>
          </cell>
          <cell r="BJ370">
            <v>0.95</v>
          </cell>
          <cell r="BK370">
            <v>0.95</v>
          </cell>
          <cell r="BL370">
            <v>0.95</v>
          </cell>
          <cell r="BM370">
            <v>0.95</v>
          </cell>
          <cell r="BN370">
            <v>0.95</v>
          </cell>
          <cell r="BO370">
            <v>0.95</v>
          </cell>
          <cell r="BP370">
            <v>0.95</v>
          </cell>
          <cell r="BQ370">
            <v>0.95</v>
          </cell>
          <cell r="BR370">
            <v>0.95</v>
          </cell>
          <cell r="BS370">
            <v>0.95</v>
          </cell>
          <cell r="BT370">
            <v>1</v>
          </cell>
          <cell r="BU370">
            <v>1</v>
          </cell>
          <cell r="BV370">
            <v>1</v>
          </cell>
          <cell r="BW370">
            <v>1</v>
          </cell>
          <cell r="BX370">
            <v>1</v>
          </cell>
          <cell r="BY370">
            <v>1</v>
          </cell>
          <cell r="BZ370">
            <v>1</v>
          </cell>
          <cell r="CA370">
            <v>1</v>
          </cell>
          <cell r="CB370">
            <v>1</v>
          </cell>
          <cell r="CC370">
            <v>1</v>
          </cell>
          <cell r="CD370">
            <v>1</v>
          </cell>
          <cell r="CE370">
            <v>1</v>
          </cell>
          <cell r="CF370">
            <v>1</v>
          </cell>
          <cell r="CG370">
            <v>1</v>
          </cell>
          <cell r="CH370">
            <v>1</v>
          </cell>
          <cell r="CI370">
            <v>1</v>
          </cell>
          <cell r="CJ370">
            <v>1</v>
          </cell>
          <cell r="CK370">
            <v>1</v>
          </cell>
        </row>
        <row r="371">
          <cell r="J371">
            <v>39330</v>
          </cell>
          <cell r="K371">
            <v>39408</v>
          </cell>
          <cell r="L371">
            <v>39416</v>
          </cell>
          <cell r="M371">
            <v>39542</v>
          </cell>
          <cell r="N371">
            <v>39556</v>
          </cell>
          <cell r="O371">
            <v>39642</v>
          </cell>
          <cell r="Q371" t="str">
            <v>R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0.5</v>
          </cell>
          <cell r="BK371">
            <v>0.5</v>
          </cell>
          <cell r="BL371">
            <v>0.7</v>
          </cell>
          <cell r="BM371">
            <v>0.7</v>
          </cell>
          <cell r="BN371">
            <v>0.7</v>
          </cell>
          <cell r="BO371">
            <v>0.7</v>
          </cell>
          <cell r="BP371">
            <v>0.7</v>
          </cell>
          <cell r="BQ371">
            <v>0.7</v>
          </cell>
          <cell r="BR371">
            <v>0.7</v>
          </cell>
          <cell r="BS371">
            <v>0.7</v>
          </cell>
          <cell r="BT371">
            <v>0.7</v>
          </cell>
          <cell r="BU371">
            <v>0.7</v>
          </cell>
          <cell r="BV371">
            <v>0.7</v>
          </cell>
          <cell r="BW371">
            <v>0.7</v>
          </cell>
          <cell r="BX371">
            <v>0.7</v>
          </cell>
          <cell r="BY371">
            <v>0.7</v>
          </cell>
          <cell r="BZ371">
            <v>0.7</v>
          </cell>
          <cell r="CA371">
            <v>0.7</v>
          </cell>
          <cell r="CB371">
            <v>0.7</v>
          </cell>
          <cell r="CC371">
            <v>0.7</v>
          </cell>
          <cell r="CD371">
            <v>0.7</v>
          </cell>
          <cell r="CE371">
            <v>0.7</v>
          </cell>
          <cell r="CF371">
            <v>0.95</v>
          </cell>
          <cell r="CG371">
            <v>0.95</v>
          </cell>
          <cell r="CH371">
            <v>0.95</v>
          </cell>
          <cell r="CI371">
            <v>0.95</v>
          </cell>
          <cell r="CJ371">
            <v>0.95</v>
          </cell>
          <cell r="CK371">
            <v>0.95</v>
          </cell>
        </row>
        <row r="372">
          <cell r="Q372" t="str">
            <v>E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0.5</v>
          </cell>
          <cell r="BK372">
            <v>0.5</v>
          </cell>
          <cell r="BL372">
            <v>0.7</v>
          </cell>
          <cell r="BM372">
            <v>0.7</v>
          </cell>
          <cell r="BN372">
            <v>0.7</v>
          </cell>
          <cell r="BO372">
            <v>0.7</v>
          </cell>
          <cell r="BP372">
            <v>0.7</v>
          </cell>
          <cell r="BQ372">
            <v>0.7</v>
          </cell>
          <cell r="BR372">
            <v>0.5</v>
          </cell>
          <cell r="BS372">
            <v>0.5</v>
          </cell>
          <cell r="BT372">
            <v>0.5</v>
          </cell>
          <cell r="BU372">
            <v>0.5</v>
          </cell>
          <cell r="BV372">
            <v>0.5</v>
          </cell>
          <cell r="BW372">
            <v>0.5</v>
          </cell>
          <cell r="BX372">
            <v>0.5</v>
          </cell>
          <cell r="BY372">
            <v>0.5</v>
          </cell>
          <cell r="BZ372">
            <v>0.5</v>
          </cell>
          <cell r="CA372">
            <v>0.5</v>
          </cell>
          <cell r="CB372">
            <v>0.5</v>
          </cell>
          <cell r="CC372">
            <v>0.5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</row>
        <row r="373">
          <cell r="D373" t="str">
            <v>01</v>
          </cell>
          <cell r="E373" t="str">
            <v>46</v>
          </cell>
          <cell r="F373" t="str">
            <v>I04</v>
          </cell>
          <cell r="G373" t="str">
            <v>REQ</v>
          </cell>
          <cell r="H373" t="str">
            <v>7101-01</v>
          </cell>
          <cell r="I373" t="str">
            <v>TUBERIA Y ACCESORIOS DE TUBERIA PARA CONEXION A PROCES</v>
          </cell>
          <cell r="J373">
            <v>39251</v>
          </cell>
          <cell r="K373">
            <v>39275</v>
          </cell>
          <cell r="L373">
            <v>39289</v>
          </cell>
          <cell r="M373">
            <v>39290</v>
          </cell>
          <cell r="N373">
            <v>39304</v>
          </cell>
          <cell r="O373">
            <v>39476</v>
          </cell>
          <cell r="P373">
            <v>41.597597687400324</v>
          </cell>
          <cell r="Q373" t="str">
            <v>P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0.5</v>
          </cell>
          <cell r="AR373">
            <v>0.5</v>
          </cell>
          <cell r="AS373">
            <v>0.7</v>
          </cell>
          <cell r="AT373">
            <v>0.7</v>
          </cell>
          <cell r="AU373">
            <v>0.7</v>
          </cell>
          <cell r="AV373">
            <v>0.95</v>
          </cell>
          <cell r="AW373">
            <v>0.95</v>
          </cell>
          <cell r="AX373">
            <v>0.95</v>
          </cell>
          <cell r="AY373">
            <v>0.95</v>
          </cell>
          <cell r="AZ373">
            <v>0.95</v>
          </cell>
          <cell r="BA373">
            <v>0.95</v>
          </cell>
          <cell r="BB373">
            <v>0.95</v>
          </cell>
          <cell r="BC373">
            <v>0.95</v>
          </cell>
          <cell r="BD373">
            <v>0.95</v>
          </cell>
          <cell r="BE373">
            <v>0.95</v>
          </cell>
          <cell r="BF373">
            <v>0.95</v>
          </cell>
          <cell r="BG373">
            <v>0.95</v>
          </cell>
          <cell r="BH373">
            <v>0.95</v>
          </cell>
          <cell r="BI373">
            <v>0.95</v>
          </cell>
          <cell r="BJ373">
            <v>0.95</v>
          </cell>
          <cell r="BK373">
            <v>0.95</v>
          </cell>
          <cell r="BL373">
            <v>0.95</v>
          </cell>
          <cell r="BM373">
            <v>0.95</v>
          </cell>
          <cell r="BN373">
            <v>0.95</v>
          </cell>
          <cell r="BO373">
            <v>0.95</v>
          </cell>
          <cell r="BP373">
            <v>0.95</v>
          </cell>
          <cell r="BQ373">
            <v>0.95</v>
          </cell>
          <cell r="BR373">
            <v>0.95</v>
          </cell>
          <cell r="BS373">
            <v>0.95</v>
          </cell>
          <cell r="BT373">
            <v>1</v>
          </cell>
          <cell r="BU373">
            <v>1</v>
          </cell>
          <cell r="BV373">
            <v>1</v>
          </cell>
          <cell r="BW373">
            <v>1</v>
          </cell>
          <cell r="BX373">
            <v>1</v>
          </cell>
          <cell r="BY373">
            <v>1</v>
          </cell>
          <cell r="BZ373">
            <v>1</v>
          </cell>
          <cell r="CA373">
            <v>1</v>
          </cell>
          <cell r="CB373">
            <v>1</v>
          </cell>
          <cell r="CC373">
            <v>1</v>
          </cell>
          <cell r="CD373">
            <v>1</v>
          </cell>
          <cell r="CE373">
            <v>1</v>
          </cell>
          <cell r="CF373">
            <v>1</v>
          </cell>
          <cell r="CG373">
            <v>1</v>
          </cell>
          <cell r="CH373">
            <v>1</v>
          </cell>
          <cell r="CI373">
            <v>1</v>
          </cell>
          <cell r="CJ373">
            <v>1</v>
          </cell>
          <cell r="CK373">
            <v>1</v>
          </cell>
        </row>
        <row r="374">
          <cell r="J374">
            <v>39330</v>
          </cell>
          <cell r="K374">
            <v>39378</v>
          </cell>
          <cell r="L374">
            <v>39384</v>
          </cell>
          <cell r="M374">
            <v>39486</v>
          </cell>
          <cell r="N374">
            <v>39507</v>
          </cell>
          <cell r="O374">
            <v>39642</v>
          </cell>
          <cell r="Q374" t="str">
            <v>R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0.5</v>
          </cell>
          <cell r="BG374">
            <v>0.7</v>
          </cell>
          <cell r="BH374">
            <v>0.7</v>
          </cell>
          <cell r="BI374">
            <v>0.7</v>
          </cell>
          <cell r="BJ374">
            <v>0.7</v>
          </cell>
          <cell r="BK374">
            <v>0.7</v>
          </cell>
          <cell r="BL374">
            <v>0.7</v>
          </cell>
          <cell r="BM374">
            <v>0.7</v>
          </cell>
          <cell r="BN374">
            <v>0.7</v>
          </cell>
          <cell r="BO374">
            <v>0.7</v>
          </cell>
          <cell r="BP374">
            <v>0.7</v>
          </cell>
          <cell r="BQ374">
            <v>0.7</v>
          </cell>
          <cell r="BR374">
            <v>0.7</v>
          </cell>
          <cell r="BS374">
            <v>0.7</v>
          </cell>
          <cell r="BT374">
            <v>0.7</v>
          </cell>
          <cell r="BU374">
            <v>0.7</v>
          </cell>
          <cell r="BV374">
            <v>0.7</v>
          </cell>
          <cell r="BW374">
            <v>0.7</v>
          </cell>
          <cell r="BX374">
            <v>0.7</v>
          </cell>
          <cell r="BY374">
            <v>0.95</v>
          </cell>
          <cell r="BZ374">
            <v>0.95</v>
          </cell>
          <cell r="CA374">
            <v>0.95</v>
          </cell>
          <cell r="CB374">
            <v>0.95</v>
          </cell>
          <cell r="CC374">
            <v>0.95</v>
          </cell>
          <cell r="CD374">
            <v>0.95</v>
          </cell>
          <cell r="CE374">
            <v>0.95</v>
          </cell>
          <cell r="CF374">
            <v>0.95</v>
          </cell>
          <cell r="CG374">
            <v>0.95</v>
          </cell>
          <cell r="CH374">
            <v>0.95</v>
          </cell>
          <cell r="CI374">
            <v>0.95</v>
          </cell>
          <cell r="CJ374">
            <v>0.95</v>
          </cell>
          <cell r="CK374">
            <v>0.95</v>
          </cell>
        </row>
        <row r="375">
          <cell r="Q375" t="str">
            <v>E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0.7</v>
          </cell>
          <cell r="BJ375">
            <v>0.7</v>
          </cell>
          <cell r="BK375">
            <v>0.7</v>
          </cell>
          <cell r="BL375">
            <v>0.7</v>
          </cell>
          <cell r="BM375">
            <v>0.7</v>
          </cell>
          <cell r="BN375">
            <v>0.7</v>
          </cell>
          <cell r="BO375">
            <v>0.7</v>
          </cell>
          <cell r="BP375">
            <v>0.7</v>
          </cell>
          <cell r="BQ375">
            <v>0.7</v>
          </cell>
          <cell r="BR375">
            <v>0.7</v>
          </cell>
          <cell r="BS375">
            <v>0.7</v>
          </cell>
          <cell r="BT375">
            <v>0.7</v>
          </cell>
          <cell r="BU375">
            <v>0.7</v>
          </cell>
          <cell r="BV375">
            <v>0.7</v>
          </cell>
          <cell r="BW375">
            <v>0.7</v>
          </cell>
          <cell r="BX375">
            <v>0.7</v>
          </cell>
          <cell r="BY375">
            <v>0.7</v>
          </cell>
          <cell r="BZ375">
            <v>0.7</v>
          </cell>
          <cell r="CA375">
            <v>0.7</v>
          </cell>
          <cell r="CB375">
            <v>0.7</v>
          </cell>
          <cell r="CC375">
            <v>0.7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</row>
        <row r="376">
          <cell r="D376" t="str">
            <v>01</v>
          </cell>
          <cell r="E376" t="str">
            <v>46</v>
          </cell>
          <cell r="F376" t="str">
            <v>I04</v>
          </cell>
          <cell r="G376" t="str">
            <v>REQ</v>
          </cell>
          <cell r="H376" t="str">
            <v>3020-01</v>
          </cell>
          <cell r="I376" t="str">
            <v>MATERIALES DE CONEXION ELECTRICA DE INSTRUMENTOS</v>
          </cell>
          <cell r="J376">
            <v>39251</v>
          </cell>
          <cell r="K376">
            <v>39275</v>
          </cell>
          <cell r="L376">
            <v>39289</v>
          </cell>
          <cell r="M376">
            <v>39290</v>
          </cell>
          <cell r="N376">
            <v>39304</v>
          </cell>
          <cell r="O376">
            <v>39476</v>
          </cell>
          <cell r="P376">
            <v>47.397597687400363</v>
          </cell>
          <cell r="Q376" t="str">
            <v>P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0.5</v>
          </cell>
          <cell r="AR376">
            <v>0.5</v>
          </cell>
          <cell r="AS376">
            <v>0.7</v>
          </cell>
          <cell r="AT376">
            <v>0.7</v>
          </cell>
          <cell r="AU376">
            <v>0.7</v>
          </cell>
          <cell r="AV376">
            <v>0.95</v>
          </cell>
          <cell r="AW376">
            <v>0.95</v>
          </cell>
          <cell r="AX376">
            <v>0.95</v>
          </cell>
          <cell r="AY376">
            <v>0.95</v>
          </cell>
          <cell r="AZ376">
            <v>0.95</v>
          </cell>
          <cell r="BA376">
            <v>0.95</v>
          </cell>
          <cell r="BB376">
            <v>0.95</v>
          </cell>
          <cell r="BC376">
            <v>0.95</v>
          </cell>
          <cell r="BD376">
            <v>0.95</v>
          </cell>
          <cell r="BE376">
            <v>0.95</v>
          </cell>
          <cell r="BF376">
            <v>0.95</v>
          </cell>
          <cell r="BG376">
            <v>0.95</v>
          </cell>
          <cell r="BH376">
            <v>0.95</v>
          </cell>
          <cell r="BI376">
            <v>0.95</v>
          </cell>
          <cell r="BJ376">
            <v>0.95</v>
          </cell>
          <cell r="BK376">
            <v>0.95</v>
          </cell>
          <cell r="BL376">
            <v>0.95</v>
          </cell>
          <cell r="BM376">
            <v>0.95</v>
          </cell>
          <cell r="BN376">
            <v>0.95</v>
          </cell>
          <cell r="BO376">
            <v>0.95</v>
          </cell>
          <cell r="BP376">
            <v>0.95</v>
          </cell>
          <cell r="BQ376">
            <v>0.95</v>
          </cell>
          <cell r="BR376">
            <v>0.95</v>
          </cell>
          <cell r="BS376">
            <v>0.95</v>
          </cell>
          <cell r="BT376">
            <v>1</v>
          </cell>
          <cell r="BU376">
            <v>1</v>
          </cell>
          <cell r="BV376">
            <v>1</v>
          </cell>
          <cell r="BW376">
            <v>1</v>
          </cell>
          <cell r="BX376">
            <v>1</v>
          </cell>
          <cell r="BY376">
            <v>1</v>
          </cell>
          <cell r="BZ376">
            <v>1</v>
          </cell>
          <cell r="CA376">
            <v>1</v>
          </cell>
          <cell r="CB376">
            <v>1</v>
          </cell>
          <cell r="CC376">
            <v>1</v>
          </cell>
          <cell r="CD376">
            <v>1</v>
          </cell>
          <cell r="CE376">
            <v>1</v>
          </cell>
          <cell r="CF376">
            <v>1</v>
          </cell>
          <cell r="CG376">
            <v>1</v>
          </cell>
          <cell r="CH376">
            <v>1</v>
          </cell>
          <cell r="CI376">
            <v>1</v>
          </cell>
          <cell r="CJ376">
            <v>1</v>
          </cell>
          <cell r="CK376">
            <v>1</v>
          </cell>
        </row>
        <row r="377">
          <cell r="J377">
            <v>39330</v>
          </cell>
          <cell r="K377">
            <v>39378</v>
          </cell>
          <cell r="L377">
            <v>39378</v>
          </cell>
          <cell r="M377">
            <v>39378</v>
          </cell>
          <cell r="N377">
            <v>39384</v>
          </cell>
          <cell r="O377">
            <v>39642</v>
          </cell>
          <cell r="Q377" t="str">
            <v>R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0.7</v>
          </cell>
          <cell r="BG377">
            <v>0.95</v>
          </cell>
          <cell r="BH377">
            <v>0.95</v>
          </cell>
          <cell r="BI377">
            <v>0.95</v>
          </cell>
          <cell r="BJ377">
            <v>0.95</v>
          </cell>
          <cell r="BK377">
            <v>0.95</v>
          </cell>
          <cell r="BL377">
            <v>0.95</v>
          </cell>
          <cell r="BM377">
            <v>0.95</v>
          </cell>
          <cell r="BN377">
            <v>0.95</v>
          </cell>
          <cell r="BO377">
            <v>0.95</v>
          </cell>
          <cell r="BP377">
            <v>0.95</v>
          </cell>
          <cell r="BQ377">
            <v>0.95</v>
          </cell>
          <cell r="BR377">
            <v>0.95</v>
          </cell>
          <cell r="BS377">
            <v>0.95</v>
          </cell>
          <cell r="BT377">
            <v>0.95</v>
          </cell>
          <cell r="BU377">
            <v>0.95</v>
          </cell>
          <cell r="BV377">
            <v>0.95</v>
          </cell>
          <cell r="BW377">
            <v>0.95</v>
          </cell>
          <cell r="BX377">
            <v>0.95</v>
          </cell>
          <cell r="BY377">
            <v>0.95</v>
          </cell>
          <cell r="BZ377">
            <v>0.95</v>
          </cell>
          <cell r="CA377">
            <v>0.95</v>
          </cell>
          <cell r="CB377">
            <v>0.95</v>
          </cell>
          <cell r="CC377">
            <v>0.95</v>
          </cell>
          <cell r="CD377">
            <v>0.95</v>
          </cell>
          <cell r="CE377">
            <v>0.95</v>
          </cell>
          <cell r="CF377">
            <v>0.95</v>
          </cell>
          <cell r="CG377">
            <v>0.95</v>
          </cell>
          <cell r="CH377">
            <v>0.95</v>
          </cell>
          <cell r="CI377">
            <v>0.95</v>
          </cell>
          <cell r="CJ377">
            <v>0.95</v>
          </cell>
          <cell r="CK377">
            <v>0.95</v>
          </cell>
        </row>
        <row r="378">
          <cell r="Q378" t="str">
            <v>E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0.95</v>
          </cell>
          <cell r="BJ378">
            <v>0.95</v>
          </cell>
          <cell r="BK378">
            <v>0.95</v>
          </cell>
          <cell r="BL378">
            <v>0.95</v>
          </cell>
          <cell r="BM378">
            <v>0.95</v>
          </cell>
          <cell r="BN378">
            <v>0.95</v>
          </cell>
          <cell r="BO378">
            <v>0.95</v>
          </cell>
          <cell r="BP378">
            <v>0.95</v>
          </cell>
          <cell r="BQ378">
            <v>0.95</v>
          </cell>
          <cell r="BR378">
            <v>0.95</v>
          </cell>
          <cell r="BS378">
            <v>0.95</v>
          </cell>
          <cell r="BT378">
            <v>0.95</v>
          </cell>
          <cell r="BU378">
            <v>0.95</v>
          </cell>
          <cell r="BV378">
            <v>0.95</v>
          </cell>
          <cell r="BW378">
            <v>0.95</v>
          </cell>
          <cell r="BX378">
            <v>0.95</v>
          </cell>
          <cell r="BY378">
            <v>0.95</v>
          </cell>
          <cell r="BZ378">
            <v>0.95</v>
          </cell>
          <cell r="CA378">
            <v>0.95</v>
          </cell>
          <cell r="CB378">
            <v>0.95</v>
          </cell>
          <cell r="CC378">
            <v>0.95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</row>
        <row r="379">
          <cell r="D379" t="str">
            <v>01</v>
          </cell>
          <cell r="E379" t="str">
            <v>46</v>
          </cell>
          <cell r="F379" t="str">
            <v>I04</v>
          </cell>
          <cell r="G379" t="str">
            <v>REQ</v>
          </cell>
          <cell r="H379" t="str">
            <v>4605-01</v>
          </cell>
          <cell r="I379" t="str">
            <v>BANDEJAS PORTACABLES Y ACCESORIOS</v>
          </cell>
          <cell r="J379">
            <v>39251</v>
          </cell>
          <cell r="K379">
            <v>39275</v>
          </cell>
          <cell r="L379">
            <v>39289</v>
          </cell>
          <cell r="M379">
            <v>39290</v>
          </cell>
          <cell r="N379">
            <v>39304</v>
          </cell>
          <cell r="O379">
            <v>39476</v>
          </cell>
          <cell r="P379">
            <v>35.797597687400362</v>
          </cell>
          <cell r="Q379" t="str">
            <v>P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0.5</v>
          </cell>
          <cell r="AR379">
            <v>0.5</v>
          </cell>
          <cell r="AS379">
            <v>0.7</v>
          </cell>
          <cell r="AT379">
            <v>0.7</v>
          </cell>
          <cell r="AU379">
            <v>0.7</v>
          </cell>
          <cell r="AV379">
            <v>0.95</v>
          </cell>
          <cell r="AW379">
            <v>0.95</v>
          </cell>
          <cell r="AX379">
            <v>0.95</v>
          </cell>
          <cell r="AY379">
            <v>0.95</v>
          </cell>
          <cell r="AZ379">
            <v>0.95</v>
          </cell>
          <cell r="BA379">
            <v>0.95</v>
          </cell>
          <cell r="BB379">
            <v>0.95</v>
          </cell>
          <cell r="BC379">
            <v>0.95</v>
          </cell>
          <cell r="BD379">
            <v>0.95</v>
          </cell>
          <cell r="BE379">
            <v>0.95</v>
          </cell>
          <cell r="BF379">
            <v>0.95</v>
          </cell>
          <cell r="BG379">
            <v>0.95</v>
          </cell>
          <cell r="BH379">
            <v>0.95</v>
          </cell>
          <cell r="BI379">
            <v>0.95</v>
          </cell>
          <cell r="BJ379">
            <v>0.95</v>
          </cell>
          <cell r="BK379">
            <v>0.95</v>
          </cell>
          <cell r="BL379">
            <v>0.95</v>
          </cell>
          <cell r="BM379">
            <v>0.95</v>
          </cell>
          <cell r="BN379">
            <v>0.95</v>
          </cell>
          <cell r="BO379">
            <v>0.95</v>
          </cell>
          <cell r="BP379">
            <v>0.95</v>
          </cell>
          <cell r="BQ379">
            <v>0.95</v>
          </cell>
          <cell r="BR379">
            <v>0.95</v>
          </cell>
          <cell r="BS379">
            <v>0.95</v>
          </cell>
          <cell r="BT379">
            <v>1</v>
          </cell>
          <cell r="BU379">
            <v>1</v>
          </cell>
          <cell r="BV379">
            <v>1</v>
          </cell>
          <cell r="BW379">
            <v>1</v>
          </cell>
          <cell r="BX379">
            <v>1</v>
          </cell>
          <cell r="BY379">
            <v>1</v>
          </cell>
          <cell r="BZ379">
            <v>1</v>
          </cell>
          <cell r="CA379">
            <v>1</v>
          </cell>
          <cell r="CB379">
            <v>1</v>
          </cell>
          <cell r="CC379">
            <v>1</v>
          </cell>
          <cell r="CD379">
            <v>1</v>
          </cell>
          <cell r="CE379">
            <v>1</v>
          </cell>
          <cell r="CF379">
            <v>1</v>
          </cell>
          <cell r="CG379">
            <v>1</v>
          </cell>
          <cell r="CH379">
            <v>1</v>
          </cell>
          <cell r="CI379">
            <v>1</v>
          </cell>
          <cell r="CJ379">
            <v>1</v>
          </cell>
          <cell r="CK379">
            <v>1</v>
          </cell>
        </row>
        <row r="380">
          <cell r="J380">
            <v>39375</v>
          </cell>
          <cell r="K380">
            <v>39437</v>
          </cell>
          <cell r="L380">
            <v>39534</v>
          </cell>
          <cell r="M380">
            <v>39549</v>
          </cell>
          <cell r="N380">
            <v>39563</v>
          </cell>
          <cell r="O380">
            <v>39642</v>
          </cell>
          <cell r="Q380" t="str">
            <v>R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0.5</v>
          </cell>
          <cell r="BP380">
            <v>0.5</v>
          </cell>
          <cell r="BQ380">
            <v>0.5</v>
          </cell>
          <cell r="BR380">
            <v>0.5</v>
          </cell>
          <cell r="BS380">
            <v>0.5</v>
          </cell>
          <cell r="BT380">
            <v>0.5</v>
          </cell>
          <cell r="BU380">
            <v>0.5</v>
          </cell>
          <cell r="BV380">
            <v>0.5</v>
          </cell>
          <cell r="BW380">
            <v>0.5</v>
          </cell>
          <cell r="BX380">
            <v>0.5</v>
          </cell>
          <cell r="BY380">
            <v>0.5</v>
          </cell>
          <cell r="BZ380">
            <v>0.5</v>
          </cell>
          <cell r="CA380">
            <v>0.5</v>
          </cell>
          <cell r="CB380">
            <v>0.7</v>
          </cell>
          <cell r="CC380">
            <v>0.7</v>
          </cell>
          <cell r="CD380">
            <v>0.7</v>
          </cell>
          <cell r="CE380">
            <v>0.7</v>
          </cell>
          <cell r="CF380">
            <v>0.7</v>
          </cell>
          <cell r="CG380">
            <v>0.95</v>
          </cell>
          <cell r="CH380">
            <v>0.95</v>
          </cell>
          <cell r="CI380">
            <v>0.95</v>
          </cell>
          <cell r="CJ380">
            <v>0.95</v>
          </cell>
          <cell r="CK380">
            <v>0.95</v>
          </cell>
        </row>
        <row r="381">
          <cell r="Q381" t="str">
            <v>E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0.5</v>
          </cell>
          <cell r="BO381">
            <v>0.5</v>
          </cell>
          <cell r="BP381">
            <v>0.5</v>
          </cell>
          <cell r="BQ381">
            <v>0.5</v>
          </cell>
          <cell r="BR381">
            <v>0.5</v>
          </cell>
          <cell r="BS381">
            <v>0.5</v>
          </cell>
          <cell r="BT381">
            <v>0.5</v>
          </cell>
          <cell r="BU381">
            <v>0.5</v>
          </cell>
          <cell r="BV381">
            <v>0.5</v>
          </cell>
          <cell r="BW381">
            <v>0.5</v>
          </cell>
          <cell r="BX381">
            <v>0.5</v>
          </cell>
          <cell r="BY381">
            <v>0.5</v>
          </cell>
          <cell r="BZ381">
            <v>0.5</v>
          </cell>
          <cell r="CA381">
            <v>0.5</v>
          </cell>
          <cell r="CB381">
            <v>0.5</v>
          </cell>
          <cell r="CC381">
            <v>0.5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</row>
        <row r="382">
          <cell r="D382" t="str">
            <v>01</v>
          </cell>
          <cell r="E382" t="str">
            <v>46</v>
          </cell>
          <cell r="F382" t="str">
            <v>I04</v>
          </cell>
          <cell r="G382" t="str">
            <v>REQ</v>
          </cell>
          <cell r="H382" t="str">
            <v>4360-01</v>
          </cell>
          <cell r="I382" t="str">
            <v>CAJAS DE CONEXIONES</v>
          </cell>
          <cell r="J382">
            <v>39251</v>
          </cell>
          <cell r="K382">
            <v>39275</v>
          </cell>
          <cell r="L382">
            <v>39289</v>
          </cell>
          <cell r="M382">
            <v>39290</v>
          </cell>
          <cell r="N382">
            <v>39304</v>
          </cell>
          <cell r="O382">
            <v>39476</v>
          </cell>
          <cell r="P382">
            <v>47.397597687400363</v>
          </cell>
          <cell r="Q382" t="str">
            <v>P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0.5</v>
          </cell>
          <cell r="AR382">
            <v>0.5</v>
          </cell>
          <cell r="AS382">
            <v>0.7</v>
          </cell>
          <cell r="AT382">
            <v>0.7</v>
          </cell>
          <cell r="AU382">
            <v>0.7</v>
          </cell>
          <cell r="AV382">
            <v>0.95</v>
          </cell>
          <cell r="AW382">
            <v>0.95</v>
          </cell>
          <cell r="AX382">
            <v>0.95</v>
          </cell>
          <cell r="AY382">
            <v>0.95</v>
          </cell>
          <cell r="AZ382">
            <v>0.95</v>
          </cell>
          <cell r="BA382">
            <v>0.95</v>
          </cell>
          <cell r="BB382">
            <v>0.95</v>
          </cell>
          <cell r="BC382">
            <v>0.95</v>
          </cell>
          <cell r="BD382">
            <v>0.95</v>
          </cell>
          <cell r="BE382">
            <v>0.95</v>
          </cell>
          <cell r="BF382">
            <v>0.95</v>
          </cell>
          <cell r="BG382">
            <v>0.95</v>
          </cell>
          <cell r="BH382">
            <v>0.95</v>
          </cell>
          <cell r="BI382">
            <v>0.95</v>
          </cell>
          <cell r="BJ382">
            <v>0.95</v>
          </cell>
          <cell r="BK382">
            <v>0.95</v>
          </cell>
          <cell r="BL382">
            <v>0.95</v>
          </cell>
          <cell r="BM382">
            <v>0.95</v>
          </cell>
          <cell r="BN382">
            <v>0.95</v>
          </cell>
          <cell r="BO382">
            <v>0.95</v>
          </cell>
          <cell r="BP382">
            <v>0.95</v>
          </cell>
          <cell r="BQ382">
            <v>0.95</v>
          </cell>
          <cell r="BR382">
            <v>0.95</v>
          </cell>
          <cell r="BS382">
            <v>0.95</v>
          </cell>
          <cell r="BT382">
            <v>1</v>
          </cell>
          <cell r="BU382">
            <v>1</v>
          </cell>
          <cell r="BV382">
            <v>1</v>
          </cell>
          <cell r="BW382">
            <v>1</v>
          </cell>
          <cell r="BX382">
            <v>1</v>
          </cell>
          <cell r="BY382">
            <v>1</v>
          </cell>
          <cell r="BZ382">
            <v>1</v>
          </cell>
          <cell r="CA382">
            <v>1</v>
          </cell>
          <cell r="CB382">
            <v>1</v>
          </cell>
          <cell r="CC382">
            <v>1</v>
          </cell>
          <cell r="CD382">
            <v>1</v>
          </cell>
          <cell r="CE382">
            <v>1</v>
          </cell>
          <cell r="CF382">
            <v>1</v>
          </cell>
          <cell r="CG382">
            <v>1</v>
          </cell>
          <cell r="CH382">
            <v>1</v>
          </cell>
          <cell r="CI382">
            <v>1</v>
          </cell>
          <cell r="CJ382">
            <v>1</v>
          </cell>
          <cell r="CK382">
            <v>1</v>
          </cell>
        </row>
        <row r="383">
          <cell r="J383">
            <v>39340</v>
          </cell>
          <cell r="K383">
            <v>39349</v>
          </cell>
          <cell r="L383">
            <v>39349</v>
          </cell>
          <cell r="M383">
            <v>39349</v>
          </cell>
          <cell r="N383">
            <v>39356</v>
          </cell>
          <cell r="O383">
            <v>39642</v>
          </cell>
          <cell r="Q383" t="str">
            <v>R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0.7</v>
          </cell>
          <cell r="BC383">
            <v>0.95</v>
          </cell>
          <cell r="BD383">
            <v>0.95</v>
          </cell>
          <cell r="BE383">
            <v>0.95</v>
          </cell>
          <cell r="BF383">
            <v>0.95</v>
          </cell>
          <cell r="BG383">
            <v>0.95</v>
          </cell>
          <cell r="BH383">
            <v>0.95</v>
          </cell>
          <cell r="BI383">
            <v>0.95</v>
          </cell>
          <cell r="BJ383">
            <v>0.95</v>
          </cell>
          <cell r="BK383">
            <v>0.95</v>
          </cell>
          <cell r="BL383">
            <v>0.95</v>
          </cell>
          <cell r="BM383">
            <v>0.95</v>
          </cell>
          <cell r="BN383">
            <v>0.95</v>
          </cell>
          <cell r="BO383">
            <v>0.95</v>
          </cell>
          <cell r="BP383">
            <v>0.95</v>
          </cell>
          <cell r="BQ383">
            <v>0.95</v>
          </cell>
          <cell r="BR383">
            <v>0.95</v>
          </cell>
          <cell r="BS383">
            <v>0.95</v>
          </cell>
          <cell r="BT383">
            <v>0.95</v>
          </cell>
          <cell r="BU383">
            <v>0.95</v>
          </cell>
          <cell r="BV383">
            <v>0.95</v>
          </cell>
          <cell r="BW383">
            <v>0.95</v>
          </cell>
          <cell r="BX383">
            <v>0.95</v>
          </cell>
          <cell r="BY383">
            <v>0.95</v>
          </cell>
          <cell r="BZ383">
            <v>0.95</v>
          </cell>
          <cell r="CA383">
            <v>0.95</v>
          </cell>
          <cell r="CB383">
            <v>0.95</v>
          </cell>
          <cell r="CC383">
            <v>0.95</v>
          </cell>
          <cell r="CD383">
            <v>0.95</v>
          </cell>
          <cell r="CE383">
            <v>0.95</v>
          </cell>
          <cell r="CF383">
            <v>0.95</v>
          </cell>
          <cell r="CG383">
            <v>0.95</v>
          </cell>
          <cell r="CH383">
            <v>0.95</v>
          </cell>
          <cell r="CI383">
            <v>0.95</v>
          </cell>
          <cell r="CJ383">
            <v>0.95</v>
          </cell>
          <cell r="CK383">
            <v>0.95</v>
          </cell>
        </row>
        <row r="384">
          <cell r="Q384" t="str">
            <v>E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0.95</v>
          </cell>
          <cell r="BJ384">
            <v>0.95</v>
          </cell>
          <cell r="BK384">
            <v>0.95</v>
          </cell>
          <cell r="BL384">
            <v>0.95</v>
          </cell>
          <cell r="BM384">
            <v>0.95</v>
          </cell>
          <cell r="BN384">
            <v>0.95</v>
          </cell>
          <cell r="BO384">
            <v>0.95</v>
          </cell>
          <cell r="BP384">
            <v>0.95</v>
          </cell>
          <cell r="BQ384">
            <v>0.95</v>
          </cell>
          <cell r="BR384">
            <v>0.95</v>
          </cell>
          <cell r="BS384">
            <v>0.95</v>
          </cell>
          <cell r="BT384">
            <v>0.95</v>
          </cell>
          <cell r="BU384">
            <v>0.95</v>
          </cell>
          <cell r="BV384">
            <v>0.95</v>
          </cell>
          <cell r="BW384">
            <v>0.95</v>
          </cell>
          <cell r="BX384">
            <v>0.95</v>
          </cell>
          <cell r="BY384">
            <v>0.95</v>
          </cell>
          <cell r="BZ384">
            <v>0.95</v>
          </cell>
          <cell r="CA384">
            <v>0.95</v>
          </cell>
          <cell r="CB384">
            <v>0.95</v>
          </cell>
          <cell r="CC384">
            <v>0.95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</row>
        <row r="385">
          <cell r="D385" t="str">
            <v>01</v>
          </cell>
          <cell r="E385" t="str">
            <v>46</v>
          </cell>
          <cell r="F385" t="str">
            <v>I04</v>
          </cell>
          <cell r="G385" t="str">
            <v>REQ</v>
          </cell>
          <cell r="H385" t="str">
            <v>4525-01</v>
          </cell>
          <cell r="I385" t="str">
            <v>CABLES DE INSTRUMENTACION Y CONTROL</v>
          </cell>
          <cell r="J385">
            <v>39251</v>
          </cell>
          <cell r="K385">
            <v>39275</v>
          </cell>
          <cell r="L385">
            <v>39289</v>
          </cell>
          <cell r="M385">
            <v>39290</v>
          </cell>
          <cell r="N385">
            <v>39304</v>
          </cell>
          <cell r="O385">
            <v>39476</v>
          </cell>
          <cell r="P385">
            <v>17.898798843700181</v>
          </cell>
          <cell r="Q385" t="str">
            <v>P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0.5</v>
          </cell>
          <cell r="AR385">
            <v>0.5</v>
          </cell>
          <cell r="AS385">
            <v>0.7</v>
          </cell>
          <cell r="AT385">
            <v>0.7</v>
          </cell>
          <cell r="AU385">
            <v>0.7</v>
          </cell>
          <cell r="AV385">
            <v>0.95</v>
          </cell>
          <cell r="AW385">
            <v>0.95</v>
          </cell>
          <cell r="AX385">
            <v>0.95</v>
          </cell>
          <cell r="AY385">
            <v>0.95</v>
          </cell>
          <cell r="AZ385">
            <v>0.95</v>
          </cell>
          <cell r="BA385">
            <v>0.95</v>
          </cell>
          <cell r="BB385">
            <v>0.95</v>
          </cell>
          <cell r="BC385">
            <v>0.95</v>
          </cell>
          <cell r="BD385">
            <v>0.95</v>
          </cell>
          <cell r="BE385">
            <v>0.95</v>
          </cell>
          <cell r="BF385">
            <v>0.95</v>
          </cell>
          <cell r="BG385">
            <v>0.95</v>
          </cell>
          <cell r="BH385">
            <v>0.95</v>
          </cell>
          <cell r="BI385">
            <v>0.95</v>
          </cell>
          <cell r="BJ385">
            <v>0.95</v>
          </cell>
          <cell r="BK385">
            <v>0.95</v>
          </cell>
          <cell r="BL385">
            <v>0.95</v>
          </cell>
          <cell r="BM385">
            <v>0.95</v>
          </cell>
          <cell r="BN385">
            <v>0.95</v>
          </cell>
          <cell r="BO385">
            <v>0.95</v>
          </cell>
          <cell r="BP385">
            <v>0.95</v>
          </cell>
          <cell r="BQ385">
            <v>0.95</v>
          </cell>
          <cell r="BR385">
            <v>0.95</v>
          </cell>
          <cell r="BS385">
            <v>0.95</v>
          </cell>
          <cell r="BT385">
            <v>1</v>
          </cell>
          <cell r="BU385">
            <v>1</v>
          </cell>
          <cell r="BV385">
            <v>1</v>
          </cell>
          <cell r="BW385">
            <v>1</v>
          </cell>
          <cell r="BX385">
            <v>1</v>
          </cell>
          <cell r="BY385">
            <v>1</v>
          </cell>
          <cell r="BZ385">
            <v>1</v>
          </cell>
          <cell r="CA385">
            <v>1</v>
          </cell>
          <cell r="CB385">
            <v>1</v>
          </cell>
          <cell r="CC385">
            <v>1</v>
          </cell>
          <cell r="CD385">
            <v>1</v>
          </cell>
          <cell r="CE385">
            <v>1</v>
          </cell>
          <cell r="CF385">
            <v>1</v>
          </cell>
          <cell r="CG385">
            <v>1</v>
          </cell>
          <cell r="CH385">
            <v>1</v>
          </cell>
          <cell r="CI385">
            <v>1</v>
          </cell>
          <cell r="CJ385">
            <v>1</v>
          </cell>
          <cell r="CK385">
            <v>1</v>
          </cell>
        </row>
        <row r="386">
          <cell r="J386">
            <v>39375</v>
          </cell>
          <cell r="K386">
            <v>39389</v>
          </cell>
          <cell r="L386">
            <v>39403</v>
          </cell>
          <cell r="M386">
            <v>39417</v>
          </cell>
          <cell r="N386">
            <v>39431</v>
          </cell>
          <cell r="O386">
            <v>39642</v>
          </cell>
          <cell r="Q386" t="str">
            <v>R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0.5</v>
          </cell>
          <cell r="BI386">
            <v>0.5</v>
          </cell>
          <cell r="BJ386">
            <v>0.7</v>
          </cell>
          <cell r="BK386">
            <v>0.7</v>
          </cell>
          <cell r="BL386">
            <v>0.7</v>
          </cell>
          <cell r="BM386">
            <v>0.7</v>
          </cell>
          <cell r="BN386">
            <v>0.95</v>
          </cell>
          <cell r="BO386">
            <v>0.95</v>
          </cell>
          <cell r="BP386">
            <v>0.95</v>
          </cell>
          <cell r="BQ386">
            <v>0.95</v>
          </cell>
          <cell r="BR386">
            <v>0.95</v>
          </cell>
          <cell r="BS386">
            <v>0.95</v>
          </cell>
          <cell r="BT386">
            <v>0.95</v>
          </cell>
          <cell r="BU386">
            <v>0.95</v>
          </cell>
          <cell r="BV386">
            <v>0.95</v>
          </cell>
          <cell r="BW386">
            <v>0.95</v>
          </cell>
          <cell r="BX386">
            <v>0.95</v>
          </cell>
          <cell r="BY386">
            <v>0.95</v>
          </cell>
          <cell r="BZ386">
            <v>0.95</v>
          </cell>
          <cell r="CA386">
            <v>0.95</v>
          </cell>
          <cell r="CB386">
            <v>0.95</v>
          </cell>
          <cell r="CC386">
            <v>0.95</v>
          </cell>
          <cell r="CD386">
            <v>0.95</v>
          </cell>
          <cell r="CE386">
            <v>0.95</v>
          </cell>
          <cell r="CF386">
            <v>0.95</v>
          </cell>
          <cell r="CG386">
            <v>0.95</v>
          </cell>
          <cell r="CH386">
            <v>0.95</v>
          </cell>
          <cell r="CI386">
            <v>0.95</v>
          </cell>
          <cell r="CJ386">
            <v>0.95</v>
          </cell>
          <cell r="CK386">
            <v>0.95</v>
          </cell>
        </row>
        <row r="387">
          <cell r="Q387" t="str">
            <v>E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0.5</v>
          </cell>
          <cell r="BO387">
            <v>0.5</v>
          </cell>
          <cell r="BP387">
            <v>0.5</v>
          </cell>
          <cell r="BQ387">
            <v>0.5</v>
          </cell>
          <cell r="BR387">
            <v>0.5</v>
          </cell>
          <cell r="BS387">
            <v>0.5</v>
          </cell>
          <cell r="BT387">
            <v>0.5</v>
          </cell>
          <cell r="BU387">
            <v>0.5</v>
          </cell>
          <cell r="BV387">
            <v>0.5</v>
          </cell>
          <cell r="BW387">
            <v>0.5</v>
          </cell>
          <cell r="BX387">
            <v>0.5</v>
          </cell>
          <cell r="BY387">
            <v>0.5</v>
          </cell>
          <cell r="BZ387">
            <v>0.5</v>
          </cell>
          <cell r="CA387">
            <v>0.5</v>
          </cell>
          <cell r="CB387">
            <v>0.5</v>
          </cell>
          <cell r="CC387">
            <v>0.5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</row>
        <row r="388">
          <cell r="D388" t="str">
            <v>01</v>
          </cell>
          <cell r="E388" t="str">
            <v>46</v>
          </cell>
          <cell r="F388" t="str">
            <v>I04</v>
          </cell>
          <cell r="G388" t="str">
            <v>REQ</v>
          </cell>
          <cell r="H388" t="str">
            <v>4530-01</v>
          </cell>
          <cell r="I388" t="str">
            <v>CABLES ESPECIALES (BAMBU, COAXIAL, FIBRA OPTICA)</v>
          </cell>
          <cell r="J388">
            <v>39251</v>
          </cell>
          <cell r="K388">
            <v>39275</v>
          </cell>
          <cell r="L388">
            <v>39289</v>
          </cell>
          <cell r="M388">
            <v>39290</v>
          </cell>
          <cell r="N388">
            <v>39304</v>
          </cell>
          <cell r="O388">
            <v>39476</v>
          </cell>
          <cell r="P388">
            <v>17.898798843700181</v>
          </cell>
          <cell r="Q388" t="str">
            <v>P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0.5</v>
          </cell>
          <cell r="AR388">
            <v>0.5</v>
          </cell>
          <cell r="AS388">
            <v>0.7</v>
          </cell>
          <cell r="AT388">
            <v>0.7</v>
          </cell>
          <cell r="AU388">
            <v>0.7</v>
          </cell>
          <cell r="AV388">
            <v>0.95</v>
          </cell>
          <cell r="AW388">
            <v>0.95</v>
          </cell>
          <cell r="AX388">
            <v>0.95</v>
          </cell>
          <cell r="AY388">
            <v>0.95</v>
          </cell>
          <cell r="AZ388">
            <v>0.95</v>
          </cell>
          <cell r="BA388">
            <v>0.95</v>
          </cell>
          <cell r="BB388">
            <v>0.95</v>
          </cell>
          <cell r="BC388">
            <v>0.95</v>
          </cell>
          <cell r="BD388">
            <v>0.95</v>
          </cell>
          <cell r="BE388">
            <v>0.95</v>
          </cell>
          <cell r="BF388">
            <v>0.95</v>
          </cell>
          <cell r="BG388">
            <v>0.95</v>
          </cell>
          <cell r="BH388">
            <v>0.95</v>
          </cell>
          <cell r="BI388">
            <v>0.95</v>
          </cell>
          <cell r="BJ388">
            <v>0.95</v>
          </cell>
          <cell r="BK388">
            <v>0.95</v>
          </cell>
          <cell r="BL388">
            <v>0.95</v>
          </cell>
          <cell r="BM388">
            <v>0.95</v>
          </cell>
          <cell r="BN388">
            <v>0.95</v>
          </cell>
          <cell r="BO388">
            <v>0.95</v>
          </cell>
          <cell r="BP388">
            <v>0.95</v>
          </cell>
          <cell r="BQ388">
            <v>0.95</v>
          </cell>
          <cell r="BR388">
            <v>0.95</v>
          </cell>
          <cell r="BS388">
            <v>0.95</v>
          </cell>
          <cell r="BT388">
            <v>1</v>
          </cell>
          <cell r="BU388">
            <v>1</v>
          </cell>
          <cell r="BV388">
            <v>1</v>
          </cell>
          <cell r="BW388">
            <v>1</v>
          </cell>
          <cell r="BX388">
            <v>1</v>
          </cell>
          <cell r="BY388">
            <v>1</v>
          </cell>
          <cell r="BZ388">
            <v>1</v>
          </cell>
          <cell r="CA388">
            <v>1</v>
          </cell>
          <cell r="CB388">
            <v>1</v>
          </cell>
          <cell r="CC388">
            <v>1</v>
          </cell>
          <cell r="CD388">
            <v>1</v>
          </cell>
          <cell r="CE388">
            <v>1</v>
          </cell>
          <cell r="CF388">
            <v>1</v>
          </cell>
          <cell r="CG388">
            <v>1</v>
          </cell>
          <cell r="CH388">
            <v>1</v>
          </cell>
          <cell r="CI388">
            <v>1</v>
          </cell>
          <cell r="CJ388">
            <v>1</v>
          </cell>
          <cell r="CK388">
            <v>1</v>
          </cell>
        </row>
        <row r="389">
          <cell r="J389">
            <v>39251</v>
          </cell>
          <cell r="K389">
            <v>39275</v>
          </cell>
          <cell r="L389">
            <v>39289</v>
          </cell>
          <cell r="M389">
            <v>39290</v>
          </cell>
          <cell r="N389">
            <v>39304</v>
          </cell>
          <cell r="O389">
            <v>39642</v>
          </cell>
          <cell r="Q389" t="str">
            <v>R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0.5</v>
          </cell>
          <cell r="AR389">
            <v>0.5</v>
          </cell>
          <cell r="AS389">
            <v>0.7</v>
          </cell>
          <cell r="AT389">
            <v>0.7</v>
          </cell>
          <cell r="AU389">
            <v>0.7</v>
          </cell>
          <cell r="AV389">
            <v>0.95</v>
          </cell>
          <cell r="AW389">
            <v>0.95</v>
          </cell>
          <cell r="AX389">
            <v>0.95</v>
          </cell>
          <cell r="AY389">
            <v>0.95</v>
          </cell>
          <cell r="AZ389">
            <v>0.95</v>
          </cell>
          <cell r="BA389">
            <v>0.95</v>
          </cell>
          <cell r="BB389">
            <v>0.95</v>
          </cell>
          <cell r="BC389">
            <v>0.95</v>
          </cell>
          <cell r="BD389">
            <v>0.95</v>
          </cell>
          <cell r="BE389">
            <v>0.95</v>
          </cell>
          <cell r="BF389">
            <v>0.95</v>
          </cell>
          <cell r="BG389">
            <v>0.95</v>
          </cell>
          <cell r="BH389">
            <v>0.95</v>
          </cell>
          <cell r="BI389">
            <v>0.95</v>
          </cell>
          <cell r="BJ389">
            <v>0.95</v>
          </cell>
          <cell r="BK389">
            <v>0.95</v>
          </cell>
          <cell r="BL389">
            <v>0.95</v>
          </cell>
          <cell r="BM389">
            <v>0.95</v>
          </cell>
          <cell r="BN389">
            <v>0.95</v>
          </cell>
          <cell r="BO389">
            <v>0.95</v>
          </cell>
          <cell r="BP389">
            <v>0.95</v>
          </cell>
          <cell r="BQ389">
            <v>0.95</v>
          </cell>
          <cell r="BR389">
            <v>0.95</v>
          </cell>
          <cell r="BS389">
            <v>0.95</v>
          </cell>
          <cell r="BT389">
            <v>0.95</v>
          </cell>
          <cell r="BU389">
            <v>0.95</v>
          </cell>
          <cell r="BV389">
            <v>0.95</v>
          </cell>
          <cell r="BW389">
            <v>0.95</v>
          </cell>
          <cell r="BX389">
            <v>0.95</v>
          </cell>
          <cell r="BY389">
            <v>0.95</v>
          </cell>
          <cell r="BZ389">
            <v>0.95</v>
          </cell>
          <cell r="CA389">
            <v>0.95</v>
          </cell>
          <cell r="CB389">
            <v>0.95</v>
          </cell>
          <cell r="CC389">
            <v>0.95</v>
          </cell>
          <cell r="CD389">
            <v>0.95</v>
          </cell>
          <cell r="CE389">
            <v>0.95</v>
          </cell>
          <cell r="CF389">
            <v>0.95</v>
          </cell>
          <cell r="CG389">
            <v>0.95</v>
          </cell>
          <cell r="CH389">
            <v>0.95</v>
          </cell>
          <cell r="CI389">
            <v>0.95</v>
          </cell>
          <cell r="CJ389">
            <v>0.95</v>
          </cell>
          <cell r="CK389">
            <v>0.95</v>
          </cell>
        </row>
        <row r="390">
          <cell r="Q390" t="str">
            <v>E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0.5</v>
          </cell>
          <cell r="BS390">
            <v>0.5</v>
          </cell>
          <cell r="BT390">
            <v>0.5</v>
          </cell>
          <cell r="BU390">
            <v>0.5</v>
          </cell>
          <cell r="BV390">
            <v>0.5</v>
          </cell>
          <cell r="BW390">
            <v>0.5</v>
          </cell>
          <cell r="BX390">
            <v>0.5</v>
          </cell>
          <cell r="BY390">
            <v>0.5</v>
          </cell>
          <cell r="BZ390">
            <v>0.5</v>
          </cell>
          <cell r="CA390">
            <v>0.5</v>
          </cell>
          <cell r="CB390">
            <v>0.5</v>
          </cell>
          <cell r="CC390">
            <v>0.5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</row>
        <row r="391">
          <cell r="D391" t="str">
            <v>01</v>
          </cell>
          <cell r="E391" t="str">
            <v>46</v>
          </cell>
          <cell r="F391" t="str">
            <v>I01</v>
          </cell>
          <cell r="G391" t="str">
            <v>TEC</v>
          </cell>
          <cell r="H391" t="str">
            <v>010</v>
          </cell>
          <cell r="I391" t="str">
            <v>LISTA DE CABLES DE INSTRUMENTACION  Y CONTROL</v>
          </cell>
          <cell r="J391">
            <v>39251</v>
          </cell>
          <cell r="K391">
            <v>39268</v>
          </cell>
          <cell r="L391">
            <v>39282</v>
          </cell>
          <cell r="M391">
            <v>39283</v>
          </cell>
          <cell r="N391">
            <v>39297</v>
          </cell>
          <cell r="O391">
            <v>39476</v>
          </cell>
          <cell r="P391">
            <v>35.797597687400362</v>
          </cell>
          <cell r="Q391" t="str">
            <v>P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0.5</v>
          </cell>
          <cell r="AQ391">
            <v>0.5</v>
          </cell>
          <cell r="AR391">
            <v>0.7</v>
          </cell>
          <cell r="AS391">
            <v>0.7</v>
          </cell>
          <cell r="AT391">
            <v>0.7</v>
          </cell>
          <cell r="AU391">
            <v>0.95</v>
          </cell>
          <cell r="AV391">
            <v>0.95</v>
          </cell>
          <cell r="AW391">
            <v>0.95</v>
          </cell>
          <cell r="AX391">
            <v>0.95</v>
          </cell>
          <cell r="AY391">
            <v>0.95</v>
          </cell>
          <cell r="AZ391">
            <v>0.95</v>
          </cell>
          <cell r="BA391">
            <v>0.95</v>
          </cell>
          <cell r="BB391">
            <v>0.95</v>
          </cell>
          <cell r="BC391">
            <v>0.95</v>
          </cell>
          <cell r="BD391">
            <v>0.95</v>
          </cell>
          <cell r="BE391">
            <v>0.95</v>
          </cell>
          <cell r="BF391">
            <v>0.95</v>
          </cell>
          <cell r="BG391">
            <v>0.95</v>
          </cell>
          <cell r="BH391">
            <v>0.95</v>
          </cell>
          <cell r="BI391">
            <v>0.95</v>
          </cell>
          <cell r="BJ391">
            <v>0.95</v>
          </cell>
          <cell r="BK391">
            <v>0.95</v>
          </cell>
          <cell r="BL391">
            <v>0.95</v>
          </cell>
          <cell r="BM391">
            <v>0.95</v>
          </cell>
          <cell r="BN391">
            <v>0.95</v>
          </cell>
          <cell r="BO391">
            <v>0.95</v>
          </cell>
          <cell r="BP391">
            <v>0.95</v>
          </cell>
          <cell r="BQ391">
            <v>0.95</v>
          </cell>
          <cell r="BR391">
            <v>0.95</v>
          </cell>
          <cell r="BS391">
            <v>0.95</v>
          </cell>
          <cell r="BT391">
            <v>1</v>
          </cell>
          <cell r="BU391">
            <v>1</v>
          </cell>
          <cell r="BV391">
            <v>1</v>
          </cell>
          <cell r="BW391">
            <v>1</v>
          </cell>
          <cell r="BX391">
            <v>1</v>
          </cell>
          <cell r="BY391">
            <v>1</v>
          </cell>
          <cell r="BZ391">
            <v>1</v>
          </cell>
          <cell r="CA391">
            <v>1</v>
          </cell>
          <cell r="CB391">
            <v>1</v>
          </cell>
          <cell r="CC391">
            <v>1</v>
          </cell>
          <cell r="CD391">
            <v>1</v>
          </cell>
          <cell r="CE391">
            <v>1</v>
          </cell>
          <cell r="CF391">
            <v>1</v>
          </cell>
          <cell r="CG391">
            <v>1</v>
          </cell>
          <cell r="CH391">
            <v>1</v>
          </cell>
          <cell r="CI391">
            <v>1</v>
          </cell>
          <cell r="CJ391">
            <v>1</v>
          </cell>
          <cell r="CK391">
            <v>1</v>
          </cell>
        </row>
        <row r="392">
          <cell r="J392">
            <v>39355</v>
          </cell>
          <cell r="K392">
            <v>39437</v>
          </cell>
          <cell r="L392">
            <v>39534</v>
          </cell>
          <cell r="M392">
            <v>39549</v>
          </cell>
          <cell r="N392">
            <v>39563</v>
          </cell>
          <cell r="O392">
            <v>39642</v>
          </cell>
          <cell r="Q392" t="str">
            <v>R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0.5</v>
          </cell>
          <cell r="BP392">
            <v>0.5</v>
          </cell>
          <cell r="BQ392">
            <v>0.5</v>
          </cell>
          <cell r="BR392">
            <v>0.5</v>
          </cell>
          <cell r="BS392">
            <v>0.5</v>
          </cell>
          <cell r="BT392">
            <v>0.5</v>
          </cell>
          <cell r="BU392">
            <v>0.5</v>
          </cell>
          <cell r="BV392">
            <v>0.5</v>
          </cell>
          <cell r="BW392">
            <v>0.5</v>
          </cell>
          <cell r="BX392">
            <v>0.5</v>
          </cell>
          <cell r="BY392">
            <v>0.5</v>
          </cell>
          <cell r="BZ392">
            <v>0.5</v>
          </cell>
          <cell r="CA392">
            <v>0.5</v>
          </cell>
          <cell r="CB392">
            <v>0.7</v>
          </cell>
          <cell r="CC392">
            <v>0.7</v>
          </cell>
          <cell r="CD392">
            <v>0.7</v>
          </cell>
          <cell r="CE392">
            <v>0.7</v>
          </cell>
          <cell r="CF392">
            <v>0.7</v>
          </cell>
          <cell r="CG392">
            <v>0.95</v>
          </cell>
          <cell r="CH392">
            <v>0.95</v>
          </cell>
          <cell r="CI392">
            <v>0.95</v>
          </cell>
          <cell r="CJ392">
            <v>0.95</v>
          </cell>
          <cell r="CK392">
            <v>0.95</v>
          </cell>
        </row>
        <row r="393">
          <cell r="Q393" t="str">
            <v>E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0.5</v>
          </cell>
          <cell r="BO393">
            <v>0.5</v>
          </cell>
          <cell r="BP393">
            <v>0.5</v>
          </cell>
          <cell r="BQ393">
            <v>0.5</v>
          </cell>
          <cell r="BR393">
            <v>0.5</v>
          </cell>
          <cell r="BS393">
            <v>0.5</v>
          </cell>
          <cell r="BT393">
            <v>0.5</v>
          </cell>
          <cell r="BU393">
            <v>0.5</v>
          </cell>
          <cell r="BV393">
            <v>0.5</v>
          </cell>
          <cell r="BW393">
            <v>0.5</v>
          </cell>
          <cell r="BX393">
            <v>0.5</v>
          </cell>
          <cell r="BY393">
            <v>0.5</v>
          </cell>
          <cell r="BZ393">
            <v>0.5</v>
          </cell>
          <cell r="CA393">
            <v>0.5</v>
          </cell>
          <cell r="CB393">
            <v>0.5</v>
          </cell>
          <cell r="CC393">
            <v>0.5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</row>
        <row r="394">
          <cell r="D394" t="str">
            <v>01</v>
          </cell>
          <cell r="E394" t="str">
            <v>46</v>
          </cell>
          <cell r="F394" t="str">
            <v>I01</v>
          </cell>
          <cell r="G394" t="str">
            <v>TEC</v>
          </cell>
          <cell r="H394" t="str">
            <v>013</v>
          </cell>
          <cell r="I394" t="str">
            <v>LISTA DE MATERIALES DE TUBERIA Y ACCESORIOS PARA CONEXIÓN MECANICA</v>
          </cell>
          <cell r="J394">
            <v>39251</v>
          </cell>
          <cell r="K394">
            <v>39268</v>
          </cell>
          <cell r="L394">
            <v>39282</v>
          </cell>
          <cell r="M394">
            <v>39283</v>
          </cell>
          <cell r="N394">
            <v>39297</v>
          </cell>
          <cell r="O394">
            <v>39476</v>
          </cell>
          <cell r="P394">
            <v>47.397597687400363</v>
          </cell>
          <cell r="Q394" t="str">
            <v>P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0.5</v>
          </cell>
          <cell r="AQ394">
            <v>0.5</v>
          </cell>
          <cell r="AR394">
            <v>0.7</v>
          </cell>
          <cell r="AS394">
            <v>0.7</v>
          </cell>
          <cell r="AT394">
            <v>0.7</v>
          </cell>
          <cell r="AU394">
            <v>0.95</v>
          </cell>
          <cell r="AV394">
            <v>0.95</v>
          </cell>
          <cell r="AW394">
            <v>0.95</v>
          </cell>
          <cell r="AX394">
            <v>0.95</v>
          </cell>
          <cell r="AY394">
            <v>0.95</v>
          </cell>
          <cell r="AZ394">
            <v>0.95</v>
          </cell>
          <cell r="BA394">
            <v>0.95</v>
          </cell>
          <cell r="BB394">
            <v>0.95</v>
          </cell>
          <cell r="BC394">
            <v>0.95</v>
          </cell>
          <cell r="BD394">
            <v>0.95</v>
          </cell>
          <cell r="BE394">
            <v>0.95</v>
          </cell>
          <cell r="BF394">
            <v>0.95</v>
          </cell>
          <cell r="BG394">
            <v>0.95</v>
          </cell>
          <cell r="BH394">
            <v>0.95</v>
          </cell>
          <cell r="BI394">
            <v>0.95</v>
          </cell>
          <cell r="BJ394">
            <v>0.95</v>
          </cell>
          <cell r="BK394">
            <v>0.95</v>
          </cell>
          <cell r="BL394">
            <v>0.95</v>
          </cell>
          <cell r="BM394">
            <v>0.95</v>
          </cell>
          <cell r="BN394">
            <v>0.95</v>
          </cell>
          <cell r="BO394">
            <v>0.95</v>
          </cell>
          <cell r="BP394">
            <v>0.95</v>
          </cell>
          <cell r="BQ394">
            <v>0.95</v>
          </cell>
          <cell r="BR394">
            <v>0.95</v>
          </cell>
          <cell r="BS394">
            <v>0.95</v>
          </cell>
          <cell r="BT394">
            <v>1</v>
          </cell>
          <cell r="BU394">
            <v>1</v>
          </cell>
          <cell r="BV394">
            <v>1</v>
          </cell>
          <cell r="BW394">
            <v>1</v>
          </cell>
          <cell r="BX394">
            <v>1</v>
          </cell>
          <cell r="BY394">
            <v>1</v>
          </cell>
          <cell r="BZ394">
            <v>1</v>
          </cell>
          <cell r="CA394">
            <v>1</v>
          </cell>
          <cell r="CB394">
            <v>1</v>
          </cell>
          <cell r="CC394">
            <v>1</v>
          </cell>
          <cell r="CD394">
            <v>1</v>
          </cell>
          <cell r="CE394">
            <v>1</v>
          </cell>
          <cell r="CF394">
            <v>1</v>
          </cell>
          <cell r="CG394">
            <v>1</v>
          </cell>
          <cell r="CH394">
            <v>1</v>
          </cell>
          <cell r="CI394">
            <v>1</v>
          </cell>
          <cell r="CJ394">
            <v>1</v>
          </cell>
          <cell r="CK394">
            <v>1</v>
          </cell>
        </row>
        <row r="395">
          <cell r="J395">
            <v>39251</v>
          </cell>
          <cell r="K395">
            <v>39337</v>
          </cell>
          <cell r="L395">
            <v>39337</v>
          </cell>
          <cell r="M395">
            <v>39337</v>
          </cell>
          <cell r="N395">
            <v>39344</v>
          </cell>
          <cell r="O395">
            <v>39642</v>
          </cell>
          <cell r="Q395" t="str">
            <v>R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0.7</v>
          </cell>
          <cell r="BA395">
            <v>0.95</v>
          </cell>
          <cell r="BB395">
            <v>0.95</v>
          </cell>
          <cell r="BC395">
            <v>0.95</v>
          </cell>
          <cell r="BD395">
            <v>0.95</v>
          </cell>
          <cell r="BE395">
            <v>0.95</v>
          </cell>
          <cell r="BF395">
            <v>0.95</v>
          </cell>
          <cell r="BG395">
            <v>0.95</v>
          </cell>
          <cell r="BH395">
            <v>0.95</v>
          </cell>
          <cell r="BI395">
            <v>0.95</v>
          </cell>
          <cell r="BJ395">
            <v>0.95</v>
          </cell>
          <cell r="BK395">
            <v>0.95</v>
          </cell>
          <cell r="BL395">
            <v>0.95</v>
          </cell>
          <cell r="BM395">
            <v>0.95</v>
          </cell>
          <cell r="BN395">
            <v>0.95</v>
          </cell>
          <cell r="BO395">
            <v>0.95</v>
          </cell>
          <cell r="BP395">
            <v>0.95</v>
          </cell>
          <cell r="BQ395">
            <v>0.95</v>
          </cell>
          <cell r="BR395">
            <v>0.95</v>
          </cell>
          <cell r="BS395">
            <v>0.95</v>
          </cell>
          <cell r="BT395">
            <v>0.95</v>
          </cell>
          <cell r="BU395">
            <v>0.95</v>
          </cell>
          <cell r="BV395">
            <v>0.95</v>
          </cell>
          <cell r="BW395">
            <v>0.95</v>
          </cell>
          <cell r="BX395">
            <v>0.95</v>
          </cell>
          <cell r="BY395">
            <v>0.95</v>
          </cell>
          <cell r="BZ395">
            <v>0.95</v>
          </cell>
          <cell r="CA395">
            <v>0.95</v>
          </cell>
          <cell r="CB395">
            <v>0.95</v>
          </cell>
          <cell r="CC395">
            <v>0.95</v>
          </cell>
          <cell r="CD395">
            <v>0.95</v>
          </cell>
          <cell r="CE395">
            <v>0.95</v>
          </cell>
          <cell r="CF395">
            <v>0.95</v>
          </cell>
          <cell r="CG395">
            <v>0.95</v>
          </cell>
          <cell r="CH395">
            <v>0.95</v>
          </cell>
          <cell r="CI395">
            <v>0.95</v>
          </cell>
          <cell r="CJ395">
            <v>0.95</v>
          </cell>
          <cell r="CK395">
            <v>0.95</v>
          </cell>
        </row>
        <row r="396">
          <cell r="Q396" t="str">
            <v>E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0.5</v>
          </cell>
          <cell r="BA396">
            <v>0.95</v>
          </cell>
          <cell r="BB396">
            <v>0.95</v>
          </cell>
          <cell r="BC396">
            <v>0.95</v>
          </cell>
          <cell r="BD396">
            <v>0.95</v>
          </cell>
          <cell r="BE396">
            <v>0.95</v>
          </cell>
          <cell r="BF396">
            <v>0.95</v>
          </cell>
          <cell r="BG396">
            <v>0.95</v>
          </cell>
          <cell r="BH396">
            <v>0.95</v>
          </cell>
          <cell r="BI396">
            <v>0.95</v>
          </cell>
          <cell r="BJ396">
            <v>0.95</v>
          </cell>
          <cell r="BK396">
            <v>0.95</v>
          </cell>
          <cell r="BL396">
            <v>0.95</v>
          </cell>
          <cell r="BM396">
            <v>0.95</v>
          </cell>
          <cell r="BN396">
            <v>0.95</v>
          </cell>
          <cell r="BO396">
            <v>0.95</v>
          </cell>
          <cell r="BP396">
            <v>0.95</v>
          </cell>
          <cell r="BQ396">
            <v>0.95</v>
          </cell>
          <cell r="BR396">
            <v>0.95</v>
          </cell>
          <cell r="BS396">
            <v>0.95</v>
          </cell>
          <cell r="BT396">
            <v>0.95</v>
          </cell>
          <cell r="BU396">
            <v>0.95</v>
          </cell>
          <cell r="BV396">
            <v>0.95</v>
          </cell>
          <cell r="BW396">
            <v>0.95</v>
          </cell>
          <cell r="BX396">
            <v>0.95</v>
          </cell>
          <cell r="BY396">
            <v>0.95</v>
          </cell>
          <cell r="BZ396">
            <v>0.95</v>
          </cell>
          <cell r="CA396">
            <v>0.95</v>
          </cell>
          <cell r="CB396">
            <v>0.95</v>
          </cell>
          <cell r="CC396">
            <v>0.95</v>
          </cell>
          <cell r="CD396">
            <v>0</v>
          </cell>
          <cell r="CE396">
            <v>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0</v>
          </cell>
          <cell r="CK396">
            <v>0</v>
          </cell>
        </row>
        <row r="397">
          <cell r="D397" t="str">
            <v>01</v>
          </cell>
          <cell r="E397" t="str">
            <v>46</v>
          </cell>
          <cell r="F397" t="str">
            <v>I01</v>
          </cell>
          <cell r="G397" t="str">
            <v>TEC</v>
          </cell>
          <cell r="H397" t="str">
            <v>015</v>
          </cell>
          <cell r="I397" t="str">
            <v>LISTA DE MATERIALES PARA CONEXION ELECTRICA DE INSTRUMENTOS</v>
          </cell>
          <cell r="J397">
            <v>39251</v>
          </cell>
          <cell r="K397">
            <v>39268</v>
          </cell>
          <cell r="L397">
            <v>39282</v>
          </cell>
          <cell r="M397">
            <v>39283</v>
          </cell>
          <cell r="N397">
            <v>39297</v>
          </cell>
          <cell r="O397">
            <v>39476</v>
          </cell>
          <cell r="P397">
            <v>47.397597687400363</v>
          </cell>
          <cell r="Q397" t="str">
            <v>P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0.5</v>
          </cell>
          <cell r="AQ397">
            <v>0.5</v>
          </cell>
          <cell r="AR397">
            <v>0.7</v>
          </cell>
          <cell r="AS397">
            <v>0.7</v>
          </cell>
          <cell r="AT397">
            <v>0.7</v>
          </cell>
          <cell r="AU397">
            <v>0.95</v>
          </cell>
          <cell r="AV397">
            <v>0.95</v>
          </cell>
          <cell r="AW397">
            <v>0.95</v>
          </cell>
          <cell r="AX397">
            <v>0.95</v>
          </cell>
          <cell r="AY397">
            <v>0.95</v>
          </cell>
          <cell r="AZ397">
            <v>0.95</v>
          </cell>
          <cell r="BA397">
            <v>0.95</v>
          </cell>
          <cell r="BB397">
            <v>0.95</v>
          </cell>
          <cell r="BC397">
            <v>0.95</v>
          </cell>
          <cell r="BD397">
            <v>0.95</v>
          </cell>
          <cell r="BE397">
            <v>0.95</v>
          </cell>
          <cell r="BF397">
            <v>0.95</v>
          </cell>
          <cell r="BG397">
            <v>0.95</v>
          </cell>
          <cell r="BH397">
            <v>0.95</v>
          </cell>
          <cell r="BI397">
            <v>0.95</v>
          </cell>
          <cell r="BJ397">
            <v>0.95</v>
          </cell>
          <cell r="BK397">
            <v>0.95</v>
          </cell>
          <cell r="BL397">
            <v>0.95</v>
          </cell>
          <cell r="BM397">
            <v>0.95</v>
          </cell>
          <cell r="BN397">
            <v>0.95</v>
          </cell>
          <cell r="BO397">
            <v>0.95</v>
          </cell>
          <cell r="BP397">
            <v>0.95</v>
          </cell>
          <cell r="BQ397">
            <v>0.95</v>
          </cell>
          <cell r="BR397">
            <v>0.95</v>
          </cell>
          <cell r="BS397">
            <v>0.95</v>
          </cell>
          <cell r="BT397">
            <v>1</v>
          </cell>
          <cell r="BU397">
            <v>1</v>
          </cell>
          <cell r="BV397">
            <v>1</v>
          </cell>
          <cell r="BW397">
            <v>1</v>
          </cell>
          <cell r="BX397">
            <v>1</v>
          </cell>
          <cell r="BY397">
            <v>1</v>
          </cell>
          <cell r="BZ397">
            <v>1</v>
          </cell>
          <cell r="CA397">
            <v>1</v>
          </cell>
          <cell r="CB397">
            <v>1</v>
          </cell>
          <cell r="CC397">
            <v>1</v>
          </cell>
          <cell r="CD397">
            <v>1</v>
          </cell>
          <cell r="CE397">
            <v>1</v>
          </cell>
          <cell r="CF397">
            <v>1</v>
          </cell>
          <cell r="CG397">
            <v>1</v>
          </cell>
          <cell r="CH397">
            <v>1</v>
          </cell>
          <cell r="CI397">
            <v>1</v>
          </cell>
          <cell r="CJ397">
            <v>1</v>
          </cell>
          <cell r="CK397">
            <v>1</v>
          </cell>
        </row>
        <row r="398">
          <cell r="J398">
            <v>39251</v>
          </cell>
          <cell r="K398">
            <v>39339</v>
          </cell>
          <cell r="L398">
            <v>39396</v>
          </cell>
          <cell r="M398">
            <v>39410</v>
          </cell>
          <cell r="N398">
            <v>39424</v>
          </cell>
          <cell r="O398">
            <v>39642</v>
          </cell>
          <cell r="Q398" t="str">
            <v>R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0.5</v>
          </cell>
          <cell r="BB398">
            <v>0.5</v>
          </cell>
          <cell r="BC398">
            <v>0.5</v>
          </cell>
          <cell r="BD398">
            <v>0.5</v>
          </cell>
          <cell r="BE398">
            <v>0.5</v>
          </cell>
          <cell r="BF398">
            <v>0.5</v>
          </cell>
          <cell r="BG398">
            <v>0.5</v>
          </cell>
          <cell r="BH398">
            <v>0.5</v>
          </cell>
          <cell r="BI398">
            <v>0.7</v>
          </cell>
          <cell r="BJ398">
            <v>0.7</v>
          </cell>
          <cell r="BK398">
            <v>0.7</v>
          </cell>
          <cell r="BL398">
            <v>0.7</v>
          </cell>
          <cell r="BM398">
            <v>0.95</v>
          </cell>
          <cell r="BN398">
            <v>0.95</v>
          </cell>
          <cell r="BO398">
            <v>0.95</v>
          </cell>
          <cell r="BP398">
            <v>0.95</v>
          </cell>
          <cell r="BQ398">
            <v>0.95</v>
          </cell>
          <cell r="BR398">
            <v>0.95</v>
          </cell>
          <cell r="BS398">
            <v>0.95</v>
          </cell>
          <cell r="BT398">
            <v>0.95</v>
          </cell>
          <cell r="BU398">
            <v>0.95</v>
          </cell>
          <cell r="BV398">
            <v>0.95</v>
          </cell>
          <cell r="BW398">
            <v>0.95</v>
          </cell>
          <cell r="BX398">
            <v>0.95</v>
          </cell>
          <cell r="BY398">
            <v>0.95</v>
          </cell>
          <cell r="BZ398">
            <v>0.95</v>
          </cell>
          <cell r="CA398">
            <v>0.95</v>
          </cell>
          <cell r="CB398">
            <v>0.95</v>
          </cell>
          <cell r="CC398">
            <v>0.95</v>
          </cell>
          <cell r="CD398">
            <v>0.95</v>
          </cell>
          <cell r="CE398">
            <v>0.95</v>
          </cell>
          <cell r="CF398">
            <v>0.95</v>
          </cell>
          <cell r="CG398">
            <v>0.95</v>
          </cell>
          <cell r="CH398">
            <v>0.95</v>
          </cell>
          <cell r="CI398">
            <v>0.95</v>
          </cell>
          <cell r="CJ398">
            <v>0.95</v>
          </cell>
          <cell r="CK398">
            <v>0.95</v>
          </cell>
        </row>
        <row r="399">
          <cell r="Q399" t="str">
            <v>E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0.5</v>
          </cell>
          <cell r="BA399">
            <v>0.95</v>
          </cell>
          <cell r="BB399">
            <v>0.95</v>
          </cell>
          <cell r="BC399">
            <v>0.95</v>
          </cell>
          <cell r="BD399">
            <v>0.95</v>
          </cell>
          <cell r="BE399">
            <v>0.95</v>
          </cell>
          <cell r="BF399">
            <v>0.95</v>
          </cell>
          <cell r="BG399">
            <v>0.95</v>
          </cell>
          <cell r="BH399">
            <v>0.95</v>
          </cell>
          <cell r="BI399">
            <v>0.95</v>
          </cell>
          <cell r="BJ399">
            <v>0.95</v>
          </cell>
          <cell r="BK399">
            <v>0.95</v>
          </cell>
          <cell r="BL399">
            <v>0.95</v>
          </cell>
          <cell r="BM399">
            <v>0.95</v>
          </cell>
          <cell r="BN399">
            <v>0.95</v>
          </cell>
          <cell r="BO399">
            <v>0.95</v>
          </cell>
          <cell r="BP399">
            <v>0.95</v>
          </cell>
          <cell r="BQ399">
            <v>0.95</v>
          </cell>
          <cell r="BR399">
            <v>0.95</v>
          </cell>
          <cell r="BS399">
            <v>0.95</v>
          </cell>
          <cell r="BT399">
            <v>0.95</v>
          </cell>
          <cell r="BU399">
            <v>0.95</v>
          </cell>
          <cell r="BV399">
            <v>0.95</v>
          </cell>
          <cell r="BW399">
            <v>0.95</v>
          </cell>
          <cell r="BX399">
            <v>0.95</v>
          </cell>
          <cell r="BY399">
            <v>0.95</v>
          </cell>
          <cell r="BZ399">
            <v>0.95</v>
          </cell>
          <cell r="CA399">
            <v>0.95</v>
          </cell>
          <cell r="CB399">
            <v>0.95</v>
          </cell>
          <cell r="CC399">
            <v>0.95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</row>
        <row r="400">
          <cell r="D400" t="str">
            <v>01</v>
          </cell>
          <cell r="E400" t="str">
            <v>46</v>
          </cell>
          <cell r="F400" t="str">
            <v>I01</v>
          </cell>
          <cell r="G400" t="str">
            <v>ESP</v>
          </cell>
          <cell r="H400" t="str">
            <v>002</v>
          </cell>
          <cell r="I400" t="str">
            <v>ESQUEMATICOS (PANTALLAS)</v>
          </cell>
          <cell r="J400">
            <v>39232</v>
          </cell>
          <cell r="K400">
            <v>39247</v>
          </cell>
          <cell r="L400">
            <v>39261</v>
          </cell>
          <cell r="M400">
            <v>39268</v>
          </cell>
          <cell r="N400">
            <v>39282</v>
          </cell>
          <cell r="O400">
            <v>39476</v>
          </cell>
          <cell r="P400">
            <v>35.797597687400362</v>
          </cell>
          <cell r="Q400" t="str">
            <v>P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0.5</v>
          </cell>
          <cell r="AN400">
            <v>0.5</v>
          </cell>
          <cell r="AO400">
            <v>0.7</v>
          </cell>
          <cell r="AP400">
            <v>0.7</v>
          </cell>
          <cell r="AQ400">
            <v>0.7</v>
          </cell>
          <cell r="AR400">
            <v>0.95</v>
          </cell>
          <cell r="AS400">
            <v>0.95</v>
          </cell>
          <cell r="AT400">
            <v>0.95</v>
          </cell>
          <cell r="AU400">
            <v>0.95</v>
          </cell>
          <cell r="AV400">
            <v>0.95</v>
          </cell>
          <cell r="AW400">
            <v>0.95</v>
          </cell>
          <cell r="AX400">
            <v>0.95</v>
          </cell>
          <cell r="AY400">
            <v>0.95</v>
          </cell>
          <cell r="AZ400">
            <v>0.95</v>
          </cell>
          <cell r="BA400">
            <v>0.95</v>
          </cell>
          <cell r="BB400">
            <v>0.95</v>
          </cell>
          <cell r="BC400">
            <v>0.95</v>
          </cell>
          <cell r="BD400">
            <v>0.95</v>
          </cell>
          <cell r="BE400">
            <v>0.95</v>
          </cell>
          <cell r="BF400">
            <v>0.95</v>
          </cell>
          <cell r="BG400">
            <v>0.95</v>
          </cell>
          <cell r="BH400">
            <v>0.95</v>
          </cell>
          <cell r="BI400">
            <v>0.95</v>
          </cell>
          <cell r="BJ400">
            <v>0.95</v>
          </cell>
          <cell r="BK400">
            <v>0.95</v>
          </cell>
          <cell r="BL400">
            <v>0.95</v>
          </cell>
          <cell r="BM400">
            <v>0.95</v>
          </cell>
          <cell r="BN400">
            <v>0.95</v>
          </cell>
          <cell r="BO400">
            <v>0.95</v>
          </cell>
          <cell r="BP400">
            <v>0.95</v>
          </cell>
          <cell r="BQ400">
            <v>0.95</v>
          </cell>
          <cell r="BR400">
            <v>0.95</v>
          </cell>
          <cell r="BS400">
            <v>0.95</v>
          </cell>
          <cell r="BT400">
            <v>1</v>
          </cell>
          <cell r="BU400">
            <v>1</v>
          </cell>
          <cell r="BV400">
            <v>1</v>
          </cell>
          <cell r="BW400">
            <v>1</v>
          </cell>
          <cell r="BX400">
            <v>1</v>
          </cell>
          <cell r="BY400">
            <v>1</v>
          </cell>
          <cell r="BZ400">
            <v>1</v>
          </cell>
          <cell r="CA400">
            <v>1</v>
          </cell>
          <cell r="CB400">
            <v>1</v>
          </cell>
          <cell r="CC400">
            <v>1</v>
          </cell>
          <cell r="CD400">
            <v>1</v>
          </cell>
          <cell r="CE400">
            <v>1</v>
          </cell>
          <cell r="CF400">
            <v>1</v>
          </cell>
          <cell r="CG400">
            <v>1</v>
          </cell>
          <cell r="CH400">
            <v>1</v>
          </cell>
          <cell r="CI400">
            <v>1</v>
          </cell>
          <cell r="CJ400">
            <v>1</v>
          </cell>
          <cell r="CK400">
            <v>1</v>
          </cell>
        </row>
        <row r="401">
          <cell r="J401">
            <v>39345</v>
          </cell>
          <cell r="K401">
            <v>39371</v>
          </cell>
          <cell r="L401">
            <v>39479</v>
          </cell>
          <cell r="M401">
            <v>39486</v>
          </cell>
          <cell r="N401">
            <v>39507</v>
          </cell>
          <cell r="O401">
            <v>39642</v>
          </cell>
          <cell r="Q401" t="str">
            <v>R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0.5</v>
          </cell>
          <cell r="BF401">
            <v>0.5</v>
          </cell>
          <cell r="BG401">
            <v>0.5</v>
          </cell>
          <cell r="BH401">
            <v>0.5</v>
          </cell>
          <cell r="BI401">
            <v>0.5</v>
          </cell>
          <cell r="BJ401">
            <v>0.5</v>
          </cell>
          <cell r="BK401">
            <v>0.5</v>
          </cell>
          <cell r="BL401">
            <v>0.5</v>
          </cell>
          <cell r="BM401">
            <v>0.5</v>
          </cell>
          <cell r="BN401">
            <v>0.5</v>
          </cell>
          <cell r="BO401">
            <v>0.5</v>
          </cell>
          <cell r="BP401">
            <v>0.5</v>
          </cell>
          <cell r="BQ401">
            <v>0.5</v>
          </cell>
          <cell r="BR401">
            <v>0.5</v>
          </cell>
          <cell r="BS401">
            <v>0.5</v>
          </cell>
          <cell r="BT401">
            <v>0.5</v>
          </cell>
          <cell r="BU401">
            <v>0.7</v>
          </cell>
          <cell r="BV401">
            <v>0.7</v>
          </cell>
          <cell r="BW401">
            <v>0.7</v>
          </cell>
          <cell r="BX401">
            <v>0.7</v>
          </cell>
          <cell r="BY401">
            <v>0.95</v>
          </cell>
          <cell r="BZ401">
            <v>0.95</v>
          </cell>
          <cell r="CA401">
            <v>0.95</v>
          </cell>
          <cell r="CB401">
            <v>0.95</v>
          </cell>
          <cell r="CC401">
            <v>0.95</v>
          </cell>
          <cell r="CD401">
            <v>0.95</v>
          </cell>
          <cell r="CE401">
            <v>0.95</v>
          </cell>
          <cell r="CF401">
            <v>0.95</v>
          </cell>
          <cell r="CG401">
            <v>0.95</v>
          </cell>
          <cell r="CH401">
            <v>0.95</v>
          </cell>
          <cell r="CI401">
            <v>0.95</v>
          </cell>
          <cell r="CJ401">
            <v>0.95</v>
          </cell>
          <cell r="CK401">
            <v>0.95</v>
          </cell>
        </row>
        <row r="402">
          <cell r="Q402" t="str">
            <v>E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0.5</v>
          </cell>
          <cell r="BJ402">
            <v>0.5</v>
          </cell>
          <cell r="BK402">
            <v>0.5</v>
          </cell>
          <cell r="BL402">
            <v>0.5</v>
          </cell>
          <cell r="BM402">
            <v>0.5</v>
          </cell>
          <cell r="BN402">
            <v>0.5</v>
          </cell>
          <cell r="BO402">
            <v>0.5</v>
          </cell>
          <cell r="BP402">
            <v>0.5</v>
          </cell>
          <cell r="BQ402">
            <v>0.5</v>
          </cell>
          <cell r="BR402">
            <v>0.5</v>
          </cell>
          <cell r="BS402">
            <v>0.5</v>
          </cell>
          <cell r="BT402">
            <v>0.5</v>
          </cell>
          <cell r="BU402">
            <v>0.5</v>
          </cell>
          <cell r="BV402">
            <v>0.5</v>
          </cell>
          <cell r="BW402">
            <v>0.7</v>
          </cell>
          <cell r="BX402">
            <v>0.7</v>
          </cell>
          <cell r="BY402">
            <v>0.7</v>
          </cell>
          <cell r="BZ402">
            <v>0.7</v>
          </cell>
          <cell r="CA402">
            <v>0.7</v>
          </cell>
          <cell r="CB402">
            <v>0.7</v>
          </cell>
          <cell r="CC402">
            <v>0.7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</row>
        <row r="403">
          <cell r="D403" t="str">
            <v>01</v>
          </cell>
          <cell r="E403" t="str">
            <v>46</v>
          </cell>
          <cell r="F403" t="str">
            <v>I01</v>
          </cell>
          <cell r="G403" t="str">
            <v>TEC</v>
          </cell>
          <cell r="H403" t="str">
            <v>016</v>
          </cell>
          <cell r="I403" t="str">
            <v>LISTA DE MATERIALES PARA CONEXION NEUMATICA DE INSTRUMENTOS</v>
          </cell>
          <cell r="J403">
            <v>39321</v>
          </cell>
          <cell r="K403">
            <v>39337</v>
          </cell>
          <cell r="L403">
            <v>39337</v>
          </cell>
          <cell r="M403">
            <v>39337</v>
          </cell>
          <cell r="N403">
            <v>39344</v>
          </cell>
          <cell r="O403">
            <v>39568</v>
          </cell>
          <cell r="P403">
            <v>47.397597687400363</v>
          </cell>
          <cell r="Q403" t="str">
            <v>P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0.7</v>
          </cell>
          <cell r="BA403">
            <v>0.95</v>
          </cell>
          <cell r="BB403">
            <v>0.95</v>
          </cell>
          <cell r="BC403">
            <v>0.95</v>
          </cell>
          <cell r="BD403">
            <v>0.95</v>
          </cell>
          <cell r="BE403">
            <v>0.95</v>
          </cell>
          <cell r="BF403">
            <v>0.95</v>
          </cell>
          <cell r="BG403">
            <v>0.95</v>
          </cell>
          <cell r="BH403">
            <v>0.95</v>
          </cell>
          <cell r="BI403">
            <v>0.95</v>
          </cell>
          <cell r="BJ403">
            <v>0.95</v>
          </cell>
          <cell r="BK403">
            <v>0.95</v>
          </cell>
          <cell r="BL403">
            <v>0.95</v>
          </cell>
          <cell r="BM403">
            <v>0.95</v>
          </cell>
          <cell r="BN403">
            <v>0.95</v>
          </cell>
          <cell r="BO403">
            <v>0.95</v>
          </cell>
          <cell r="BP403">
            <v>0.95</v>
          </cell>
          <cell r="BQ403">
            <v>0.95</v>
          </cell>
          <cell r="BR403">
            <v>0.95</v>
          </cell>
          <cell r="BS403">
            <v>0.95</v>
          </cell>
          <cell r="BT403">
            <v>0.95</v>
          </cell>
          <cell r="BU403">
            <v>0.95</v>
          </cell>
          <cell r="BV403">
            <v>0.95</v>
          </cell>
          <cell r="BW403">
            <v>0.95</v>
          </cell>
          <cell r="BX403">
            <v>0.95</v>
          </cell>
          <cell r="BY403">
            <v>0.95</v>
          </cell>
          <cell r="BZ403">
            <v>0.95</v>
          </cell>
          <cell r="CA403">
            <v>0.95</v>
          </cell>
          <cell r="CB403">
            <v>0.95</v>
          </cell>
          <cell r="CC403">
            <v>0.95</v>
          </cell>
          <cell r="CD403">
            <v>0.95</v>
          </cell>
          <cell r="CE403">
            <v>0.95</v>
          </cell>
          <cell r="CF403">
            <v>0.95</v>
          </cell>
          <cell r="CG403">
            <v>1</v>
          </cell>
          <cell r="CH403">
            <v>1</v>
          </cell>
          <cell r="CI403">
            <v>1</v>
          </cell>
          <cell r="CJ403">
            <v>1</v>
          </cell>
          <cell r="CK403">
            <v>1</v>
          </cell>
        </row>
        <row r="404">
          <cell r="J404">
            <v>39321</v>
          </cell>
          <cell r="K404">
            <v>39337</v>
          </cell>
          <cell r="L404">
            <v>39337</v>
          </cell>
          <cell r="M404">
            <v>39337</v>
          </cell>
          <cell r="N404">
            <v>39344</v>
          </cell>
          <cell r="O404">
            <v>39642</v>
          </cell>
          <cell r="Q404" t="str">
            <v>R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0.7</v>
          </cell>
          <cell r="BA404">
            <v>0.95</v>
          </cell>
          <cell r="BB404">
            <v>0.95</v>
          </cell>
          <cell r="BC404">
            <v>0.95</v>
          </cell>
          <cell r="BD404">
            <v>0.95</v>
          </cell>
          <cell r="BE404">
            <v>0.95</v>
          </cell>
          <cell r="BF404">
            <v>0.95</v>
          </cell>
          <cell r="BG404">
            <v>0.95</v>
          </cell>
          <cell r="BH404">
            <v>0.95</v>
          </cell>
          <cell r="BI404">
            <v>0.95</v>
          </cell>
          <cell r="BJ404">
            <v>0.95</v>
          </cell>
          <cell r="BK404">
            <v>0.95</v>
          </cell>
          <cell r="BL404">
            <v>0.95</v>
          </cell>
          <cell r="BM404">
            <v>0.95</v>
          </cell>
          <cell r="BN404">
            <v>0.95</v>
          </cell>
          <cell r="BO404">
            <v>0.95</v>
          </cell>
          <cell r="BP404">
            <v>0.95</v>
          </cell>
          <cell r="BQ404">
            <v>0.95</v>
          </cell>
          <cell r="BR404">
            <v>0.95</v>
          </cell>
          <cell r="BS404">
            <v>0.95</v>
          </cell>
          <cell r="BT404">
            <v>0.95</v>
          </cell>
          <cell r="BU404">
            <v>0.95</v>
          </cell>
          <cell r="BV404">
            <v>0.95</v>
          </cell>
          <cell r="BW404">
            <v>0.95</v>
          </cell>
          <cell r="BX404">
            <v>0.95</v>
          </cell>
          <cell r="BY404">
            <v>0.95</v>
          </cell>
          <cell r="BZ404">
            <v>0.95</v>
          </cell>
          <cell r="CA404">
            <v>0.95</v>
          </cell>
          <cell r="CB404">
            <v>0.95</v>
          </cell>
          <cell r="CC404">
            <v>0.95</v>
          </cell>
          <cell r="CD404">
            <v>0.95</v>
          </cell>
          <cell r="CE404">
            <v>0.95</v>
          </cell>
          <cell r="CF404">
            <v>0.95</v>
          </cell>
          <cell r="CG404">
            <v>0.95</v>
          </cell>
          <cell r="CH404">
            <v>0.95</v>
          </cell>
          <cell r="CI404">
            <v>0.95</v>
          </cell>
          <cell r="CJ404">
            <v>0.95</v>
          </cell>
          <cell r="CK404">
            <v>0.95</v>
          </cell>
        </row>
        <row r="405">
          <cell r="Q405" t="str">
            <v>E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0.5</v>
          </cell>
          <cell r="BA405">
            <v>0.95</v>
          </cell>
          <cell r="BB405">
            <v>0.95</v>
          </cell>
          <cell r="BC405">
            <v>0.95</v>
          </cell>
          <cell r="BD405">
            <v>0.95</v>
          </cell>
          <cell r="BE405">
            <v>0.95</v>
          </cell>
          <cell r="BF405">
            <v>0.95</v>
          </cell>
          <cell r="BG405">
            <v>0.95</v>
          </cell>
          <cell r="BH405">
            <v>0.95</v>
          </cell>
          <cell r="BI405">
            <v>0.95</v>
          </cell>
          <cell r="BJ405">
            <v>0.95</v>
          </cell>
          <cell r="BK405">
            <v>0.95</v>
          </cell>
          <cell r="BL405">
            <v>0.95</v>
          </cell>
          <cell r="BM405">
            <v>0.95</v>
          </cell>
          <cell r="BN405">
            <v>0.95</v>
          </cell>
          <cell r="BO405">
            <v>0.95</v>
          </cell>
          <cell r="BP405">
            <v>0.95</v>
          </cell>
          <cell r="BQ405">
            <v>0.95</v>
          </cell>
          <cell r="BR405">
            <v>0.95</v>
          </cell>
          <cell r="BS405">
            <v>0.95</v>
          </cell>
          <cell r="BT405">
            <v>0.95</v>
          </cell>
          <cell r="BU405">
            <v>0.95</v>
          </cell>
          <cell r="BV405">
            <v>0.95</v>
          </cell>
          <cell r="BW405">
            <v>0.95</v>
          </cell>
          <cell r="BX405">
            <v>0.95</v>
          </cell>
          <cell r="BY405">
            <v>0.95</v>
          </cell>
          <cell r="BZ405">
            <v>0.95</v>
          </cell>
          <cell r="CA405">
            <v>0.95</v>
          </cell>
          <cell r="CB405">
            <v>0.95</v>
          </cell>
          <cell r="CC405">
            <v>0.95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</row>
        <row r="406">
          <cell r="D406" t="str">
            <v>01</v>
          </cell>
          <cell r="E406" t="str">
            <v>46</v>
          </cell>
          <cell r="F406" t="str">
            <v>I01</v>
          </cell>
          <cell r="G406" t="str">
            <v>TEC</v>
          </cell>
          <cell r="H406" t="str">
            <v>018</v>
          </cell>
          <cell r="I406" t="str">
            <v>LISTA DE BANDEJAS Y ACCESORIOS DE BANDEJAS</v>
          </cell>
          <cell r="J406">
            <v>39421</v>
          </cell>
          <cell r="K406">
            <v>39437</v>
          </cell>
          <cell r="L406">
            <v>39534</v>
          </cell>
          <cell r="M406">
            <v>39549</v>
          </cell>
          <cell r="N406">
            <v>39563</v>
          </cell>
          <cell r="O406">
            <v>39568</v>
          </cell>
          <cell r="P406">
            <v>35.797597687400362</v>
          </cell>
          <cell r="Q406" t="str">
            <v>P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0.5</v>
          </cell>
          <cell r="BP406">
            <v>0.5</v>
          </cell>
          <cell r="BQ406">
            <v>0.5</v>
          </cell>
          <cell r="BR406">
            <v>0.5</v>
          </cell>
          <cell r="BS406">
            <v>0.5</v>
          </cell>
          <cell r="BT406">
            <v>0.5</v>
          </cell>
          <cell r="BU406">
            <v>0.5</v>
          </cell>
          <cell r="BV406">
            <v>0.5</v>
          </cell>
          <cell r="BW406">
            <v>0.5</v>
          </cell>
          <cell r="BX406">
            <v>0.5</v>
          </cell>
          <cell r="BY406">
            <v>0.5</v>
          </cell>
          <cell r="BZ406">
            <v>0.5</v>
          </cell>
          <cell r="CA406">
            <v>0.5</v>
          </cell>
          <cell r="CB406">
            <v>0.7</v>
          </cell>
          <cell r="CC406">
            <v>0.7</v>
          </cell>
          <cell r="CD406">
            <v>0.7</v>
          </cell>
          <cell r="CE406">
            <v>0.7</v>
          </cell>
          <cell r="CF406">
            <v>0.7</v>
          </cell>
          <cell r="CG406">
            <v>1</v>
          </cell>
          <cell r="CH406">
            <v>1</v>
          </cell>
          <cell r="CI406">
            <v>1</v>
          </cell>
          <cell r="CJ406">
            <v>1</v>
          </cell>
          <cell r="CK406">
            <v>1</v>
          </cell>
        </row>
        <row r="407">
          <cell r="J407">
            <v>39421</v>
          </cell>
          <cell r="K407">
            <v>39437</v>
          </cell>
          <cell r="L407">
            <v>39534</v>
          </cell>
          <cell r="M407">
            <v>39549</v>
          </cell>
          <cell r="N407">
            <v>39563</v>
          </cell>
          <cell r="O407">
            <v>39642</v>
          </cell>
          <cell r="Q407" t="str">
            <v>R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0.5</v>
          </cell>
          <cell r="BP407">
            <v>0.5</v>
          </cell>
          <cell r="BQ407">
            <v>0.5</v>
          </cell>
          <cell r="BR407">
            <v>0.5</v>
          </cell>
          <cell r="BS407">
            <v>0.5</v>
          </cell>
          <cell r="BT407">
            <v>0.5</v>
          </cell>
          <cell r="BU407">
            <v>0.5</v>
          </cell>
          <cell r="BV407">
            <v>0.5</v>
          </cell>
          <cell r="BW407">
            <v>0.5</v>
          </cell>
          <cell r="BX407">
            <v>0.5</v>
          </cell>
          <cell r="BY407">
            <v>0.5</v>
          </cell>
          <cell r="BZ407">
            <v>0.5</v>
          </cell>
          <cell r="CA407">
            <v>0.5</v>
          </cell>
          <cell r="CB407">
            <v>0.7</v>
          </cell>
          <cell r="CC407">
            <v>0.7</v>
          </cell>
          <cell r="CD407">
            <v>0.7</v>
          </cell>
          <cell r="CE407">
            <v>0.7</v>
          </cell>
          <cell r="CF407">
            <v>0.7</v>
          </cell>
          <cell r="CG407">
            <v>0.95</v>
          </cell>
          <cell r="CH407">
            <v>0.95</v>
          </cell>
          <cell r="CI407">
            <v>0.95</v>
          </cell>
          <cell r="CJ407">
            <v>0.95</v>
          </cell>
          <cell r="CK407">
            <v>0.95</v>
          </cell>
        </row>
        <row r="408">
          <cell r="Q408" t="str">
            <v>E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0.5</v>
          </cell>
          <cell r="BA408">
            <v>0.5</v>
          </cell>
          <cell r="BB408">
            <v>0.5</v>
          </cell>
          <cell r="BC408">
            <v>0.5</v>
          </cell>
          <cell r="BD408">
            <v>0.5</v>
          </cell>
          <cell r="BE408">
            <v>0.5</v>
          </cell>
          <cell r="BF408">
            <v>0.5</v>
          </cell>
          <cell r="BG408">
            <v>0.5</v>
          </cell>
          <cell r="BH408">
            <v>0.5</v>
          </cell>
          <cell r="BI408">
            <v>0.5</v>
          </cell>
          <cell r="BJ408">
            <v>0.5</v>
          </cell>
          <cell r="BK408">
            <v>0.5</v>
          </cell>
          <cell r="BL408">
            <v>0.5</v>
          </cell>
          <cell r="BM408">
            <v>0.5</v>
          </cell>
          <cell r="BN408">
            <v>0.5</v>
          </cell>
          <cell r="BO408">
            <v>0.5</v>
          </cell>
          <cell r="BP408">
            <v>0.5</v>
          </cell>
          <cell r="BQ408">
            <v>0.5</v>
          </cell>
          <cell r="BR408">
            <v>0.5</v>
          </cell>
          <cell r="BS408">
            <v>0.5</v>
          </cell>
          <cell r="BT408">
            <v>0.5</v>
          </cell>
          <cell r="BU408">
            <v>0.5</v>
          </cell>
          <cell r="BV408">
            <v>0.5</v>
          </cell>
          <cell r="BW408">
            <v>0.5</v>
          </cell>
          <cell r="BX408">
            <v>0.5</v>
          </cell>
          <cell r="BY408">
            <v>0.5</v>
          </cell>
          <cell r="BZ408">
            <v>0.5</v>
          </cell>
          <cell r="CA408">
            <v>0.5</v>
          </cell>
          <cell r="CB408">
            <v>0.5</v>
          </cell>
          <cell r="CC408">
            <v>0.5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</row>
        <row r="409">
          <cell r="D409" t="str">
            <v>01</v>
          </cell>
          <cell r="E409" t="str">
            <v>46</v>
          </cell>
          <cell r="F409" t="str">
            <v>I01</v>
          </cell>
          <cell r="G409" t="str">
            <v>TEC</v>
          </cell>
          <cell r="H409" t="str">
            <v>007</v>
          </cell>
          <cell r="I409" t="str">
            <v>DEFINICION DEL SISTEMA DE CONTROL</v>
          </cell>
          <cell r="J409">
            <v>39189</v>
          </cell>
          <cell r="K409">
            <v>39199</v>
          </cell>
          <cell r="L409">
            <v>39213</v>
          </cell>
          <cell r="M409">
            <v>39216</v>
          </cell>
          <cell r="N409">
            <v>39230</v>
          </cell>
          <cell r="O409">
            <v>39476</v>
          </cell>
          <cell r="P409">
            <v>51.842703349282296</v>
          </cell>
          <cell r="Q409" t="str">
            <v>P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0.5</v>
          </cell>
          <cell r="AH409">
            <v>0.5</v>
          </cell>
          <cell r="AI409">
            <v>0.7</v>
          </cell>
          <cell r="AJ409">
            <v>0.7</v>
          </cell>
          <cell r="AK409">
            <v>0.95</v>
          </cell>
          <cell r="AL409">
            <v>0.95</v>
          </cell>
          <cell r="AM409">
            <v>0.95</v>
          </cell>
          <cell r="AN409">
            <v>0.95</v>
          </cell>
          <cell r="AO409">
            <v>0.95</v>
          </cell>
          <cell r="AP409">
            <v>0.95</v>
          </cell>
          <cell r="AQ409">
            <v>0.95</v>
          </cell>
          <cell r="AR409">
            <v>0.95</v>
          </cell>
          <cell r="AS409">
            <v>0.95</v>
          </cell>
          <cell r="AT409">
            <v>0.95</v>
          </cell>
          <cell r="AU409">
            <v>0.95</v>
          </cell>
          <cell r="AV409">
            <v>0.95</v>
          </cell>
          <cell r="AW409">
            <v>0.95</v>
          </cell>
          <cell r="AX409">
            <v>0.95</v>
          </cell>
          <cell r="AY409">
            <v>0.95</v>
          </cell>
          <cell r="AZ409">
            <v>0.95</v>
          </cell>
          <cell r="BA409">
            <v>0.95</v>
          </cell>
          <cell r="BB409">
            <v>0.95</v>
          </cell>
          <cell r="BC409">
            <v>0.95</v>
          </cell>
          <cell r="BD409">
            <v>0.95</v>
          </cell>
          <cell r="BE409">
            <v>0.95</v>
          </cell>
          <cell r="BF409">
            <v>0.95</v>
          </cell>
          <cell r="BG409">
            <v>0.95</v>
          </cell>
          <cell r="BH409">
            <v>0.95</v>
          </cell>
          <cell r="BI409">
            <v>0.95</v>
          </cell>
          <cell r="BJ409">
            <v>0.95</v>
          </cell>
          <cell r="BK409">
            <v>0.95</v>
          </cell>
          <cell r="BL409">
            <v>0.95</v>
          </cell>
          <cell r="BM409">
            <v>0.95</v>
          </cell>
          <cell r="BN409">
            <v>0.95</v>
          </cell>
          <cell r="BO409">
            <v>0.95</v>
          </cell>
          <cell r="BP409">
            <v>0.95</v>
          </cell>
          <cell r="BQ409">
            <v>0.95</v>
          </cell>
          <cell r="BR409">
            <v>0.95</v>
          </cell>
          <cell r="BS409">
            <v>0.95</v>
          </cell>
          <cell r="BT409">
            <v>1</v>
          </cell>
          <cell r="BU409">
            <v>1</v>
          </cell>
          <cell r="BV409">
            <v>1</v>
          </cell>
          <cell r="BW409">
            <v>1</v>
          </cell>
          <cell r="BX409">
            <v>1</v>
          </cell>
          <cell r="BY409">
            <v>1</v>
          </cell>
          <cell r="BZ409">
            <v>1</v>
          </cell>
          <cell r="CA409">
            <v>1</v>
          </cell>
          <cell r="CB409">
            <v>1</v>
          </cell>
          <cell r="CC409">
            <v>1</v>
          </cell>
          <cell r="CD409">
            <v>1</v>
          </cell>
          <cell r="CE409">
            <v>1</v>
          </cell>
          <cell r="CF409">
            <v>1</v>
          </cell>
          <cell r="CG409">
            <v>1</v>
          </cell>
          <cell r="CH409">
            <v>1</v>
          </cell>
          <cell r="CI409">
            <v>1</v>
          </cell>
          <cell r="CJ409">
            <v>1</v>
          </cell>
          <cell r="CK409">
            <v>1</v>
          </cell>
        </row>
        <row r="410">
          <cell r="J410">
            <v>39189</v>
          </cell>
          <cell r="K410">
            <v>39199</v>
          </cell>
          <cell r="L410">
            <v>39335</v>
          </cell>
          <cell r="M410">
            <v>39486</v>
          </cell>
          <cell r="N410">
            <v>39507</v>
          </cell>
          <cell r="O410">
            <v>39642</v>
          </cell>
          <cell r="Q410" t="str">
            <v>R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0.5</v>
          </cell>
          <cell r="AH410">
            <v>0.5</v>
          </cell>
          <cell r="AI410">
            <v>0.5</v>
          </cell>
          <cell r="AJ410">
            <v>0.5</v>
          </cell>
          <cell r="AK410">
            <v>0.5</v>
          </cell>
          <cell r="AL410">
            <v>0.5</v>
          </cell>
          <cell r="AM410">
            <v>0.5</v>
          </cell>
          <cell r="AN410">
            <v>0.5</v>
          </cell>
          <cell r="AO410">
            <v>0.5</v>
          </cell>
          <cell r="AP410">
            <v>0.5</v>
          </cell>
          <cell r="AQ410">
            <v>0.5</v>
          </cell>
          <cell r="AR410">
            <v>0.5</v>
          </cell>
          <cell r="AS410">
            <v>0.5</v>
          </cell>
          <cell r="AT410">
            <v>0.5</v>
          </cell>
          <cell r="AU410">
            <v>0.5</v>
          </cell>
          <cell r="AV410">
            <v>0.5</v>
          </cell>
          <cell r="AW410">
            <v>0.5</v>
          </cell>
          <cell r="AX410">
            <v>0.5</v>
          </cell>
          <cell r="AY410">
            <v>0.5</v>
          </cell>
          <cell r="AZ410">
            <v>0.7</v>
          </cell>
          <cell r="BA410">
            <v>0.7</v>
          </cell>
          <cell r="BB410">
            <v>0.7</v>
          </cell>
          <cell r="BC410">
            <v>0.7</v>
          </cell>
          <cell r="BD410">
            <v>0.7</v>
          </cell>
          <cell r="BE410">
            <v>0.7</v>
          </cell>
          <cell r="BF410">
            <v>0.7</v>
          </cell>
          <cell r="BG410">
            <v>0.7</v>
          </cell>
          <cell r="BH410">
            <v>0.7</v>
          </cell>
          <cell r="BI410">
            <v>0.7</v>
          </cell>
          <cell r="BJ410">
            <v>0.7</v>
          </cell>
          <cell r="BK410">
            <v>0.7</v>
          </cell>
          <cell r="BL410">
            <v>0.7</v>
          </cell>
          <cell r="BM410">
            <v>0.7</v>
          </cell>
          <cell r="BN410">
            <v>0.7</v>
          </cell>
          <cell r="BO410">
            <v>0.7</v>
          </cell>
          <cell r="BP410">
            <v>0.7</v>
          </cell>
          <cell r="BQ410">
            <v>0.7</v>
          </cell>
          <cell r="BR410">
            <v>0.7</v>
          </cell>
          <cell r="BS410">
            <v>0.7</v>
          </cell>
          <cell r="BT410">
            <v>0.7</v>
          </cell>
          <cell r="BU410">
            <v>0.7</v>
          </cell>
          <cell r="BV410">
            <v>0.7</v>
          </cell>
          <cell r="BW410">
            <v>0.7</v>
          </cell>
          <cell r="BX410">
            <v>0.7</v>
          </cell>
          <cell r="BY410">
            <v>0.95</v>
          </cell>
          <cell r="BZ410">
            <v>0.95</v>
          </cell>
          <cell r="CA410">
            <v>0.95</v>
          </cell>
          <cell r="CB410">
            <v>0.95</v>
          </cell>
          <cell r="CC410">
            <v>0.95</v>
          </cell>
          <cell r="CD410">
            <v>0.95</v>
          </cell>
          <cell r="CE410">
            <v>0.95</v>
          </cell>
          <cell r="CF410">
            <v>0.95</v>
          </cell>
          <cell r="CG410">
            <v>0.95</v>
          </cell>
          <cell r="CH410">
            <v>0.95</v>
          </cell>
          <cell r="CI410">
            <v>0.95</v>
          </cell>
          <cell r="CJ410">
            <v>0.95</v>
          </cell>
          <cell r="CK410">
            <v>0.95</v>
          </cell>
        </row>
        <row r="411">
          <cell r="Q411" t="str">
            <v>E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0.5</v>
          </cell>
          <cell r="AO411">
            <v>0.7</v>
          </cell>
          <cell r="AP411">
            <v>0.7</v>
          </cell>
          <cell r="AQ411">
            <v>0.7</v>
          </cell>
          <cell r="AR411">
            <v>0.7</v>
          </cell>
          <cell r="AS411">
            <v>0.7</v>
          </cell>
          <cell r="AT411">
            <v>0.7</v>
          </cell>
          <cell r="AU411">
            <v>0.7</v>
          </cell>
          <cell r="AV411">
            <v>0.7</v>
          </cell>
          <cell r="AW411">
            <v>0.7</v>
          </cell>
          <cell r="AX411">
            <v>0.7</v>
          </cell>
          <cell r="AY411">
            <v>0.7</v>
          </cell>
          <cell r="AZ411">
            <v>0.7</v>
          </cell>
          <cell r="BA411">
            <v>0.7</v>
          </cell>
          <cell r="BB411">
            <v>0.7</v>
          </cell>
          <cell r="BC411">
            <v>0.7</v>
          </cell>
          <cell r="BD411">
            <v>0.7</v>
          </cell>
          <cell r="BE411">
            <v>0.7</v>
          </cell>
          <cell r="BF411">
            <v>0.7</v>
          </cell>
          <cell r="BG411">
            <v>0.7</v>
          </cell>
          <cell r="BH411">
            <v>0.7</v>
          </cell>
          <cell r="BI411">
            <v>0.7</v>
          </cell>
          <cell r="BJ411">
            <v>0.7</v>
          </cell>
          <cell r="BK411">
            <v>0.7</v>
          </cell>
          <cell r="BL411">
            <v>0.7</v>
          </cell>
          <cell r="BM411">
            <v>0.7</v>
          </cell>
          <cell r="BN411">
            <v>0.7</v>
          </cell>
          <cell r="BO411">
            <v>0.7</v>
          </cell>
          <cell r="BP411">
            <v>0.7</v>
          </cell>
          <cell r="BQ411">
            <v>0.7</v>
          </cell>
          <cell r="BR411">
            <v>0.7</v>
          </cell>
          <cell r="BS411">
            <v>0.7</v>
          </cell>
          <cell r="BT411">
            <v>0.7</v>
          </cell>
          <cell r="BU411">
            <v>0.7</v>
          </cell>
          <cell r="BV411">
            <v>0.7</v>
          </cell>
          <cell r="BW411">
            <v>0.7</v>
          </cell>
          <cell r="BX411">
            <v>0.7</v>
          </cell>
          <cell r="BY411">
            <v>0.7</v>
          </cell>
          <cell r="BZ411">
            <v>0.7</v>
          </cell>
          <cell r="CA411">
            <v>0.7</v>
          </cell>
          <cell r="CB411">
            <v>0.95</v>
          </cell>
          <cell r="CC411">
            <v>0.95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</row>
        <row r="412">
          <cell r="D412" t="str">
            <v>01</v>
          </cell>
          <cell r="E412" t="str">
            <v>46</v>
          </cell>
          <cell r="F412" t="str">
            <v>I03</v>
          </cell>
          <cell r="H412" t="str">
            <v>001</v>
          </cell>
          <cell r="I412" t="str">
            <v>DIAGRAMA DE BLOQUES COMPRESOR C-4109</v>
          </cell>
          <cell r="J412">
            <v>39169</v>
          </cell>
          <cell r="K412">
            <v>39216</v>
          </cell>
          <cell r="L412">
            <v>39230</v>
          </cell>
          <cell r="M412">
            <v>39237</v>
          </cell>
          <cell r="N412">
            <v>39251</v>
          </cell>
          <cell r="O412">
            <v>39476</v>
          </cell>
          <cell r="P412">
            <v>23.699521531100476</v>
          </cell>
          <cell r="Q412" t="str">
            <v>P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0.5</v>
          </cell>
          <cell r="AJ412">
            <v>0.5</v>
          </cell>
          <cell r="AK412">
            <v>0.7</v>
          </cell>
          <cell r="AL412">
            <v>0.7</v>
          </cell>
          <cell r="AM412">
            <v>0.7</v>
          </cell>
          <cell r="AN412">
            <v>0.95</v>
          </cell>
          <cell r="AO412">
            <v>0.95</v>
          </cell>
          <cell r="AP412">
            <v>0.95</v>
          </cell>
          <cell r="AQ412">
            <v>0.95</v>
          </cell>
          <cell r="AR412">
            <v>0.95</v>
          </cell>
          <cell r="AS412">
            <v>0.95</v>
          </cell>
          <cell r="AT412">
            <v>0.95</v>
          </cell>
          <cell r="AU412">
            <v>0.95</v>
          </cell>
          <cell r="AV412">
            <v>0.95</v>
          </cell>
          <cell r="AW412">
            <v>0.95</v>
          </cell>
          <cell r="AX412">
            <v>0.95</v>
          </cell>
          <cell r="AY412">
            <v>0.95</v>
          </cell>
          <cell r="AZ412">
            <v>0.95</v>
          </cell>
          <cell r="BA412">
            <v>0.95</v>
          </cell>
          <cell r="BB412">
            <v>0.95</v>
          </cell>
          <cell r="BC412">
            <v>0.95</v>
          </cell>
          <cell r="BD412">
            <v>0.95</v>
          </cell>
          <cell r="BE412">
            <v>0.95</v>
          </cell>
          <cell r="BF412">
            <v>0.95</v>
          </cell>
          <cell r="BG412">
            <v>0.95</v>
          </cell>
          <cell r="BH412">
            <v>0.95</v>
          </cell>
          <cell r="BI412">
            <v>0.95</v>
          </cell>
          <cell r="BJ412">
            <v>0.95</v>
          </cell>
          <cell r="BK412">
            <v>0.95</v>
          </cell>
          <cell r="BL412">
            <v>0.95</v>
          </cell>
          <cell r="BM412">
            <v>0.95</v>
          </cell>
          <cell r="BN412">
            <v>0.95</v>
          </cell>
          <cell r="BO412">
            <v>0.95</v>
          </cell>
          <cell r="BP412">
            <v>0.95</v>
          </cell>
          <cell r="BQ412">
            <v>0.95</v>
          </cell>
          <cell r="BR412">
            <v>0.95</v>
          </cell>
          <cell r="BS412">
            <v>0.95</v>
          </cell>
          <cell r="BT412">
            <v>1</v>
          </cell>
          <cell r="BU412">
            <v>1</v>
          </cell>
          <cell r="BV412">
            <v>1</v>
          </cell>
          <cell r="BW412">
            <v>1</v>
          </cell>
          <cell r="BX412">
            <v>1</v>
          </cell>
          <cell r="BY412">
            <v>1</v>
          </cell>
          <cell r="BZ412">
            <v>1</v>
          </cell>
          <cell r="CA412">
            <v>1</v>
          </cell>
          <cell r="CB412">
            <v>1</v>
          </cell>
          <cell r="CC412">
            <v>1</v>
          </cell>
          <cell r="CD412">
            <v>1</v>
          </cell>
          <cell r="CE412">
            <v>1</v>
          </cell>
          <cell r="CF412">
            <v>1</v>
          </cell>
          <cell r="CG412">
            <v>1</v>
          </cell>
          <cell r="CH412">
            <v>1</v>
          </cell>
          <cell r="CI412">
            <v>1</v>
          </cell>
          <cell r="CJ412">
            <v>1</v>
          </cell>
          <cell r="CK412">
            <v>1</v>
          </cell>
        </row>
        <row r="413">
          <cell r="J413">
            <v>39169</v>
          </cell>
          <cell r="K413">
            <v>39216</v>
          </cell>
          <cell r="L413">
            <v>39345</v>
          </cell>
          <cell r="M413">
            <v>39472</v>
          </cell>
          <cell r="N413">
            <v>39493</v>
          </cell>
          <cell r="O413">
            <v>39642</v>
          </cell>
          <cell r="Q413" t="str">
            <v>R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0.5</v>
          </cell>
          <cell r="AJ413">
            <v>0.5</v>
          </cell>
          <cell r="AK413">
            <v>0.5</v>
          </cell>
          <cell r="AL413">
            <v>0.5</v>
          </cell>
          <cell r="AM413">
            <v>0.5</v>
          </cell>
          <cell r="AN413">
            <v>0.5</v>
          </cell>
          <cell r="AO413">
            <v>0.5</v>
          </cell>
          <cell r="AP413">
            <v>0.5</v>
          </cell>
          <cell r="AQ413">
            <v>0.5</v>
          </cell>
          <cell r="AR413">
            <v>0.5</v>
          </cell>
          <cell r="AS413">
            <v>0.5</v>
          </cell>
          <cell r="AT413">
            <v>0.5</v>
          </cell>
          <cell r="AU413">
            <v>0.5</v>
          </cell>
          <cell r="AV413">
            <v>0.5</v>
          </cell>
          <cell r="AW413">
            <v>0.5</v>
          </cell>
          <cell r="AX413">
            <v>0.5</v>
          </cell>
          <cell r="AY413">
            <v>0.5</v>
          </cell>
          <cell r="AZ413">
            <v>0.5</v>
          </cell>
          <cell r="BA413">
            <v>0.7</v>
          </cell>
          <cell r="BB413">
            <v>0.7</v>
          </cell>
          <cell r="BC413">
            <v>0.7</v>
          </cell>
          <cell r="BD413">
            <v>0.7</v>
          </cell>
          <cell r="BE413">
            <v>0.7</v>
          </cell>
          <cell r="BF413">
            <v>0.7</v>
          </cell>
          <cell r="BG413">
            <v>0.7</v>
          </cell>
          <cell r="BH413">
            <v>0.7</v>
          </cell>
          <cell r="BI413">
            <v>0.7</v>
          </cell>
          <cell r="BJ413">
            <v>0.7</v>
          </cell>
          <cell r="BK413">
            <v>0.7</v>
          </cell>
          <cell r="BL413">
            <v>0.7</v>
          </cell>
          <cell r="BM413">
            <v>0.7</v>
          </cell>
          <cell r="BN413">
            <v>0.7</v>
          </cell>
          <cell r="BO413">
            <v>0.7</v>
          </cell>
          <cell r="BP413">
            <v>0.7</v>
          </cell>
          <cell r="BQ413">
            <v>0.7</v>
          </cell>
          <cell r="BR413">
            <v>0.7</v>
          </cell>
          <cell r="BS413">
            <v>0.7</v>
          </cell>
          <cell r="BT413">
            <v>0.7</v>
          </cell>
          <cell r="BU413">
            <v>0.7</v>
          </cell>
          <cell r="BV413">
            <v>0.7</v>
          </cell>
          <cell r="BW413">
            <v>0.95</v>
          </cell>
          <cell r="BX413">
            <v>0.95</v>
          </cell>
          <cell r="BY413">
            <v>0.95</v>
          </cell>
          <cell r="BZ413">
            <v>0.95</v>
          </cell>
          <cell r="CA413">
            <v>0.95</v>
          </cell>
          <cell r="CB413">
            <v>0.95</v>
          </cell>
          <cell r="CC413">
            <v>0.95</v>
          </cell>
          <cell r="CD413">
            <v>0.95</v>
          </cell>
          <cell r="CE413">
            <v>0.95</v>
          </cell>
          <cell r="CF413">
            <v>0.95</v>
          </cell>
          <cell r="CG413">
            <v>0.95</v>
          </cell>
          <cell r="CH413">
            <v>0.95</v>
          </cell>
          <cell r="CI413">
            <v>0.95</v>
          </cell>
          <cell r="CJ413">
            <v>0.95</v>
          </cell>
          <cell r="CK413">
            <v>0.95</v>
          </cell>
        </row>
        <row r="414">
          <cell r="Q414" t="str">
            <v>E</v>
          </cell>
          <cell r="AH414">
            <v>0.2</v>
          </cell>
          <cell r="AI414">
            <v>0.5</v>
          </cell>
          <cell r="AJ414">
            <v>0.5</v>
          </cell>
          <cell r="AK414">
            <v>0.5</v>
          </cell>
          <cell r="AL414">
            <v>0.5</v>
          </cell>
          <cell r="AM414">
            <v>0.5</v>
          </cell>
          <cell r="AN414">
            <v>0.5</v>
          </cell>
          <cell r="AO414">
            <v>0.5</v>
          </cell>
          <cell r="AP414">
            <v>0.5</v>
          </cell>
          <cell r="AQ414">
            <v>0.5</v>
          </cell>
          <cell r="AR414">
            <v>0.5</v>
          </cell>
          <cell r="AS414">
            <v>0.7</v>
          </cell>
          <cell r="AT414">
            <v>0.7</v>
          </cell>
          <cell r="AU414">
            <v>0.7</v>
          </cell>
          <cell r="AV414">
            <v>0.7</v>
          </cell>
          <cell r="AW414">
            <v>0.7</v>
          </cell>
          <cell r="AX414">
            <v>0.7</v>
          </cell>
          <cell r="AY414">
            <v>0.7</v>
          </cell>
          <cell r="AZ414">
            <v>0.7</v>
          </cell>
          <cell r="BA414">
            <v>0.7</v>
          </cell>
          <cell r="BB414">
            <v>0.7</v>
          </cell>
          <cell r="BC414">
            <v>0.7</v>
          </cell>
          <cell r="BD414">
            <v>0.7</v>
          </cell>
          <cell r="BE414">
            <v>0.7</v>
          </cell>
          <cell r="BF414">
            <v>0.7</v>
          </cell>
          <cell r="BG414">
            <v>0.7</v>
          </cell>
          <cell r="BH414">
            <v>0.7</v>
          </cell>
          <cell r="BI414">
            <v>0.7</v>
          </cell>
          <cell r="BJ414">
            <v>0.7</v>
          </cell>
          <cell r="BK414">
            <v>0.7</v>
          </cell>
          <cell r="BL414">
            <v>0.7</v>
          </cell>
          <cell r="BM414">
            <v>0.7</v>
          </cell>
          <cell r="BN414">
            <v>0.7</v>
          </cell>
          <cell r="BO414">
            <v>0.7</v>
          </cell>
          <cell r="BP414">
            <v>0.7</v>
          </cell>
          <cell r="BQ414">
            <v>0.7</v>
          </cell>
          <cell r="BR414">
            <v>0.7</v>
          </cell>
          <cell r="BS414">
            <v>0.7</v>
          </cell>
          <cell r="BT414">
            <v>0.7</v>
          </cell>
          <cell r="BU414">
            <v>0.7</v>
          </cell>
          <cell r="BV414">
            <v>0.7</v>
          </cell>
          <cell r="BW414">
            <v>0.7</v>
          </cell>
          <cell r="BX414">
            <v>0.7</v>
          </cell>
          <cell r="BY414">
            <v>0.7</v>
          </cell>
          <cell r="BZ414">
            <v>0.7</v>
          </cell>
          <cell r="CA414">
            <v>0.7</v>
          </cell>
          <cell r="CB414">
            <v>0.7</v>
          </cell>
          <cell r="CC414">
            <v>0.7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</row>
        <row r="415">
          <cell r="D415" t="str">
            <v>01</v>
          </cell>
          <cell r="E415" t="str">
            <v>46</v>
          </cell>
          <cell r="F415" t="str">
            <v>I03</v>
          </cell>
          <cell r="H415" t="str">
            <v>006</v>
          </cell>
          <cell r="I415" t="str">
            <v xml:space="preserve">DIAGRAMAS LOGICOS ETHYLENE II ROG COMPRESSOR C-4109 </v>
          </cell>
          <cell r="J415">
            <v>39248</v>
          </cell>
          <cell r="K415">
            <v>39273</v>
          </cell>
          <cell r="L415">
            <v>39287</v>
          </cell>
          <cell r="M415">
            <v>39288</v>
          </cell>
          <cell r="N415">
            <v>39302</v>
          </cell>
          <cell r="O415">
            <v>39476</v>
          </cell>
          <cell r="P415">
            <v>54.80514354066986</v>
          </cell>
          <cell r="Q415" t="str">
            <v>P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0.5</v>
          </cell>
          <cell r="AR415">
            <v>0.5</v>
          </cell>
          <cell r="AS415">
            <v>0.7</v>
          </cell>
          <cell r="AT415">
            <v>0.7</v>
          </cell>
          <cell r="AU415">
            <v>0.95</v>
          </cell>
          <cell r="AV415">
            <v>0.95</v>
          </cell>
          <cell r="AW415">
            <v>0.95</v>
          </cell>
          <cell r="AX415">
            <v>0.95</v>
          </cell>
          <cell r="AY415">
            <v>0.95</v>
          </cell>
          <cell r="AZ415">
            <v>0.95</v>
          </cell>
          <cell r="BA415">
            <v>0.95</v>
          </cell>
          <cell r="BB415">
            <v>0.95</v>
          </cell>
          <cell r="BC415">
            <v>0.95</v>
          </cell>
          <cell r="BD415">
            <v>0.95</v>
          </cell>
          <cell r="BE415">
            <v>0.95</v>
          </cell>
          <cell r="BF415">
            <v>0.95</v>
          </cell>
          <cell r="BG415">
            <v>0.95</v>
          </cell>
          <cell r="BH415">
            <v>0.95</v>
          </cell>
          <cell r="BI415">
            <v>0.95</v>
          </cell>
          <cell r="BJ415">
            <v>0.95</v>
          </cell>
          <cell r="BK415">
            <v>0.95</v>
          </cell>
          <cell r="BL415">
            <v>0.95</v>
          </cell>
          <cell r="BM415">
            <v>0.95</v>
          </cell>
          <cell r="BN415">
            <v>0.95</v>
          </cell>
          <cell r="BO415">
            <v>0.95</v>
          </cell>
          <cell r="BP415">
            <v>0.95</v>
          </cell>
          <cell r="BQ415">
            <v>0.95</v>
          </cell>
          <cell r="BR415">
            <v>0.95</v>
          </cell>
          <cell r="BS415">
            <v>0.95</v>
          </cell>
          <cell r="BT415">
            <v>1</v>
          </cell>
          <cell r="BU415">
            <v>1</v>
          </cell>
          <cell r="BV415">
            <v>1</v>
          </cell>
          <cell r="BW415">
            <v>1</v>
          </cell>
          <cell r="BX415">
            <v>1</v>
          </cell>
          <cell r="BY415">
            <v>1</v>
          </cell>
          <cell r="BZ415">
            <v>1</v>
          </cell>
          <cell r="CA415">
            <v>1</v>
          </cell>
          <cell r="CB415">
            <v>1</v>
          </cell>
          <cell r="CC415">
            <v>1</v>
          </cell>
          <cell r="CD415">
            <v>1</v>
          </cell>
          <cell r="CE415">
            <v>1</v>
          </cell>
          <cell r="CF415">
            <v>1</v>
          </cell>
          <cell r="CG415">
            <v>1</v>
          </cell>
          <cell r="CH415">
            <v>1</v>
          </cell>
          <cell r="CI415">
            <v>1</v>
          </cell>
          <cell r="CJ415">
            <v>1</v>
          </cell>
          <cell r="CK415">
            <v>1</v>
          </cell>
        </row>
        <row r="416">
          <cell r="J416">
            <v>39248</v>
          </cell>
          <cell r="K416">
            <v>39273</v>
          </cell>
          <cell r="L416">
            <v>39493</v>
          </cell>
          <cell r="M416">
            <v>39507</v>
          </cell>
          <cell r="N416">
            <v>39521</v>
          </cell>
          <cell r="O416">
            <v>39642</v>
          </cell>
          <cell r="Q416" t="str">
            <v>R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0.5</v>
          </cell>
          <cell r="AR416">
            <v>0.5</v>
          </cell>
          <cell r="AS416">
            <v>0.5</v>
          </cell>
          <cell r="AT416">
            <v>0.5</v>
          </cell>
          <cell r="AU416">
            <v>0.5</v>
          </cell>
          <cell r="AV416">
            <v>0.5</v>
          </cell>
          <cell r="AW416">
            <v>0.5</v>
          </cell>
          <cell r="AX416">
            <v>0.5</v>
          </cell>
          <cell r="AY416">
            <v>0.5</v>
          </cell>
          <cell r="AZ416">
            <v>0.5</v>
          </cell>
          <cell r="BA416">
            <v>0.5</v>
          </cell>
          <cell r="BB416">
            <v>0.5</v>
          </cell>
          <cell r="BC416">
            <v>0.5</v>
          </cell>
          <cell r="BD416">
            <v>0.5</v>
          </cell>
          <cell r="BE416">
            <v>0.5</v>
          </cell>
          <cell r="BF416">
            <v>0.5</v>
          </cell>
          <cell r="BG416">
            <v>0.5</v>
          </cell>
          <cell r="BH416">
            <v>0.5</v>
          </cell>
          <cell r="BI416">
            <v>0.5</v>
          </cell>
          <cell r="BJ416">
            <v>0.5</v>
          </cell>
          <cell r="BK416">
            <v>0.5</v>
          </cell>
          <cell r="BL416">
            <v>0.5</v>
          </cell>
          <cell r="BM416">
            <v>0.5</v>
          </cell>
          <cell r="BN416">
            <v>0.5</v>
          </cell>
          <cell r="BO416">
            <v>0.5</v>
          </cell>
          <cell r="BP416">
            <v>0.5</v>
          </cell>
          <cell r="BQ416">
            <v>0.5</v>
          </cell>
          <cell r="BR416">
            <v>0.5</v>
          </cell>
          <cell r="BS416">
            <v>0.5</v>
          </cell>
          <cell r="BT416">
            <v>0.5</v>
          </cell>
          <cell r="BU416">
            <v>0.5</v>
          </cell>
          <cell r="BV416">
            <v>0.5</v>
          </cell>
          <cell r="BW416">
            <v>0.7</v>
          </cell>
          <cell r="BX416">
            <v>0.7</v>
          </cell>
          <cell r="BY416">
            <v>0.7</v>
          </cell>
          <cell r="BZ416">
            <v>0.7</v>
          </cell>
          <cell r="CA416">
            <v>0.95</v>
          </cell>
          <cell r="CB416">
            <v>0.95</v>
          </cell>
          <cell r="CC416">
            <v>0.95</v>
          </cell>
          <cell r="CD416">
            <v>0.95</v>
          </cell>
          <cell r="CE416">
            <v>0.95</v>
          </cell>
          <cell r="CF416">
            <v>0.95</v>
          </cell>
          <cell r="CG416">
            <v>0.95</v>
          </cell>
          <cell r="CH416">
            <v>0.95</v>
          </cell>
          <cell r="CI416">
            <v>0.95</v>
          </cell>
          <cell r="CJ416">
            <v>0.95</v>
          </cell>
          <cell r="CK416">
            <v>0.95</v>
          </cell>
        </row>
        <row r="417">
          <cell r="Q417" t="str">
            <v>E</v>
          </cell>
          <cell r="AI417">
            <v>0.5</v>
          </cell>
          <cell r="AJ417">
            <v>0.5</v>
          </cell>
          <cell r="AK417">
            <v>0.5</v>
          </cell>
          <cell r="AL417">
            <v>0.5</v>
          </cell>
          <cell r="AM417">
            <v>0.5</v>
          </cell>
          <cell r="AN417">
            <v>0.5</v>
          </cell>
          <cell r="AO417">
            <v>0.5</v>
          </cell>
          <cell r="AP417">
            <v>0.5</v>
          </cell>
          <cell r="AQ417">
            <v>0.5</v>
          </cell>
          <cell r="AR417">
            <v>0.5</v>
          </cell>
          <cell r="AS417">
            <v>0.5</v>
          </cell>
          <cell r="AT417">
            <v>0.5</v>
          </cell>
          <cell r="AU417">
            <v>0.5</v>
          </cell>
          <cell r="AV417">
            <v>0.5</v>
          </cell>
          <cell r="AW417">
            <v>0.5</v>
          </cell>
          <cell r="AX417">
            <v>0.5</v>
          </cell>
          <cell r="AY417">
            <v>0.5</v>
          </cell>
          <cell r="AZ417">
            <v>0.5</v>
          </cell>
          <cell r="BA417">
            <v>0.5</v>
          </cell>
          <cell r="BB417">
            <v>0.5</v>
          </cell>
          <cell r="BC417">
            <v>0.5</v>
          </cell>
          <cell r="BD417">
            <v>0.5</v>
          </cell>
          <cell r="BE417">
            <v>0.5</v>
          </cell>
          <cell r="BF417">
            <v>0.5</v>
          </cell>
          <cell r="BG417">
            <v>0.5</v>
          </cell>
          <cell r="BH417">
            <v>0.5</v>
          </cell>
          <cell r="BI417">
            <v>0.5</v>
          </cell>
          <cell r="BJ417">
            <v>0.5</v>
          </cell>
          <cell r="BK417">
            <v>0.5</v>
          </cell>
          <cell r="BL417">
            <v>0.5</v>
          </cell>
          <cell r="BM417">
            <v>0.5</v>
          </cell>
          <cell r="BN417">
            <v>0.5</v>
          </cell>
          <cell r="BO417">
            <v>0.5</v>
          </cell>
          <cell r="BP417">
            <v>0.5</v>
          </cell>
          <cell r="BQ417">
            <v>0.5</v>
          </cell>
          <cell r="BR417">
            <v>0.5</v>
          </cell>
          <cell r="BS417">
            <v>0.5</v>
          </cell>
          <cell r="BT417">
            <v>0.5</v>
          </cell>
          <cell r="BU417">
            <v>0.5</v>
          </cell>
          <cell r="BV417">
            <v>0.5</v>
          </cell>
          <cell r="BW417">
            <v>0.5</v>
          </cell>
          <cell r="BX417">
            <v>0.5</v>
          </cell>
          <cell r="BY417">
            <v>0.5</v>
          </cell>
          <cell r="BZ417">
            <v>0.5</v>
          </cell>
          <cell r="CA417">
            <v>0.5</v>
          </cell>
          <cell r="CB417">
            <v>0.5</v>
          </cell>
          <cell r="CC417">
            <v>0.5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</row>
        <row r="418">
          <cell r="D418" t="str">
            <v>01</v>
          </cell>
          <cell r="E418" t="str">
            <v>46</v>
          </cell>
          <cell r="F418" t="str">
            <v>I03</v>
          </cell>
          <cell r="H418" t="str">
            <v>002</v>
          </cell>
          <cell r="I418" t="str">
            <v>ARQUITECTURA DEL SISTEMA DE CONTROL</v>
          </cell>
          <cell r="J418">
            <v>39169</v>
          </cell>
          <cell r="K418">
            <v>39216</v>
          </cell>
          <cell r="L418">
            <v>39230</v>
          </cell>
          <cell r="M418">
            <v>39237</v>
          </cell>
          <cell r="N418">
            <v>39251</v>
          </cell>
          <cell r="O418">
            <v>39476</v>
          </cell>
          <cell r="P418">
            <v>29.624401913875598</v>
          </cell>
          <cell r="Q418" t="str">
            <v>P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0.5</v>
          </cell>
          <cell r="AJ418">
            <v>0.5</v>
          </cell>
          <cell r="AK418">
            <v>0.7</v>
          </cell>
          <cell r="AL418">
            <v>0.7</v>
          </cell>
          <cell r="AM418">
            <v>0.7</v>
          </cell>
          <cell r="AN418">
            <v>0.95</v>
          </cell>
          <cell r="AO418">
            <v>0.95</v>
          </cell>
          <cell r="AP418">
            <v>0.95</v>
          </cell>
          <cell r="AQ418">
            <v>0.95</v>
          </cell>
          <cell r="AR418">
            <v>0.95</v>
          </cell>
          <cell r="AS418">
            <v>0.95</v>
          </cell>
          <cell r="AT418">
            <v>0.95</v>
          </cell>
          <cell r="AU418">
            <v>0.95</v>
          </cell>
          <cell r="AV418">
            <v>0.95</v>
          </cell>
          <cell r="AW418">
            <v>0.95</v>
          </cell>
          <cell r="AX418">
            <v>0.95</v>
          </cell>
          <cell r="AY418">
            <v>0.95</v>
          </cell>
          <cell r="AZ418">
            <v>0.95</v>
          </cell>
          <cell r="BA418">
            <v>0.95</v>
          </cell>
          <cell r="BB418">
            <v>0.95</v>
          </cell>
          <cell r="BC418">
            <v>0.95</v>
          </cell>
          <cell r="BD418">
            <v>0.95</v>
          </cell>
          <cell r="BE418">
            <v>0.95</v>
          </cell>
          <cell r="BF418">
            <v>0.95</v>
          </cell>
          <cell r="BG418">
            <v>0.95</v>
          </cell>
          <cell r="BH418">
            <v>0.95</v>
          </cell>
          <cell r="BI418">
            <v>0.95</v>
          </cell>
          <cell r="BJ418">
            <v>0.95</v>
          </cell>
          <cell r="BK418">
            <v>0.95</v>
          </cell>
          <cell r="BL418">
            <v>0.95</v>
          </cell>
          <cell r="BM418">
            <v>0.95</v>
          </cell>
          <cell r="BN418">
            <v>0.95</v>
          </cell>
          <cell r="BO418">
            <v>0.95</v>
          </cell>
          <cell r="BP418">
            <v>0.95</v>
          </cell>
          <cell r="BQ418">
            <v>0.95</v>
          </cell>
          <cell r="BR418">
            <v>0.95</v>
          </cell>
          <cell r="BS418">
            <v>0.95</v>
          </cell>
          <cell r="BT418">
            <v>1</v>
          </cell>
          <cell r="BU418">
            <v>1</v>
          </cell>
          <cell r="BV418">
            <v>1</v>
          </cell>
          <cell r="BW418">
            <v>1</v>
          </cell>
          <cell r="BX418">
            <v>1</v>
          </cell>
          <cell r="BY418">
            <v>1</v>
          </cell>
          <cell r="BZ418">
            <v>1</v>
          </cell>
          <cell r="CA418">
            <v>1</v>
          </cell>
          <cell r="CB418">
            <v>1</v>
          </cell>
          <cell r="CC418">
            <v>1</v>
          </cell>
          <cell r="CD418">
            <v>1</v>
          </cell>
          <cell r="CE418">
            <v>1</v>
          </cell>
          <cell r="CF418">
            <v>1</v>
          </cell>
          <cell r="CG418">
            <v>1</v>
          </cell>
          <cell r="CH418">
            <v>1</v>
          </cell>
          <cell r="CI418">
            <v>1</v>
          </cell>
          <cell r="CJ418">
            <v>1</v>
          </cell>
          <cell r="CK418">
            <v>1</v>
          </cell>
        </row>
        <row r="419">
          <cell r="J419">
            <v>39169</v>
          </cell>
          <cell r="K419">
            <v>39216</v>
          </cell>
          <cell r="L419">
            <v>39345</v>
          </cell>
          <cell r="M419">
            <v>39479</v>
          </cell>
          <cell r="N419">
            <v>39500</v>
          </cell>
          <cell r="O419">
            <v>39642</v>
          </cell>
          <cell r="Q419" t="str">
            <v>R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0.5</v>
          </cell>
          <cell r="AJ419">
            <v>0.5</v>
          </cell>
          <cell r="AK419">
            <v>0.5</v>
          </cell>
          <cell r="AL419">
            <v>0.5</v>
          </cell>
          <cell r="AM419">
            <v>0.5</v>
          </cell>
          <cell r="AN419">
            <v>0.5</v>
          </cell>
          <cell r="AO419">
            <v>0.5</v>
          </cell>
          <cell r="AP419">
            <v>0.5</v>
          </cell>
          <cell r="AQ419">
            <v>0.5</v>
          </cell>
          <cell r="AR419">
            <v>0.5</v>
          </cell>
          <cell r="AS419">
            <v>0.5</v>
          </cell>
          <cell r="AT419">
            <v>0.5</v>
          </cell>
          <cell r="AU419">
            <v>0.5</v>
          </cell>
          <cell r="AV419">
            <v>0.5</v>
          </cell>
          <cell r="AW419">
            <v>0.5</v>
          </cell>
          <cell r="AX419">
            <v>0.5</v>
          </cell>
          <cell r="AY419">
            <v>0.5</v>
          </cell>
          <cell r="AZ419">
            <v>0.5</v>
          </cell>
          <cell r="BA419">
            <v>0.7</v>
          </cell>
          <cell r="BB419">
            <v>0.7</v>
          </cell>
          <cell r="BC419">
            <v>0.7</v>
          </cell>
          <cell r="BD419">
            <v>0.7</v>
          </cell>
          <cell r="BE419">
            <v>0.7</v>
          </cell>
          <cell r="BF419">
            <v>0.7</v>
          </cell>
          <cell r="BG419">
            <v>0.7</v>
          </cell>
          <cell r="BH419">
            <v>0.7</v>
          </cell>
          <cell r="BI419">
            <v>0.7</v>
          </cell>
          <cell r="BJ419">
            <v>0.7</v>
          </cell>
          <cell r="BK419">
            <v>0.7</v>
          </cell>
          <cell r="BL419">
            <v>0.7</v>
          </cell>
          <cell r="BM419">
            <v>0.7</v>
          </cell>
          <cell r="BN419">
            <v>0.7</v>
          </cell>
          <cell r="BO419">
            <v>0.7</v>
          </cell>
          <cell r="BP419">
            <v>0.7</v>
          </cell>
          <cell r="BQ419">
            <v>0.7</v>
          </cell>
          <cell r="BR419">
            <v>0.7</v>
          </cell>
          <cell r="BS419">
            <v>0.7</v>
          </cell>
          <cell r="BT419">
            <v>0.7</v>
          </cell>
          <cell r="BU419">
            <v>0.7</v>
          </cell>
          <cell r="BV419">
            <v>0.7</v>
          </cell>
          <cell r="BW419">
            <v>0.7</v>
          </cell>
          <cell r="BX419">
            <v>0.95</v>
          </cell>
          <cell r="BY419">
            <v>0.95</v>
          </cell>
          <cell r="BZ419">
            <v>0.95</v>
          </cell>
          <cell r="CA419">
            <v>0.95</v>
          </cell>
          <cell r="CB419">
            <v>0.95</v>
          </cell>
          <cell r="CC419">
            <v>0.95</v>
          </cell>
          <cell r="CD419">
            <v>0.95</v>
          </cell>
          <cell r="CE419">
            <v>0.95</v>
          </cell>
          <cell r="CF419">
            <v>0.95</v>
          </cell>
          <cell r="CG419">
            <v>0.95</v>
          </cell>
          <cell r="CH419">
            <v>0.95</v>
          </cell>
          <cell r="CI419">
            <v>0.95</v>
          </cell>
          <cell r="CJ419">
            <v>0.95</v>
          </cell>
          <cell r="CK419">
            <v>0.95</v>
          </cell>
        </row>
        <row r="420">
          <cell r="Q420" t="str">
            <v>E</v>
          </cell>
          <cell r="AI420">
            <v>0.1</v>
          </cell>
          <cell r="AJ420">
            <v>0.1</v>
          </cell>
          <cell r="AK420">
            <v>0.1</v>
          </cell>
          <cell r="AL420">
            <v>0.1</v>
          </cell>
          <cell r="AM420">
            <v>0.1</v>
          </cell>
          <cell r="AN420">
            <v>0.5</v>
          </cell>
          <cell r="AO420">
            <v>0.7</v>
          </cell>
          <cell r="AP420">
            <v>0.7</v>
          </cell>
          <cell r="AQ420">
            <v>0.7</v>
          </cell>
          <cell r="AR420">
            <v>0.7</v>
          </cell>
          <cell r="AS420">
            <v>0.7</v>
          </cell>
          <cell r="AT420">
            <v>0.7</v>
          </cell>
          <cell r="AU420">
            <v>0.7</v>
          </cell>
          <cell r="AV420">
            <v>0.7</v>
          </cell>
          <cell r="AW420">
            <v>0.7</v>
          </cell>
          <cell r="AX420">
            <v>0.7</v>
          </cell>
          <cell r="AY420">
            <v>0.7</v>
          </cell>
          <cell r="AZ420">
            <v>0.7</v>
          </cell>
          <cell r="BA420">
            <v>0.7</v>
          </cell>
          <cell r="BB420">
            <v>0.7</v>
          </cell>
          <cell r="BC420">
            <v>0.7</v>
          </cell>
          <cell r="BD420">
            <v>0.7</v>
          </cell>
          <cell r="BE420">
            <v>0.7</v>
          </cell>
          <cell r="BF420">
            <v>0.7</v>
          </cell>
          <cell r="BG420">
            <v>0.7</v>
          </cell>
          <cell r="BH420">
            <v>0.7</v>
          </cell>
          <cell r="BI420">
            <v>0.7</v>
          </cell>
          <cell r="BJ420">
            <v>0.7</v>
          </cell>
          <cell r="BK420">
            <v>0.7</v>
          </cell>
          <cell r="BL420">
            <v>0.7</v>
          </cell>
          <cell r="BM420">
            <v>0.7</v>
          </cell>
          <cell r="BN420">
            <v>0.7</v>
          </cell>
          <cell r="BO420">
            <v>0.7</v>
          </cell>
          <cell r="BP420">
            <v>0.7</v>
          </cell>
          <cell r="BQ420">
            <v>0.7</v>
          </cell>
          <cell r="BR420">
            <v>0.7</v>
          </cell>
          <cell r="BS420">
            <v>0.7</v>
          </cell>
          <cell r="BT420">
            <v>0.7</v>
          </cell>
          <cell r="BU420">
            <v>0.7</v>
          </cell>
          <cell r="BV420">
            <v>0.7</v>
          </cell>
          <cell r="BW420">
            <v>0.7</v>
          </cell>
          <cell r="BX420">
            <v>0.7</v>
          </cell>
          <cell r="BY420">
            <v>0.7</v>
          </cell>
          <cell r="BZ420">
            <v>0.7</v>
          </cell>
          <cell r="CA420">
            <v>0.7</v>
          </cell>
          <cell r="CB420">
            <v>0.7</v>
          </cell>
          <cell r="CC420">
            <v>0.7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</row>
        <row r="421">
          <cell r="D421" t="str">
            <v>01</v>
          </cell>
          <cell r="E421" t="str">
            <v>46</v>
          </cell>
          <cell r="F421" t="str">
            <v>I01</v>
          </cell>
          <cell r="G421" t="str">
            <v>TEC</v>
          </cell>
          <cell r="H421" t="str">
            <v>009</v>
          </cell>
          <cell r="I421" t="str">
            <v>DESCRIPCION FUNCIONAL DEL SISTEMA DCS</v>
          </cell>
          <cell r="J421">
            <v>39251</v>
          </cell>
          <cell r="K421">
            <v>39268</v>
          </cell>
          <cell r="L421">
            <v>39282</v>
          </cell>
          <cell r="M421">
            <v>39283</v>
          </cell>
          <cell r="N421">
            <v>39297</v>
          </cell>
          <cell r="O421">
            <v>39476</v>
          </cell>
          <cell r="P421">
            <v>54.80514354066986</v>
          </cell>
          <cell r="Q421" t="str">
            <v>P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0.5</v>
          </cell>
          <cell r="AQ421">
            <v>0.5</v>
          </cell>
          <cell r="AR421">
            <v>0.7</v>
          </cell>
          <cell r="AS421">
            <v>0.7</v>
          </cell>
          <cell r="AT421">
            <v>0.7</v>
          </cell>
          <cell r="AU421">
            <v>0.95</v>
          </cell>
          <cell r="AV421">
            <v>0.95</v>
          </cell>
          <cell r="AW421">
            <v>0.95</v>
          </cell>
          <cell r="AX421">
            <v>0.95</v>
          </cell>
          <cell r="AY421">
            <v>0.95</v>
          </cell>
          <cell r="AZ421">
            <v>0.95</v>
          </cell>
          <cell r="BA421">
            <v>0.95</v>
          </cell>
          <cell r="BB421">
            <v>0.95</v>
          </cell>
          <cell r="BC421">
            <v>0.95</v>
          </cell>
          <cell r="BD421">
            <v>0.95</v>
          </cell>
          <cell r="BE421">
            <v>0.95</v>
          </cell>
          <cell r="BF421">
            <v>0.95</v>
          </cell>
          <cell r="BG421">
            <v>0.95</v>
          </cell>
          <cell r="BH421">
            <v>0.95</v>
          </cell>
          <cell r="BI421">
            <v>0.95</v>
          </cell>
          <cell r="BJ421">
            <v>0.95</v>
          </cell>
          <cell r="BK421">
            <v>0.95</v>
          </cell>
          <cell r="BL421">
            <v>0.95</v>
          </cell>
          <cell r="BM421">
            <v>0.95</v>
          </cell>
          <cell r="BN421">
            <v>0.95</v>
          </cell>
          <cell r="BO421">
            <v>0.95</v>
          </cell>
          <cell r="BP421">
            <v>0.95</v>
          </cell>
          <cell r="BQ421">
            <v>0.95</v>
          </cell>
          <cell r="BR421">
            <v>0.95</v>
          </cell>
          <cell r="BS421">
            <v>0.95</v>
          </cell>
          <cell r="BT421">
            <v>1</v>
          </cell>
          <cell r="BU421">
            <v>1</v>
          </cell>
          <cell r="BV421">
            <v>1</v>
          </cell>
          <cell r="BW421">
            <v>1</v>
          </cell>
          <cell r="BX421">
            <v>1</v>
          </cell>
          <cell r="BY421">
            <v>1</v>
          </cell>
          <cell r="BZ421">
            <v>1</v>
          </cell>
          <cell r="CA421">
            <v>1</v>
          </cell>
          <cell r="CB421">
            <v>1</v>
          </cell>
          <cell r="CC421">
            <v>1</v>
          </cell>
          <cell r="CD421">
            <v>1</v>
          </cell>
          <cell r="CE421">
            <v>1</v>
          </cell>
          <cell r="CF421">
            <v>1</v>
          </cell>
          <cell r="CG421">
            <v>1</v>
          </cell>
          <cell r="CH421">
            <v>1</v>
          </cell>
          <cell r="CI421">
            <v>1</v>
          </cell>
          <cell r="CJ421">
            <v>1</v>
          </cell>
          <cell r="CK421">
            <v>1</v>
          </cell>
        </row>
        <row r="422">
          <cell r="J422">
            <v>39251</v>
          </cell>
          <cell r="K422">
            <v>39268</v>
          </cell>
          <cell r="L422">
            <v>39335</v>
          </cell>
          <cell r="M422">
            <v>39485</v>
          </cell>
          <cell r="N422">
            <v>39500</v>
          </cell>
          <cell r="O422">
            <v>39642</v>
          </cell>
          <cell r="Q422" t="str">
            <v>R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0.5</v>
          </cell>
          <cell r="AQ422">
            <v>0.5</v>
          </cell>
          <cell r="AR422">
            <v>0.5</v>
          </cell>
          <cell r="AS422">
            <v>0.5</v>
          </cell>
          <cell r="AT422">
            <v>0.5</v>
          </cell>
          <cell r="AU422">
            <v>0.5</v>
          </cell>
          <cell r="AV422">
            <v>0.5</v>
          </cell>
          <cell r="AW422">
            <v>0.5</v>
          </cell>
          <cell r="AX422">
            <v>0.5</v>
          </cell>
          <cell r="AY422">
            <v>0.5</v>
          </cell>
          <cell r="AZ422">
            <v>0.7</v>
          </cell>
          <cell r="BA422">
            <v>0.7</v>
          </cell>
          <cell r="BB422">
            <v>0.7</v>
          </cell>
          <cell r="BC422">
            <v>0.7</v>
          </cell>
          <cell r="BD422">
            <v>0.7</v>
          </cell>
          <cell r="BE422">
            <v>0.7</v>
          </cell>
          <cell r="BF422">
            <v>0.7</v>
          </cell>
          <cell r="BG422">
            <v>0.7</v>
          </cell>
          <cell r="BH422">
            <v>0.7</v>
          </cell>
          <cell r="BI422">
            <v>0.7</v>
          </cell>
          <cell r="BJ422">
            <v>0.7</v>
          </cell>
          <cell r="BK422">
            <v>0.7</v>
          </cell>
          <cell r="BL422">
            <v>0.7</v>
          </cell>
          <cell r="BM422">
            <v>0.7</v>
          </cell>
          <cell r="BN422">
            <v>0.7</v>
          </cell>
          <cell r="BO422">
            <v>0.7</v>
          </cell>
          <cell r="BP422">
            <v>0.7</v>
          </cell>
          <cell r="BQ422">
            <v>0.7</v>
          </cell>
          <cell r="BR422">
            <v>0.7</v>
          </cell>
          <cell r="BS422">
            <v>0.7</v>
          </cell>
          <cell r="BT422">
            <v>0.7</v>
          </cell>
          <cell r="BU422">
            <v>0.7</v>
          </cell>
          <cell r="BV422">
            <v>0.7</v>
          </cell>
          <cell r="BW422">
            <v>0.7</v>
          </cell>
          <cell r="BX422">
            <v>0.95</v>
          </cell>
          <cell r="BY422">
            <v>0.95</v>
          </cell>
          <cell r="BZ422">
            <v>0.95</v>
          </cell>
          <cell r="CA422">
            <v>0.95</v>
          </cell>
          <cell r="CB422">
            <v>0.95</v>
          </cell>
          <cell r="CC422">
            <v>0.95</v>
          </cell>
          <cell r="CD422">
            <v>0.95</v>
          </cell>
          <cell r="CE422">
            <v>0.95</v>
          </cell>
          <cell r="CF422">
            <v>0.95</v>
          </cell>
          <cell r="CG422">
            <v>0.95</v>
          </cell>
          <cell r="CH422">
            <v>0.95</v>
          </cell>
          <cell r="CI422">
            <v>0.95</v>
          </cell>
          <cell r="CJ422">
            <v>0.95</v>
          </cell>
          <cell r="CK422">
            <v>0.95</v>
          </cell>
        </row>
        <row r="423">
          <cell r="Q423" t="str">
            <v>E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0.5</v>
          </cell>
          <cell r="AS423">
            <v>0.5</v>
          </cell>
          <cell r="AT423">
            <v>0.7</v>
          </cell>
          <cell r="AU423">
            <v>0.7</v>
          </cell>
          <cell r="AV423">
            <v>0.7</v>
          </cell>
          <cell r="AW423">
            <v>0.7</v>
          </cell>
          <cell r="AX423">
            <v>0.7</v>
          </cell>
          <cell r="AY423">
            <v>0.7</v>
          </cell>
          <cell r="AZ423">
            <v>0.7</v>
          </cell>
          <cell r="BA423">
            <v>0.7</v>
          </cell>
          <cell r="BB423">
            <v>0.7</v>
          </cell>
          <cell r="BC423">
            <v>0.7</v>
          </cell>
          <cell r="BD423">
            <v>0.7</v>
          </cell>
          <cell r="BE423">
            <v>0.7</v>
          </cell>
          <cell r="BF423">
            <v>0.7</v>
          </cell>
          <cell r="BG423">
            <v>0.7</v>
          </cell>
          <cell r="BH423">
            <v>0.7</v>
          </cell>
          <cell r="BI423">
            <v>0.7</v>
          </cell>
          <cell r="BJ423">
            <v>0.7</v>
          </cell>
          <cell r="BK423">
            <v>0.7</v>
          </cell>
          <cell r="BL423">
            <v>0.7</v>
          </cell>
          <cell r="BM423">
            <v>0.7</v>
          </cell>
          <cell r="BN423">
            <v>0.7</v>
          </cell>
          <cell r="BO423">
            <v>0.7</v>
          </cell>
          <cell r="BP423">
            <v>0.7</v>
          </cell>
          <cell r="BQ423">
            <v>0.7</v>
          </cell>
          <cell r="BR423">
            <v>0.7</v>
          </cell>
          <cell r="BS423">
            <v>0.7</v>
          </cell>
          <cell r="BT423">
            <v>0.7</v>
          </cell>
          <cell r="BU423">
            <v>0.7</v>
          </cell>
          <cell r="BV423">
            <v>0.7</v>
          </cell>
          <cell r="BW423">
            <v>0.7</v>
          </cell>
          <cell r="BX423">
            <v>0.7</v>
          </cell>
          <cell r="BY423">
            <v>0.7</v>
          </cell>
          <cell r="BZ423">
            <v>0.7</v>
          </cell>
          <cell r="CA423">
            <v>0.7</v>
          </cell>
          <cell r="CB423">
            <v>0.7</v>
          </cell>
          <cell r="CC423">
            <v>0.7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</row>
        <row r="424">
          <cell r="D424" t="str">
            <v>01</v>
          </cell>
          <cell r="E424" t="str">
            <v>46</v>
          </cell>
          <cell r="F424" t="str">
            <v>I01</v>
          </cell>
          <cell r="G424" t="str">
            <v>ESP</v>
          </cell>
          <cell r="H424" t="str">
            <v>003</v>
          </cell>
          <cell r="I424" t="str">
            <v>DESCRIPCION FUNCIONAL DE ENCLAVAMIENTOS Y PROTECCIONES</v>
          </cell>
          <cell r="J424">
            <v>39269</v>
          </cell>
          <cell r="K424">
            <v>39283</v>
          </cell>
          <cell r="L424">
            <v>39297</v>
          </cell>
          <cell r="M424">
            <v>39300</v>
          </cell>
          <cell r="N424">
            <v>39314</v>
          </cell>
          <cell r="O424">
            <v>39476</v>
          </cell>
          <cell r="P424">
            <v>37.030502392344495</v>
          </cell>
          <cell r="Q424" t="str">
            <v>P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0.5</v>
          </cell>
          <cell r="AT424">
            <v>0.5</v>
          </cell>
          <cell r="AU424">
            <v>0.7</v>
          </cell>
          <cell r="AV424">
            <v>0.7</v>
          </cell>
          <cell r="AW424">
            <v>0.95</v>
          </cell>
          <cell r="AX424">
            <v>0.95</v>
          </cell>
          <cell r="AY424">
            <v>0.95</v>
          </cell>
          <cell r="AZ424">
            <v>0.95</v>
          </cell>
          <cell r="BA424">
            <v>0.95</v>
          </cell>
          <cell r="BB424">
            <v>0.95</v>
          </cell>
          <cell r="BC424">
            <v>0.95</v>
          </cell>
          <cell r="BD424">
            <v>0.95</v>
          </cell>
          <cell r="BE424">
            <v>0.95</v>
          </cell>
          <cell r="BF424">
            <v>0.95</v>
          </cell>
          <cell r="BG424">
            <v>0.95</v>
          </cell>
          <cell r="BH424">
            <v>0.95</v>
          </cell>
          <cell r="BI424">
            <v>0.95</v>
          </cell>
          <cell r="BJ424">
            <v>0.95</v>
          </cell>
          <cell r="BK424">
            <v>0.95</v>
          </cell>
          <cell r="BL424">
            <v>0.95</v>
          </cell>
          <cell r="BM424">
            <v>0.95</v>
          </cell>
          <cell r="BN424">
            <v>0.95</v>
          </cell>
          <cell r="BO424">
            <v>0.95</v>
          </cell>
          <cell r="BP424">
            <v>0.95</v>
          </cell>
          <cell r="BQ424">
            <v>0.95</v>
          </cell>
          <cell r="BR424">
            <v>0.95</v>
          </cell>
          <cell r="BS424">
            <v>0.95</v>
          </cell>
          <cell r="BT424">
            <v>1</v>
          </cell>
          <cell r="BU424">
            <v>1</v>
          </cell>
          <cell r="BV424">
            <v>1</v>
          </cell>
          <cell r="BW424">
            <v>1</v>
          </cell>
          <cell r="BX424">
            <v>1</v>
          </cell>
          <cell r="BY424">
            <v>1</v>
          </cell>
          <cell r="BZ424">
            <v>1</v>
          </cell>
          <cell r="CA424">
            <v>1</v>
          </cell>
          <cell r="CB424">
            <v>1</v>
          </cell>
          <cell r="CC424">
            <v>1</v>
          </cell>
          <cell r="CD424">
            <v>1</v>
          </cell>
          <cell r="CE424">
            <v>1</v>
          </cell>
          <cell r="CF424">
            <v>1</v>
          </cell>
          <cell r="CG424">
            <v>1</v>
          </cell>
          <cell r="CH424">
            <v>1</v>
          </cell>
          <cell r="CI424">
            <v>1</v>
          </cell>
          <cell r="CJ424">
            <v>1</v>
          </cell>
          <cell r="CK424">
            <v>1</v>
          </cell>
        </row>
        <row r="425">
          <cell r="J425">
            <v>39345</v>
          </cell>
          <cell r="K425">
            <v>39367</v>
          </cell>
          <cell r="L425">
            <v>39416</v>
          </cell>
          <cell r="M425">
            <v>39479</v>
          </cell>
          <cell r="N425">
            <v>39507</v>
          </cell>
          <cell r="O425">
            <v>39642</v>
          </cell>
          <cell r="Q425" t="str">
            <v>R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0.5</v>
          </cell>
          <cell r="BF425">
            <v>0.5</v>
          </cell>
          <cell r="BG425">
            <v>0.5</v>
          </cell>
          <cell r="BH425">
            <v>0.5</v>
          </cell>
          <cell r="BI425">
            <v>0.5</v>
          </cell>
          <cell r="BJ425">
            <v>0.5</v>
          </cell>
          <cell r="BK425">
            <v>0.5</v>
          </cell>
          <cell r="BL425">
            <v>0.7</v>
          </cell>
          <cell r="BM425">
            <v>0.7</v>
          </cell>
          <cell r="BN425">
            <v>0.7</v>
          </cell>
          <cell r="BO425">
            <v>0.7</v>
          </cell>
          <cell r="BP425">
            <v>0.7</v>
          </cell>
          <cell r="BQ425">
            <v>0.7</v>
          </cell>
          <cell r="BR425">
            <v>0.7</v>
          </cell>
          <cell r="BS425">
            <v>0.7</v>
          </cell>
          <cell r="BT425">
            <v>0.7</v>
          </cell>
          <cell r="BU425">
            <v>0.7</v>
          </cell>
          <cell r="BV425">
            <v>0.7</v>
          </cell>
          <cell r="BW425">
            <v>0.7</v>
          </cell>
          <cell r="BX425">
            <v>0.7</v>
          </cell>
          <cell r="BY425">
            <v>0.95</v>
          </cell>
          <cell r="BZ425">
            <v>0.95</v>
          </cell>
          <cell r="CA425">
            <v>0.95</v>
          </cell>
          <cell r="CB425">
            <v>0.95</v>
          </cell>
          <cell r="CC425">
            <v>0.95</v>
          </cell>
          <cell r="CD425">
            <v>0.95</v>
          </cell>
          <cell r="CE425">
            <v>0.95</v>
          </cell>
          <cell r="CF425">
            <v>0.95</v>
          </cell>
          <cell r="CG425">
            <v>0.95</v>
          </cell>
          <cell r="CH425">
            <v>0.95</v>
          </cell>
          <cell r="CI425">
            <v>0.95</v>
          </cell>
          <cell r="CJ425">
            <v>0.95</v>
          </cell>
          <cell r="CK425">
            <v>0.95</v>
          </cell>
        </row>
        <row r="426">
          <cell r="Q426" t="str">
            <v>E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0.5</v>
          </cell>
          <cell r="BJ426">
            <v>0.7</v>
          </cell>
          <cell r="BK426">
            <v>0.7</v>
          </cell>
          <cell r="BL426">
            <v>0.7</v>
          </cell>
          <cell r="BM426">
            <v>0.7</v>
          </cell>
          <cell r="BN426">
            <v>0.7</v>
          </cell>
          <cell r="BO426">
            <v>0.7</v>
          </cell>
          <cell r="BP426">
            <v>0.7</v>
          </cell>
          <cell r="BQ426">
            <v>0.7</v>
          </cell>
          <cell r="BR426">
            <v>0.7</v>
          </cell>
          <cell r="BS426">
            <v>0.7</v>
          </cell>
          <cell r="BT426">
            <v>0.7</v>
          </cell>
          <cell r="BU426">
            <v>0.7</v>
          </cell>
          <cell r="BV426">
            <v>0.7</v>
          </cell>
          <cell r="BW426">
            <v>0.7</v>
          </cell>
          <cell r="BX426">
            <v>0.7</v>
          </cell>
          <cell r="BY426">
            <v>0.7</v>
          </cell>
          <cell r="BZ426">
            <v>0.7</v>
          </cell>
          <cell r="CA426">
            <v>0.7</v>
          </cell>
          <cell r="CB426">
            <v>0.7</v>
          </cell>
          <cell r="CC426">
            <v>0.7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</row>
        <row r="427">
          <cell r="D427" t="str">
            <v>01</v>
          </cell>
          <cell r="E427" t="str">
            <v>46</v>
          </cell>
          <cell r="F427" t="str">
            <v>I63</v>
          </cell>
          <cell r="H427" t="str">
            <v>001</v>
          </cell>
          <cell r="I427" t="str">
            <v>DIAGRAMAS DE LAZO</v>
          </cell>
          <cell r="J427">
            <v>39349</v>
          </cell>
          <cell r="K427">
            <v>39359</v>
          </cell>
          <cell r="L427">
            <v>39373</v>
          </cell>
          <cell r="M427">
            <v>39374</v>
          </cell>
          <cell r="N427">
            <v>39388</v>
          </cell>
          <cell r="O427">
            <v>39476</v>
          </cell>
          <cell r="P427">
            <v>78.504665071770333</v>
          </cell>
          <cell r="Q427" t="str">
            <v>P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0.5</v>
          </cell>
          <cell r="BD427">
            <v>0.5</v>
          </cell>
          <cell r="BE427">
            <v>0.7</v>
          </cell>
          <cell r="BF427">
            <v>0.7</v>
          </cell>
          <cell r="BG427">
            <v>0.7</v>
          </cell>
          <cell r="BH427">
            <v>0.95</v>
          </cell>
          <cell r="BI427">
            <v>0.95</v>
          </cell>
          <cell r="BJ427">
            <v>0.95</v>
          </cell>
          <cell r="BK427">
            <v>0.95</v>
          </cell>
          <cell r="BL427">
            <v>0.95</v>
          </cell>
          <cell r="BM427">
            <v>0.95</v>
          </cell>
          <cell r="BN427">
            <v>0.95</v>
          </cell>
          <cell r="BO427">
            <v>0.95</v>
          </cell>
          <cell r="BP427">
            <v>0.95</v>
          </cell>
          <cell r="BQ427">
            <v>0.95</v>
          </cell>
          <cell r="BR427">
            <v>0.95</v>
          </cell>
          <cell r="BS427">
            <v>0.95</v>
          </cell>
          <cell r="BT427">
            <v>1</v>
          </cell>
          <cell r="BU427">
            <v>1</v>
          </cell>
          <cell r="BV427">
            <v>1</v>
          </cell>
          <cell r="BW427">
            <v>1</v>
          </cell>
          <cell r="BX427">
            <v>1</v>
          </cell>
          <cell r="BY427">
            <v>1</v>
          </cell>
          <cell r="BZ427">
            <v>1</v>
          </cell>
          <cell r="CA427">
            <v>1</v>
          </cell>
          <cell r="CB427">
            <v>1</v>
          </cell>
          <cell r="CC427">
            <v>1</v>
          </cell>
          <cell r="CD427">
            <v>1</v>
          </cell>
          <cell r="CE427">
            <v>1</v>
          </cell>
          <cell r="CF427">
            <v>1</v>
          </cell>
          <cell r="CG427">
            <v>1</v>
          </cell>
          <cell r="CH427">
            <v>1</v>
          </cell>
          <cell r="CI427">
            <v>1</v>
          </cell>
          <cell r="CJ427">
            <v>1</v>
          </cell>
          <cell r="CK427">
            <v>1</v>
          </cell>
        </row>
        <row r="428">
          <cell r="J428">
            <v>39375</v>
          </cell>
          <cell r="K428">
            <v>39775</v>
          </cell>
          <cell r="L428">
            <v>39507</v>
          </cell>
          <cell r="M428">
            <v>39521</v>
          </cell>
          <cell r="N428">
            <v>39542</v>
          </cell>
          <cell r="O428">
            <v>39642</v>
          </cell>
          <cell r="Q428" t="str">
            <v>R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0.7</v>
          </cell>
          <cell r="BZ428">
            <v>0.7</v>
          </cell>
          <cell r="CA428">
            <v>0.7</v>
          </cell>
          <cell r="CB428">
            <v>0.7</v>
          </cell>
          <cell r="CC428">
            <v>0.7</v>
          </cell>
          <cell r="CD428">
            <v>0.95</v>
          </cell>
          <cell r="CE428">
            <v>0.95</v>
          </cell>
          <cell r="CF428">
            <v>0.95</v>
          </cell>
          <cell r="CG428">
            <v>0.95</v>
          </cell>
          <cell r="CH428">
            <v>0.95</v>
          </cell>
          <cell r="CI428">
            <v>0.95</v>
          </cell>
          <cell r="CJ428">
            <v>0.95</v>
          </cell>
          <cell r="CK428">
            <v>0.95</v>
          </cell>
        </row>
        <row r="429">
          <cell r="Q429" t="str">
            <v>E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0.5</v>
          </cell>
          <cell r="BK429">
            <v>0.5</v>
          </cell>
          <cell r="BL429">
            <v>0.5</v>
          </cell>
          <cell r="BM429">
            <v>0.5</v>
          </cell>
          <cell r="BN429">
            <v>0.5</v>
          </cell>
          <cell r="BO429">
            <v>0.5</v>
          </cell>
          <cell r="BP429">
            <v>0.5</v>
          </cell>
          <cell r="BQ429">
            <v>0.5</v>
          </cell>
          <cell r="BR429">
            <v>0.5</v>
          </cell>
          <cell r="BS429">
            <v>0.5</v>
          </cell>
          <cell r="BT429">
            <v>0.5</v>
          </cell>
          <cell r="BU429">
            <v>0.5</v>
          </cell>
          <cell r="BV429">
            <v>0.5</v>
          </cell>
          <cell r="BW429">
            <v>0.5</v>
          </cell>
          <cell r="BX429">
            <v>0.5</v>
          </cell>
          <cell r="BY429">
            <v>0.5</v>
          </cell>
          <cell r="BZ429">
            <v>0.5</v>
          </cell>
          <cell r="CA429">
            <v>0.5</v>
          </cell>
          <cell r="CB429">
            <v>0.5</v>
          </cell>
          <cell r="CC429">
            <v>0.5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</row>
      </sheetData>
      <sheetData sheetId="7"/>
      <sheetData sheetId="8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catoma"/>
      <sheetName val="Condución PVC"/>
      <sheetName val="Tanque"/>
      <sheetName val="PTO BOCA-COND"/>
      <sheetName val="PTO TANQ.DE ALM"/>
      <sheetName val="PTO REDES"/>
      <sheetName val="PTO REDES BA"/>
      <sheetName val="Inversión Acdto"/>
      <sheetName val="CANT OBRA "/>
      <sheetName val="APU "/>
      <sheetName val="Base de Diseño"/>
      <sheetName val="Hoja2"/>
      <sheetName val="VI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Name</v>
          </cell>
          <cell r="B1" t="str">
            <v>North</v>
          </cell>
          <cell r="C1" t="str">
            <v>East</v>
          </cell>
          <cell r="D1" t="str">
            <v>Zeta</v>
          </cell>
        </row>
        <row r="2">
          <cell r="A2" t="str">
            <v>E 1</v>
          </cell>
          <cell r="B2">
            <v>1198640</v>
          </cell>
          <cell r="C2">
            <v>1156060</v>
          </cell>
          <cell r="D2">
            <v>2550</v>
          </cell>
        </row>
        <row r="3">
          <cell r="A3" t="str">
            <v>E 2</v>
          </cell>
          <cell r="B3">
            <v>1198661.4314833826</v>
          </cell>
          <cell r="C3">
            <v>1156068.3521955032</v>
          </cell>
          <cell r="D3">
            <v>2545.1046240562905</v>
          </cell>
        </row>
        <row r="4">
          <cell r="A4" t="str">
            <v>E 3</v>
          </cell>
          <cell r="B4">
            <v>1198683.586271784</v>
          </cell>
          <cell r="C4">
            <v>1156071.7747893706</v>
          </cell>
          <cell r="D4">
            <v>2543.7430088693109</v>
          </cell>
        </row>
        <row r="5">
          <cell r="A5" t="str">
            <v>E 4</v>
          </cell>
          <cell r="B5">
            <v>1198698.1670580145</v>
          </cell>
          <cell r="C5">
            <v>1156081.3966551002</v>
          </cell>
          <cell r="D5">
            <v>2538.5431524070723</v>
          </cell>
        </row>
        <row r="6">
          <cell r="A6" t="str">
            <v>E 5</v>
          </cell>
          <cell r="B6">
            <v>1198736.3187798336</v>
          </cell>
          <cell r="C6">
            <v>1156098.3968606419</v>
          </cell>
          <cell r="D6">
            <v>2525.3241544755488</v>
          </cell>
        </row>
        <row r="7">
          <cell r="A7" t="str">
            <v>E 6</v>
          </cell>
          <cell r="B7">
            <v>1198797.1544322704</v>
          </cell>
          <cell r="C7">
            <v>1156159.0675707262</v>
          </cell>
          <cell r="D7">
            <v>2476.4892245824485</v>
          </cell>
        </row>
        <row r="8">
          <cell r="A8" t="str">
            <v>E 7</v>
          </cell>
          <cell r="B8">
            <v>1198870.1339611248</v>
          </cell>
          <cell r="C8">
            <v>1156211.0742659138</v>
          </cell>
          <cell r="D8">
            <v>2440.1465126943672</v>
          </cell>
        </row>
        <row r="9">
          <cell r="A9" t="str">
            <v>E 8</v>
          </cell>
          <cell r="B9">
            <v>1198912.005967923</v>
          </cell>
          <cell r="C9">
            <v>1156281.1683285895</v>
          </cell>
          <cell r="D9">
            <v>2396.6195408709491</v>
          </cell>
        </row>
        <row r="10">
          <cell r="A10" t="str">
            <v>E 9</v>
          </cell>
          <cell r="B10">
            <v>1198929.4387574408</v>
          </cell>
          <cell r="C10">
            <v>1156292.470221336</v>
          </cell>
          <cell r="D10">
            <v>2405.4598504983906</v>
          </cell>
        </row>
        <row r="11">
          <cell r="A11" t="str">
            <v>E 10</v>
          </cell>
          <cell r="B11">
            <v>1198959.5201276727</v>
          </cell>
          <cell r="C11">
            <v>1156292.0501788759</v>
          </cell>
          <cell r="D11">
            <v>2407.3290903378183</v>
          </cell>
        </row>
        <row r="12">
          <cell r="A12" t="str">
            <v>E 11</v>
          </cell>
          <cell r="B12">
            <v>1198969.6578653136</v>
          </cell>
          <cell r="C12">
            <v>1156296.5703879667</v>
          </cell>
          <cell r="D12">
            <v>2408.6289055529542</v>
          </cell>
        </row>
        <row r="13">
          <cell r="A13" t="str">
            <v>E 12</v>
          </cell>
          <cell r="B13">
            <v>1198997.1656322635</v>
          </cell>
          <cell r="C13">
            <v>1156318.0714770283</v>
          </cell>
          <cell r="D13">
            <v>2410.3657641319828</v>
          </cell>
        </row>
        <row r="14">
          <cell r="A14" t="str">
            <v>E 13</v>
          </cell>
          <cell r="B14">
            <v>1199014.6888316069</v>
          </cell>
          <cell r="C14">
            <v>1156366.7144359644</v>
          </cell>
          <cell r="D14">
            <v>2418.656790779115</v>
          </cell>
        </row>
        <row r="15">
          <cell r="A15" t="str">
            <v>E 14</v>
          </cell>
          <cell r="B15">
            <v>1199045.5391627883</v>
          </cell>
          <cell r="C15">
            <v>1156394.2185225531</v>
          </cell>
          <cell r="D15">
            <v>2413.3544141438406</v>
          </cell>
        </row>
        <row r="16">
          <cell r="A16" t="str">
            <v>E 15</v>
          </cell>
          <cell r="B16">
            <v>1199072.6851913074</v>
          </cell>
          <cell r="C16">
            <v>1156403.7376346891</v>
          </cell>
          <cell r="D16">
            <v>2412.374426449378</v>
          </cell>
        </row>
        <row r="17">
          <cell r="A17" t="str">
            <v>E 16</v>
          </cell>
          <cell r="B17">
            <v>1199109.1054662245</v>
          </cell>
          <cell r="C17">
            <v>1156404.662002966</v>
          </cell>
          <cell r="D17">
            <v>2410.2977053058694</v>
          </cell>
        </row>
        <row r="18">
          <cell r="A18" t="str">
            <v>E 17</v>
          </cell>
          <cell r="B18">
            <v>1199146.7301672616</v>
          </cell>
          <cell r="C18">
            <v>1156419.2380378852</v>
          </cell>
          <cell r="D18">
            <v>2414.0748706577365</v>
          </cell>
        </row>
        <row r="19">
          <cell r="A19" t="str">
            <v>E 18</v>
          </cell>
          <cell r="B19">
            <v>1199155.218049777</v>
          </cell>
          <cell r="C19">
            <v>1156421.6727897346</v>
          </cell>
          <cell r="D19">
            <v>2412.5079255404767</v>
          </cell>
        </row>
        <row r="20">
          <cell r="A20" t="str">
            <v>E 19</v>
          </cell>
          <cell r="B20">
            <v>1199169.9025881013</v>
          </cell>
          <cell r="C20">
            <v>1156446.3989092207</v>
          </cell>
          <cell r="D20">
            <v>2405.9085691368978</v>
          </cell>
        </row>
        <row r="21">
          <cell r="A21" t="str">
            <v>E 20</v>
          </cell>
          <cell r="B21">
            <v>1199298.650311891</v>
          </cell>
          <cell r="C21">
            <v>1156463.8730267235</v>
          </cell>
          <cell r="D21">
            <v>2408.9650377332209</v>
          </cell>
        </row>
        <row r="22">
          <cell r="A22" t="str">
            <v>E 21</v>
          </cell>
          <cell r="B22">
            <v>1199373.198706822</v>
          </cell>
          <cell r="C22">
            <v>1156498.8760566739</v>
          </cell>
          <cell r="D22">
            <v>2412.3997980423665</v>
          </cell>
        </row>
        <row r="23">
          <cell r="A23" t="str">
            <v>E 22</v>
          </cell>
          <cell r="B23">
            <v>1199441.4786268498</v>
          </cell>
          <cell r="C23">
            <v>1156545.3187344507</v>
          </cell>
          <cell r="D23">
            <v>2436.802798203616</v>
          </cell>
        </row>
        <row r="24">
          <cell r="A24" t="str">
            <v>E 23</v>
          </cell>
          <cell r="B24">
            <v>1199521.2996775832</v>
          </cell>
          <cell r="C24">
            <v>1156548.5618900547</v>
          </cell>
          <cell r="D24">
            <v>2464.4118288048576</v>
          </cell>
        </row>
        <row r="25">
          <cell r="A25" t="str">
            <v>E 24</v>
          </cell>
          <cell r="B25">
            <v>1199572.2389211939</v>
          </cell>
          <cell r="C25">
            <v>1156571.0494265996</v>
          </cell>
          <cell r="D25">
            <v>2473.0790380116791</v>
          </cell>
        </row>
        <row r="26">
          <cell r="A26" t="str">
            <v>E 25</v>
          </cell>
          <cell r="B26">
            <v>1199603.4357596841</v>
          </cell>
          <cell r="C26">
            <v>1156603.7219986247</v>
          </cell>
          <cell r="D26">
            <v>2477.979364855566</v>
          </cell>
        </row>
        <row r="27">
          <cell r="A27" t="str">
            <v>E 26</v>
          </cell>
          <cell r="B27">
            <v>1199701.4847613908</v>
          </cell>
          <cell r="C27">
            <v>1156655.3262834204</v>
          </cell>
          <cell r="D27">
            <v>2489.5731431741115</v>
          </cell>
        </row>
        <row r="28">
          <cell r="A28" t="str">
            <v>E 27</v>
          </cell>
          <cell r="B28">
            <v>1199788.6923681123</v>
          </cell>
          <cell r="C28">
            <v>1156699.5267066755</v>
          </cell>
          <cell r="D28">
            <v>2498.0566500024424</v>
          </cell>
        </row>
        <row r="29">
          <cell r="A29" t="str">
            <v>E 28</v>
          </cell>
          <cell r="B29">
            <v>1199956.8116079145</v>
          </cell>
          <cell r="C29">
            <v>1156733.4509385289</v>
          </cell>
          <cell r="D29">
            <v>2526.1746814342487</v>
          </cell>
        </row>
        <row r="30">
          <cell r="A30" t="str">
            <v>E29</v>
          </cell>
          <cell r="B30">
            <v>1199980.2646430244</v>
          </cell>
          <cell r="C30">
            <v>1156722.4720818489</v>
          </cell>
          <cell r="D30">
            <v>2526.5137019595463</v>
          </cell>
        </row>
        <row r="31">
          <cell r="A31" t="str">
            <v>E 30</v>
          </cell>
          <cell r="B31">
            <v>1200044.6801509394</v>
          </cell>
          <cell r="C31">
            <v>1156678.4964718393</v>
          </cell>
          <cell r="D31">
            <v>2527.1414319375754</v>
          </cell>
        </row>
        <row r="32">
          <cell r="A32" t="str">
            <v>E 31</v>
          </cell>
          <cell r="B32">
            <v>1200136.8110802278</v>
          </cell>
          <cell r="C32">
            <v>1156607.2182229683</v>
          </cell>
          <cell r="D32">
            <v>2528.4743495898706</v>
          </cell>
        </row>
        <row r="33">
          <cell r="A33" t="str">
            <v>E 32</v>
          </cell>
          <cell r="B33">
            <v>1200162.5207158499</v>
          </cell>
          <cell r="C33">
            <v>1156596.6185593507</v>
          </cell>
          <cell r="D33">
            <v>2529.543450072958</v>
          </cell>
        </row>
        <row r="34">
          <cell r="A34" t="str">
            <v>E 33</v>
          </cell>
          <cell r="B34">
            <v>1200175.6344881034</v>
          </cell>
          <cell r="C34">
            <v>1156604.8501298656</v>
          </cell>
          <cell r="D34">
            <v>2529.0333000633195</v>
          </cell>
        </row>
        <row r="35">
          <cell r="A35" t="str">
            <v>E 34</v>
          </cell>
          <cell r="B35">
            <v>1200185.7576149923</v>
          </cell>
          <cell r="C35">
            <v>1156626.4035404285</v>
          </cell>
          <cell r="D35">
            <v>2527.5858055742556</v>
          </cell>
        </row>
        <row r="36">
          <cell r="A36" t="str">
            <v>E 35</v>
          </cell>
          <cell r="B36">
            <v>1200196.636358859</v>
          </cell>
          <cell r="C36">
            <v>1156658.1777511265</v>
          </cell>
          <cell r="D36">
            <v>2522.9993702856968</v>
          </cell>
        </row>
        <row r="37">
          <cell r="A37" t="str">
            <v>E 36</v>
          </cell>
          <cell r="B37">
            <v>1200214.8943246687</v>
          </cell>
          <cell r="C37">
            <v>1156670.5470704213</v>
          </cell>
          <cell r="D37">
            <v>2524.4619796295628</v>
          </cell>
        </row>
        <row r="38">
          <cell r="A38" t="str">
            <v>E 37</v>
          </cell>
          <cell r="B38">
            <v>1200227.4525368223</v>
          </cell>
          <cell r="C38">
            <v>1156676.5126103323</v>
          </cell>
          <cell r="D38">
            <v>2526.515243746564</v>
          </cell>
        </row>
        <row r="39">
          <cell r="A39" t="str">
            <v>E 38</v>
          </cell>
          <cell r="B39">
            <v>1200245.0926652306</v>
          </cell>
          <cell r="C39">
            <v>1156686.3057915287</v>
          </cell>
          <cell r="D39">
            <v>2525.8224102553554</v>
          </cell>
        </row>
        <row r="40">
          <cell r="A40" t="str">
            <v>E 39</v>
          </cell>
          <cell r="B40">
            <v>1200263.0483829228</v>
          </cell>
          <cell r="C40">
            <v>1156709.0382745424</v>
          </cell>
          <cell r="D40">
            <v>2524.8665308469367</v>
          </cell>
        </row>
        <row r="41">
          <cell r="A41" t="str">
            <v>E 41</v>
          </cell>
          <cell r="B41">
            <v>1200410.2710751474</v>
          </cell>
          <cell r="C41">
            <v>1156789.9855081504</v>
          </cell>
          <cell r="D41">
            <v>2520.745140985654</v>
          </cell>
        </row>
        <row r="42">
          <cell r="A42" t="str">
            <v>E 42</v>
          </cell>
          <cell r="B42">
            <v>1200427.8152201665</v>
          </cell>
          <cell r="C42">
            <v>1156804.1999423217</v>
          </cell>
          <cell r="D42">
            <v>2522.3970014328224</v>
          </cell>
        </row>
        <row r="43">
          <cell r="A43" t="str">
            <v>E 43</v>
          </cell>
          <cell r="B43">
            <v>1200443.419138185</v>
          </cell>
          <cell r="C43">
            <v>1156826.4880962861</v>
          </cell>
          <cell r="D43">
            <v>2523.4740919172491</v>
          </cell>
        </row>
        <row r="44">
          <cell r="A44" t="str">
            <v>E 44</v>
          </cell>
          <cell r="B44">
            <v>1200460.2974662515</v>
          </cell>
          <cell r="C44">
            <v>1156842.8395745573</v>
          </cell>
          <cell r="D44">
            <v>2523.4495967104467</v>
          </cell>
        </row>
        <row r="45">
          <cell r="A45" t="str">
            <v>E 45</v>
          </cell>
          <cell r="B45">
            <v>1200468.2695589254</v>
          </cell>
          <cell r="C45">
            <v>1156856.8799684118</v>
          </cell>
          <cell r="D45">
            <v>2521.032104719337</v>
          </cell>
        </row>
        <row r="46">
          <cell r="A46" t="str">
            <v>E 46</v>
          </cell>
          <cell r="B46">
            <v>1200476.6167207242</v>
          </cell>
          <cell r="C46">
            <v>1156874.3627035725</v>
          </cell>
          <cell r="D46">
            <v>2525.1188178440757</v>
          </cell>
        </row>
        <row r="47">
          <cell r="A47" t="str">
            <v>E 47</v>
          </cell>
          <cell r="B47">
            <v>1200485.5136852486</v>
          </cell>
          <cell r="C47">
            <v>1156888.2938358786</v>
          </cell>
          <cell r="D47">
            <v>2522.2913882734438</v>
          </cell>
        </row>
        <row r="48">
          <cell r="A48" t="str">
            <v>E 48</v>
          </cell>
          <cell r="B48">
            <v>1200495.2845766561</v>
          </cell>
          <cell r="C48">
            <v>1156919.8395358517</v>
          </cell>
          <cell r="D48">
            <v>2530.6070980262871</v>
          </cell>
        </row>
        <row r="49">
          <cell r="A49" t="str">
            <v>E 49</v>
          </cell>
          <cell r="B49">
            <v>1200494.4885837378</v>
          </cell>
          <cell r="C49">
            <v>1156929.4927303381</v>
          </cell>
          <cell r="D49">
            <v>2530.9761702945561</v>
          </cell>
        </row>
        <row r="50">
          <cell r="A50" t="str">
            <v>E 50</v>
          </cell>
          <cell r="B50">
            <v>1200513.6383498514</v>
          </cell>
          <cell r="C50">
            <v>1156948.3275848073</v>
          </cell>
          <cell r="D50">
            <v>2532.9196575334759</v>
          </cell>
        </row>
        <row r="51">
          <cell r="A51" t="str">
            <v>E 51</v>
          </cell>
          <cell r="B51">
            <v>1200527.8018260011</v>
          </cell>
          <cell r="C51">
            <v>1156951.6575679844</v>
          </cell>
          <cell r="D51">
            <v>2532.8501755128191</v>
          </cell>
        </row>
        <row r="52">
          <cell r="A52" t="str">
            <v>E 52</v>
          </cell>
          <cell r="B52">
            <v>1200555.8606089833</v>
          </cell>
          <cell r="C52">
            <v>1156965.6293315708</v>
          </cell>
          <cell r="D52">
            <v>2539.633655583702</v>
          </cell>
        </row>
        <row r="53">
          <cell r="A53" t="str">
            <v>E 53</v>
          </cell>
          <cell r="B53">
            <v>1200588.968307907</v>
          </cell>
          <cell r="C53">
            <v>1156968.3383526683</v>
          </cell>
          <cell r="D53">
            <v>2536.052654585189</v>
          </cell>
        </row>
        <row r="54">
          <cell r="A54" t="str">
            <v>E 54</v>
          </cell>
          <cell r="B54">
            <v>1200636.4165721599</v>
          </cell>
          <cell r="C54">
            <v>1156935.6796077611</v>
          </cell>
          <cell r="D54">
            <v>2524.0563747214169</v>
          </cell>
        </row>
        <row r="55">
          <cell r="A55" t="str">
            <v>E 56</v>
          </cell>
          <cell r="B55">
            <v>1200693.9773621943</v>
          </cell>
          <cell r="C55">
            <v>1156907.2694783767</v>
          </cell>
          <cell r="D55">
            <v>2519.9643090939949</v>
          </cell>
        </row>
        <row r="56">
          <cell r="A56" t="str">
            <v>E 57</v>
          </cell>
          <cell r="B56">
            <v>1200828.4679483431</v>
          </cell>
          <cell r="C56">
            <v>1156873.6610171979</v>
          </cell>
          <cell r="D56">
            <v>2512.7569087757802</v>
          </cell>
        </row>
        <row r="57">
          <cell r="A57" t="str">
            <v>E 58</v>
          </cell>
          <cell r="B57">
            <v>1200910.4893043702</v>
          </cell>
          <cell r="C57">
            <v>1156924.935768188</v>
          </cell>
          <cell r="D57">
            <v>2514.1640308735709</v>
          </cell>
        </row>
        <row r="58">
          <cell r="A58" t="str">
            <v>E 59</v>
          </cell>
          <cell r="B58">
            <v>1201009.0339333627</v>
          </cell>
          <cell r="C58">
            <v>1156969.0765534306</v>
          </cell>
          <cell r="D58">
            <v>2515.6719463501986</v>
          </cell>
        </row>
        <row r="59">
          <cell r="A59" t="str">
            <v>E 60</v>
          </cell>
          <cell r="B59">
            <v>1201158.8053361846</v>
          </cell>
          <cell r="C59">
            <v>1156997.7109470337</v>
          </cell>
          <cell r="D59">
            <v>2514.1149215443006</v>
          </cell>
        </row>
        <row r="60">
          <cell r="A60" t="str">
            <v>E 61</v>
          </cell>
          <cell r="B60">
            <v>1201236.5577927362</v>
          </cell>
          <cell r="C60">
            <v>1156974.4457112809</v>
          </cell>
          <cell r="D60">
            <v>2515.4459357619758</v>
          </cell>
        </row>
        <row r="61">
          <cell r="A61" t="str">
            <v>TANQUE</v>
          </cell>
          <cell r="B61">
            <v>1201223.0777387635</v>
          </cell>
          <cell r="C61">
            <v>1156997.6346046545</v>
          </cell>
          <cell r="D61">
            <v>2515.4459357619758</v>
          </cell>
        </row>
        <row r="62">
          <cell r="A62" t="str">
            <v>E 63</v>
          </cell>
          <cell r="B62">
            <v>1201329.7340078545</v>
          </cell>
          <cell r="C62">
            <v>1157002.9621789558</v>
          </cell>
          <cell r="D62">
            <v>2499.4530312399193</v>
          </cell>
        </row>
        <row r="63">
          <cell r="A63" t="str">
            <v>E 64</v>
          </cell>
          <cell r="B63">
            <v>1201410.1940114372</v>
          </cell>
          <cell r="C63">
            <v>1157056.6110600331</v>
          </cell>
          <cell r="D63">
            <v>2494.1111248591005</v>
          </cell>
        </row>
        <row r="64">
          <cell r="A64" t="str">
            <v>E 65</v>
          </cell>
          <cell r="B64">
            <v>1201456.7728091641</v>
          </cell>
          <cell r="C64">
            <v>1157077.2427571008</v>
          </cell>
          <cell r="D64">
            <v>2495.8069813297693</v>
          </cell>
        </row>
        <row r="65">
          <cell r="A65" t="str">
            <v>E 66</v>
          </cell>
          <cell r="B65">
            <v>1201524.1942204738</v>
          </cell>
          <cell r="C65">
            <v>1157073.8030849809</v>
          </cell>
          <cell r="D65">
            <v>2485.6643794112151</v>
          </cell>
        </row>
        <row r="66">
          <cell r="A66" t="str">
            <v>E 67</v>
          </cell>
          <cell r="B66">
            <v>1201624.6767403781</v>
          </cell>
          <cell r="C66">
            <v>1157090.9889045537</v>
          </cell>
          <cell r="D66">
            <v>2471.0331145625109</v>
          </cell>
        </row>
        <row r="67">
          <cell r="A67" t="str">
            <v>E 68</v>
          </cell>
          <cell r="B67">
            <v>1201740.8944677503</v>
          </cell>
          <cell r="C67">
            <v>1157104.4260477917</v>
          </cell>
          <cell r="D67">
            <v>2455.5748598036562</v>
          </cell>
        </row>
        <row r="68">
          <cell r="A68" t="str">
            <v>E 69</v>
          </cell>
          <cell r="B68">
            <v>1201767.9082942279</v>
          </cell>
          <cell r="C68">
            <v>1157084.5400441966</v>
          </cell>
          <cell r="D68">
            <v>2449.2413625378786</v>
          </cell>
        </row>
        <row r="69">
          <cell r="A69" t="str">
            <v>E 70</v>
          </cell>
          <cell r="B69">
            <v>1201801.3983906147</v>
          </cell>
          <cell r="C69">
            <v>1157064.4701631886</v>
          </cell>
          <cell r="D69">
            <v>2450.7290662171895</v>
          </cell>
        </row>
        <row r="70">
          <cell r="A70" t="str">
            <v>E 71</v>
          </cell>
          <cell r="B70">
            <v>1201844.8558655567</v>
          </cell>
          <cell r="C70">
            <v>1157068.5653501705</v>
          </cell>
          <cell r="D70">
            <v>2448.6374382848117</v>
          </cell>
        </row>
        <row r="71">
          <cell r="A71" t="str">
            <v>E 72</v>
          </cell>
          <cell r="B71">
            <v>1201883.660074306</v>
          </cell>
          <cell r="C71">
            <v>1157059.8402101472</v>
          </cell>
          <cell r="D71">
            <v>2444.4945160042294</v>
          </cell>
        </row>
        <row r="72">
          <cell r="A72" t="str">
            <v>E 73</v>
          </cell>
          <cell r="B72">
            <v>1202017.8484438281</v>
          </cell>
          <cell r="C72">
            <v>1157027.9613910771</v>
          </cell>
          <cell r="D72">
            <v>2441.2365798892761</v>
          </cell>
        </row>
        <row r="73">
          <cell r="A73" t="str">
            <v>E 74</v>
          </cell>
          <cell r="B73">
            <v>1202118.2784571757</v>
          </cell>
          <cell r="C73">
            <v>1157017.5288250018</v>
          </cell>
          <cell r="D73">
            <v>2426.7781364565503</v>
          </cell>
        </row>
        <row r="74">
          <cell r="A74" t="str">
            <v>E 75</v>
          </cell>
          <cell r="B74">
            <v>1202258.4071790825</v>
          </cell>
          <cell r="C74">
            <v>1156925.9378520846</v>
          </cell>
          <cell r="D74">
            <v>2410.3681708084036</v>
          </cell>
        </row>
        <row r="75">
          <cell r="A75" t="str">
            <v>E 76</v>
          </cell>
          <cell r="B75">
            <v>1202323.5447882202</v>
          </cell>
          <cell r="C75">
            <v>1156842.8871709555</v>
          </cell>
          <cell r="D75">
            <v>2394.0941138854596</v>
          </cell>
        </row>
        <row r="76">
          <cell r="A76" t="str">
            <v>E 77</v>
          </cell>
          <cell r="B76">
            <v>1202412.7836709954</v>
          </cell>
          <cell r="C76">
            <v>1156756.1692606518</v>
          </cell>
          <cell r="D76">
            <v>2391.2061802686144</v>
          </cell>
        </row>
        <row r="77">
          <cell r="A77" t="str">
            <v>E 78</v>
          </cell>
          <cell r="B77">
            <v>1202439.1360077332</v>
          </cell>
          <cell r="C77">
            <v>1156723.8421072371</v>
          </cell>
          <cell r="D77">
            <v>2385.4015255408476</v>
          </cell>
        </row>
        <row r="78">
          <cell r="A78" t="str">
            <v>E 79</v>
          </cell>
          <cell r="B78">
            <v>1202561.419794491</v>
          </cell>
          <cell r="C78">
            <v>1156615.9553988799</v>
          </cell>
          <cell r="D78">
            <v>2348.5846277771839</v>
          </cell>
        </row>
        <row r="79">
          <cell r="A79" t="str">
            <v>E80A</v>
          </cell>
          <cell r="B79">
            <v>1202619.8500000001</v>
          </cell>
          <cell r="C79">
            <v>1156534.6229999999</v>
          </cell>
          <cell r="D79">
            <v>2317.4856465617436</v>
          </cell>
        </row>
        <row r="80">
          <cell r="A80" t="str">
            <v>E127</v>
          </cell>
          <cell r="B80">
            <v>1202652.0113594693</v>
          </cell>
          <cell r="C80">
            <v>1156436.2368778361</v>
          </cell>
          <cell r="D80">
            <v>2304.5038364206489</v>
          </cell>
        </row>
        <row r="81">
          <cell r="A81" t="str">
            <v>E128</v>
          </cell>
          <cell r="B81">
            <v>1202651.7579246738</v>
          </cell>
          <cell r="C81">
            <v>1156405.6395445704</v>
          </cell>
          <cell r="D81">
            <v>2299.948682216856</v>
          </cell>
        </row>
        <row r="82">
          <cell r="A82" t="str">
            <v>E 81</v>
          </cell>
          <cell r="B82">
            <v>1202660.3728691745</v>
          </cell>
          <cell r="C82">
            <v>1156382.2248110771</v>
          </cell>
          <cell r="D82">
            <v>2298.3571462635655</v>
          </cell>
        </row>
        <row r="83">
          <cell r="A83" t="str">
            <v>E129</v>
          </cell>
          <cell r="B83">
            <v>1202682.5453559035</v>
          </cell>
          <cell r="C83">
            <v>1156346.1133751874</v>
          </cell>
          <cell r="D83">
            <v>2289.5045121793346</v>
          </cell>
        </row>
        <row r="84">
          <cell r="A84" t="str">
            <v>E130</v>
          </cell>
          <cell r="B84">
            <v>1202692.9902001237</v>
          </cell>
          <cell r="C84">
            <v>1156290.5403181058</v>
          </cell>
          <cell r="D84">
            <v>2274.0640717290662</v>
          </cell>
        </row>
        <row r="85">
          <cell r="A85" t="str">
            <v>E132</v>
          </cell>
          <cell r="B85">
            <v>1202714.5075197327</v>
          </cell>
          <cell r="C85">
            <v>1156215.6154882633</v>
          </cell>
          <cell r="D85">
            <v>2261.493430221587</v>
          </cell>
        </row>
        <row r="86">
          <cell r="A86" t="str">
            <v>E133</v>
          </cell>
          <cell r="B86">
            <v>1202762.5919691478</v>
          </cell>
          <cell r="C86">
            <v>1156146.0104082164</v>
          </cell>
          <cell r="D86">
            <v>2250.9637334111858</v>
          </cell>
        </row>
        <row r="87">
          <cell r="A87" t="str">
            <v>E134</v>
          </cell>
          <cell r="B87">
            <v>1202746.6763642642</v>
          </cell>
          <cell r="C87">
            <v>1156115.554587173</v>
          </cell>
          <cell r="D87">
            <v>2246.7461162573441</v>
          </cell>
        </row>
        <row r="88">
          <cell r="A88" t="str">
            <v>E135</v>
          </cell>
          <cell r="B88">
            <v>1202717.3957928275</v>
          </cell>
          <cell r="C88">
            <v>1156100.2693209024</v>
          </cell>
          <cell r="D88">
            <v>2245.3879312571803</v>
          </cell>
        </row>
        <row r="89">
          <cell r="A89" t="str">
            <v>E136</v>
          </cell>
          <cell r="B89">
            <v>1202659.2287504165</v>
          </cell>
          <cell r="C89">
            <v>1156054.4602618862</v>
          </cell>
          <cell r="D89">
            <v>2233.4576224904363</v>
          </cell>
        </row>
        <row r="90">
          <cell r="A90" t="str">
            <v>E137</v>
          </cell>
          <cell r="B90">
            <v>1202636.0846501845</v>
          </cell>
          <cell r="C90">
            <v>1156034.8870973312</v>
          </cell>
          <cell r="D90">
            <v>2233.0910943831077</v>
          </cell>
        </row>
        <row r="91">
          <cell r="A91" t="str">
            <v>E138</v>
          </cell>
          <cell r="B91">
            <v>1202588.0716337475</v>
          </cell>
          <cell r="C91">
            <v>1156019.8439053283</v>
          </cell>
          <cell r="D91">
            <v>2228.8689421967406</v>
          </cell>
        </row>
        <row r="92">
          <cell r="A92" t="str">
            <v>E139</v>
          </cell>
          <cell r="B92">
            <v>1202521.840837135</v>
          </cell>
          <cell r="C92">
            <v>1156025.6832849195</v>
          </cell>
          <cell r="D92">
            <v>2216.3543644555903</v>
          </cell>
        </row>
        <row r="93">
          <cell r="A93" t="str">
            <v>E140</v>
          </cell>
          <cell r="B93">
            <v>1202496.0903670695</v>
          </cell>
          <cell r="C93">
            <v>1156055.3485713762</v>
          </cell>
          <cell r="D93">
            <v>2210.7524898742217</v>
          </cell>
        </row>
        <row r="95">
          <cell r="A95">
            <v>86</v>
          </cell>
          <cell r="B95">
            <v>1201455.0879299478</v>
          </cell>
          <cell r="C95">
            <v>1157036.6709356536</v>
          </cell>
          <cell r="D95">
            <v>2496.7982274880205</v>
          </cell>
        </row>
        <row r="96">
          <cell r="A96">
            <v>87</v>
          </cell>
          <cell r="B96">
            <v>1201523.1753915499</v>
          </cell>
          <cell r="C96">
            <v>1157064.8609382799</v>
          </cell>
          <cell r="D96">
            <v>2485.6643794112151</v>
          </cell>
        </row>
        <row r="97">
          <cell r="A97">
            <v>88</v>
          </cell>
          <cell r="B97">
            <v>1201537.936856657</v>
          </cell>
          <cell r="C97">
            <v>1157066.1330742217</v>
          </cell>
          <cell r="D97">
            <v>2483.6174969903886</v>
          </cell>
        </row>
        <row r="98">
          <cell r="A98">
            <v>203</v>
          </cell>
          <cell r="B98">
            <v>1201685.6526446501</v>
          </cell>
          <cell r="C98">
            <v>1157211.9267090939</v>
          </cell>
          <cell r="D98">
            <v>2285.0005209954352</v>
          </cell>
        </row>
        <row r="99">
          <cell r="A99">
            <v>210</v>
          </cell>
          <cell r="B99">
            <v>1201731.9890232733</v>
          </cell>
          <cell r="C99">
            <v>1156919.782756869</v>
          </cell>
          <cell r="D99">
            <v>2299.6747515096022</v>
          </cell>
        </row>
        <row r="100">
          <cell r="A100">
            <v>209</v>
          </cell>
          <cell r="B100">
            <v>1201732.1412336736</v>
          </cell>
          <cell r="C100">
            <v>1156891.6409350443</v>
          </cell>
          <cell r="D100">
            <v>2299.5581673037705</v>
          </cell>
        </row>
        <row r="101">
          <cell r="A101">
            <v>211</v>
          </cell>
          <cell r="B101">
            <v>1201696.8220173253</v>
          </cell>
          <cell r="C101">
            <v>1156883.2854818371</v>
          </cell>
          <cell r="D101">
            <v>2300.9440968076619</v>
          </cell>
        </row>
        <row r="102">
          <cell r="A102">
            <v>212</v>
          </cell>
          <cell r="B102">
            <v>1201644.879379109</v>
          </cell>
          <cell r="C102">
            <v>1156797.1207006231</v>
          </cell>
          <cell r="D102">
            <v>2324.635327445556</v>
          </cell>
        </row>
        <row r="103">
          <cell r="A103">
            <v>208</v>
          </cell>
          <cell r="B103">
            <v>1201768.6759431229</v>
          </cell>
          <cell r="C103">
            <v>1156905.4145019932</v>
          </cell>
          <cell r="D103">
            <v>2293.8486182029364</v>
          </cell>
        </row>
        <row r="104">
          <cell r="A104">
            <v>207</v>
          </cell>
          <cell r="B104">
            <v>1201775.5443879138</v>
          </cell>
          <cell r="C104">
            <v>1156872.0317861168</v>
          </cell>
          <cell r="D104">
            <v>2286.3429947724708</v>
          </cell>
        </row>
        <row r="105">
          <cell r="A105">
            <v>206</v>
          </cell>
          <cell r="B105">
            <v>1201813.3719176103</v>
          </cell>
          <cell r="C105">
            <v>1156899.1934615038</v>
          </cell>
          <cell r="D105">
            <v>2278.5404555024388</v>
          </cell>
        </row>
        <row r="106">
          <cell r="A106">
            <v>204</v>
          </cell>
          <cell r="B106">
            <v>1201941.9871835229</v>
          </cell>
          <cell r="C106">
            <v>1156865.0948092754</v>
          </cell>
          <cell r="D106">
            <v>2276.1961727152543</v>
          </cell>
        </row>
        <row r="107">
          <cell r="A107">
            <v>213</v>
          </cell>
          <cell r="B107">
            <v>1201869.8376666289</v>
          </cell>
          <cell r="C107">
            <v>1157106.049477889</v>
          </cell>
          <cell r="D107">
            <v>2275.5070727189368</v>
          </cell>
        </row>
        <row r="108">
          <cell r="A108">
            <v>98</v>
          </cell>
          <cell r="B108">
            <v>1201880.301002478</v>
          </cell>
          <cell r="C108">
            <v>1157164.7829104403</v>
          </cell>
          <cell r="D108">
            <v>2443.8836542119552</v>
          </cell>
        </row>
        <row r="109">
          <cell r="A109">
            <v>97</v>
          </cell>
          <cell r="B109">
            <v>1201926.219174315</v>
          </cell>
          <cell r="C109">
            <v>1157138.7160612997</v>
          </cell>
          <cell r="D109">
            <v>2438.6866082614633</v>
          </cell>
        </row>
        <row r="110">
          <cell r="A110">
            <v>102</v>
          </cell>
          <cell r="B110">
            <v>1202012.7157914918</v>
          </cell>
          <cell r="C110">
            <v>1157043.1106470148</v>
          </cell>
          <cell r="D110">
            <v>2441.5158183922726</v>
          </cell>
        </row>
        <row r="111">
          <cell r="A111">
            <v>111</v>
          </cell>
          <cell r="B111">
            <v>1202122.6511351035</v>
          </cell>
          <cell r="C111">
            <v>1157003.589803281</v>
          </cell>
          <cell r="D111">
            <v>2422.0601476578627</v>
          </cell>
        </row>
        <row r="112">
          <cell r="A112">
            <v>110</v>
          </cell>
          <cell r="B112">
            <v>1202099.8613786928</v>
          </cell>
          <cell r="C112">
            <v>1156952.8751686553</v>
          </cell>
          <cell r="D112">
            <v>2412.8423350354415</v>
          </cell>
        </row>
        <row r="113">
          <cell r="A113">
            <v>198</v>
          </cell>
          <cell r="B113">
            <v>1202127.5307931774</v>
          </cell>
          <cell r="C113">
            <v>1156989.4638352133</v>
          </cell>
          <cell r="D113">
            <v>2446.9349488347002</v>
          </cell>
        </row>
        <row r="114">
          <cell r="A114">
            <v>103</v>
          </cell>
          <cell r="B114">
            <v>1202046.1714988863</v>
          </cell>
          <cell r="C114">
            <v>1156927.3113119854</v>
          </cell>
          <cell r="D114">
            <v>2416.7726468244286</v>
          </cell>
        </row>
        <row r="115">
          <cell r="A115" t="str">
            <v>E 85</v>
          </cell>
          <cell r="B115">
            <v>1202129.6661161201</v>
          </cell>
          <cell r="C115">
            <v>1156773.5679469011</v>
          </cell>
          <cell r="D115">
            <v>2290.6997682413576</v>
          </cell>
        </row>
        <row r="116">
          <cell r="A116">
            <v>196</v>
          </cell>
          <cell r="B116">
            <v>1202131.5636169766</v>
          </cell>
          <cell r="C116">
            <v>1156756.7835835852</v>
          </cell>
          <cell r="D116">
            <v>2288.7802270003872</v>
          </cell>
        </row>
        <row r="117">
          <cell r="A117">
            <v>175</v>
          </cell>
          <cell r="B117">
            <v>1202163.2689256617</v>
          </cell>
          <cell r="C117">
            <v>1156656.2602897964</v>
          </cell>
          <cell r="D117">
            <v>2314.315745111292</v>
          </cell>
        </row>
        <row r="118">
          <cell r="A118">
            <v>174</v>
          </cell>
          <cell r="B118">
            <v>1202203.7581261904</v>
          </cell>
          <cell r="C118">
            <v>1156587.1730688394</v>
          </cell>
          <cell r="D118">
            <v>2275.5147868012282</v>
          </cell>
        </row>
        <row r="119">
          <cell r="A119">
            <v>195</v>
          </cell>
          <cell r="B119">
            <v>1202078.1260710056</v>
          </cell>
          <cell r="C119">
            <v>1156782.8724234786</v>
          </cell>
          <cell r="D119">
            <v>2294.3467485281685</v>
          </cell>
        </row>
        <row r="120">
          <cell r="A120">
            <v>214</v>
          </cell>
          <cell r="B120">
            <v>1201981.0391769647</v>
          </cell>
          <cell r="C120">
            <v>1156594.8631563371</v>
          </cell>
          <cell r="D120">
            <v>2278.8350044491981</v>
          </cell>
        </row>
        <row r="121">
          <cell r="A121">
            <v>215</v>
          </cell>
          <cell r="B121">
            <v>1201969.1453609725</v>
          </cell>
          <cell r="C121">
            <v>1156604.9545125209</v>
          </cell>
          <cell r="D121">
            <v>2280.1049832927347</v>
          </cell>
        </row>
        <row r="122">
          <cell r="A122">
            <v>217</v>
          </cell>
          <cell r="B122">
            <v>1202059.2205305959</v>
          </cell>
          <cell r="C122">
            <v>1156466.063076251</v>
          </cell>
          <cell r="D122">
            <v>2226.3891398435376</v>
          </cell>
        </row>
        <row r="123">
          <cell r="A123">
            <v>216</v>
          </cell>
          <cell r="B123">
            <v>1202097.552268977</v>
          </cell>
          <cell r="C123">
            <v>1156485.485916021</v>
          </cell>
          <cell r="D123">
            <v>2236.596480133549</v>
          </cell>
        </row>
        <row r="124">
          <cell r="A124">
            <v>173</v>
          </cell>
          <cell r="B124">
            <v>1202131.554245628</v>
          </cell>
          <cell r="C124">
            <v>1156489.0712794461</v>
          </cell>
          <cell r="D124">
            <v>2236.1450457111705</v>
          </cell>
        </row>
        <row r="125">
          <cell r="A125">
            <v>172</v>
          </cell>
          <cell r="B125">
            <v>1202135.2984421197</v>
          </cell>
          <cell r="C125">
            <v>1156460.7146553106</v>
          </cell>
          <cell r="D125">
            <v>2223.1573230202498</v>
          </cell>
        </row>
        <row r="126">
          <cell r="A126">
            <v>194</v>
          </cell>
          <cell r="B126">
            <v>1202241.2377753661</v>
          </cell>
          <cell r="C126">
            <v>1156794.5307767421</v>
          </cell>
          <cell r="D126">
            <v>2264.3476434376962</v>
          </cell>
        </row>
        <row r="127">
          <cell r="A127">
            <v>119</v>
          </cell>
          <cell r="B127">
            <v>1202388.0165418454</v>
          </cell>
          <cell r="C127">
            <v>1156759.0276145977</v>
          </cell>
          <cell r="D127">
            <v>2389.8977813625406</v>
          </cell>
        </row>
        <row r="128">
          <cell r="A128">
            <v>188</v>
          </cell>
          <cell r="B128">
            <v>1202594.9376269158</v>
          </cell>
          <cell r="C128">
            <v>1156868.8355860095</v>
          </cell>
          <cell r="D128">
            <v>2191.296842593953</v>
          </cell>
        </row>
        <row r="129">
          <cell r="A129">
            <v>192</v>
          </cell>
          <cell r="B129">
            <v>1202439.3365694527</v>
          </cell>
          <cell r="C129">
            <v>1156698.4049070573</v>
          </cell>
          <cell r="D129">
            <v>2245.6351523255098</v>
          </cell>
        </row>
        <row r="130">
          <cell r="A130">
            <v>121</v>
          </cell>
          <cell r="B130">
            <v>1202461.1643546901</v>
          </cell>
          <cell r="C130">
            <v>1156723.726766028</v>
          </cell>
          <cell r="D130">
            <v>2376.7827218537127</v>
          </cell>
        </row>
        <row r="131">
          <cell r="A131">
            <v>123</v>
          </cell>
          <cell r="B131">
            <v>1202584.6303333684</v>
          </cell>
          <cell r="C131">
            <v>1156567.0741175357</v>
          </cell>
          <cell r="D131">
            <v>2341.5960743041096</v>
          </cell>
        </row>
        <row r="132">
          <cell r="A132">
            <v>124</v>
          </cell>
          <cell r="B132">
            <v>1202609.95239242</v>
          </cell>
          <cell r="C132">
            <v>1156584.7780849321</v>
          </cell>
          <cell r="D132">
            <v>2344.3031606500217</v>
          </cell>
        </row>
        <row r="133">
          <cell r="A133">
            <v>189</v>
          </cell>
          <cell r="B133">
            <v>1202637.4660466511</v>
          </cell>
          <cell r="C133">
            <v>1156564.8221817221</v>
          </cell>
          <cell r="D133">
            <v>2183.5923612605579</v>
          </cell>
        </row>
        <row r="134">
          <cell r="A134">
            <v>187</v>
          </cell>
          <cell r="B134">
            <v>1202737.3963703469</v>
          </cell>
          <cell r="C134">
            <v>1156668.0987138147</v>
          </cell>
          <cell r="D134">
            <v>2160.2442161428503</v>
          </cell>
        </row>
        <row r="135">
          <cell r="A135">
            <v>153</v>
          </cell>
          <cell r="B135">
            <v>1202440.9525142992</v>
          </cell>
          <cell r="C135">
            <v>1156388.864823434</v>
          </cell>
          <cell r="D135">
            <v>2252.4968616775254</v>
          </cell>
        </row>
        <row r="136">
          <cell r="A136">
            <v>154</v>
          </cell>
          <cell r="B136">
            <v>1202397.9108938405</v>
          </cell>
          <cell r="C136">
            <v>1156473.538144089</v>
          </cell>
          <cell r="D136">
            <v>2289.6240129170733</v>
          </cell>
        </row>
        <row r="137">
          <cell r="A137">
            <v>152</v>
          </cell>
          <cell r="B137">
            <v>1202434.6651877488</v>
          </cell>
          <cell r="C137">
            <v>1156372.7648563781</v>
          </cell>
          <cell r="D137">
            <v>2250.0645805568979</v>
          </cell>
        </row>
        <row r="138">
          <cell r="A138">
            <v>150</v>
          </cell>
          <cell r="B138">
            <v>1202491.3282123257</v>
          </cell>
          <cell r="C138">
            <v>1156283.3111161536</v>
          </cell>
          <cell r="D138">
            <v>2217.8971403759965</v>
          </cell>
        </row>
        <row r="139">
          <cell r="A139">
            <v>151</v>
          </cell>
          <cell r="B139">
            <v>1202426.6569870608</v>
          </cell>
          <cell r="C139">
            <v>1156286.1325945714</v>
          </cell>
          <cell r="D139">
            <v>2214.7849141832812</v>
          </cell>
        </row>
        <row r="140">
          <cell r="A140">
            <v>123</v>
          </cell>
          <cell r="B140">
            <v>1202584.6303333684</v>
          </cell>
          <cell r="C140">
            <v>1156567.0741175357</v>
          </cell>
          <cell r="D140">
            <v>2341.5960743041096</v>
          </cell>
        </row>
        <row r="141">
          <cell r="A141">
            <v>141</v>
          </cell>
          <cell r="B141">
            <v>1202708.0421958403</v>
          </cell>
          <cell r="C141">
            <v>1156351.0704712609</v>
          </cell>
          <cell r="D141">
            <v>2292.5726838128135</v>
          </cell>
        </row>
        <row r="142">
          <cell r="A142">
            <v>142</v>
          </cell>
          <cell r="B142">
            <v>1202710.6934242232</v>
          </cell>
          <cell r="C142">
            <v>1156330.6294050338</v>
          </cell>
          <cell r="D142">
            <v>2286.74870903786</v>
          </cell>
        </row>
        <row r="143">
          <cell r="A143">
            <v>178</v>
          </cell>
          <cell r="B143">
            <v>1202849.6742635116</v>
          </cell>
          <cell r="C143">
            <v>1156460.8551465403</v>
          </cell>
          <cell r="D143">
            <v>2176.1187983219384</v>
          </cell>
        </row>
        <row r="144">
          <cell r="A144">
            <v>184</v>
          </cell>
          <cell r="B144">
            <v>1202978.5262766099</v>
          </cell>
          <cell r="C144">
            <v>1156331.2179200363</v>
          </cell>
          <cell r="D144">
            <v>2146.2031668300906</v>
          </cell>
        </row>
        <row r="145">
          <cell r="A145" t="str">
            <v>E 83</v>
          </cell>
          <cell r="B145">
            <v>1202867.3980875504</v>
          </cell>
          <cell r="C145">
            <v>1156133.5941127921</v>
          </cell>
          <cell r="D145">
            <v>2173.6400180831474</v>
          </cell>
        </row>
        <row r="146">
          <cell r="A146">
            <v>177</v>
          </cell>
          <cell r="B146">
            <v>1202872.7026697353</v>
          </cell>
          <cell r="C146">
            <v>1156119.5682836876</v>
          </cell>
          <cell r="D146">
            <v>2173.2691734057908</v>
          </cell>
        </row>
        <row r="147">
          <cell r="A147">
            <v>191</v>
          </cell>
          <cell r="B147">
            <v>1203034.5219990935</v>
          </cell>
          <cell r="C147">
            <v>1156069.4412537562</v>
          </cell>
          <cell r="D147">
            <v>2154.8248946949698</v>
          </cell>
        </row>
        <row r="148">
          <cell r="A148">
            <v>143</v>
          </cell>
          <cell r="B148">
            <v>1202761.9713364933</v>
          </cell>
          <cell r="C148">
            <v>1156068.294465614</v>
          </cell>
          <cell r="D148">
            <v>2236.0102968170886</v>
          </cell>
        </row>
        <row r="149">
          <cell r="A149">
            <v>144</v>
          </cell>
          <cell r="B149">
            <v>1202627.7704915146</v>
          </cell>
          <cell r="C149">
            <v>1156042.6006887215</v>
          </cell>
          <cell r="D149">
            <v>2233.5810790384521</v>
          </cell>
        </row>
        <row r="150">
          <cell r="A150">
            <v>146</v>
          </cell>
          <cell r="B150">
            <v>1202543.9178892551</v>
          </cell>
          <cell r="C150">
            <v>1156040.1405551075</v>
          </cell>
          <cell r="D150">
            <v>2219.3469604026532</v>
          </cell>
        </row>
        <row r="151">
          <cell r="A151">
            <v>148</v>
          </cell>
          <cell r="B151">
            <v>1202456.4573171213</v>
          </cell>
          <cell r="C151">
            <v>1155853.3072624032</v>
          </cell>
          <cell r="D151">
            <v>2185.6007928479039</v>
          </cell>
        </row>
        <row r="152">
          <cell r="A152">
            <v>147</v>
          </cell>
          <cell r="B152">
            <v>1202508.9734029269</v>
          </cell>
          <cell r="C152">
            <v>1156080.3258842411</v>
          </cell>
          <cell r="D152">
            <v>2208.2824483998024</v>
          </cell>
        </row>
        <row r="153">
          <cell r="A153">
            <v>149</v>
          </cell>
          <cell r="B153">
            <v>1202363.1991052094</v>
          </cell>
          <cell r="C153">
            <v>1156085.7417984491</v>
          </cell>
          <cell r="D153">
            <v>2168.0122969830531</v>
          </cell>
        </row>
        <row r="154">
          <cell r="A154" t="str">
            <v>E 82</v>
          </cell>
          <cell r="B154">
            <v>1202287.3742291403</v>
          </cell>
          <cell r="C154">
            <v>1156276.55963637</v>
          </cell>
          <cell r="D154">
            <v>2201.8422485176143</v>
          </cell>
        </row>
        <row r="155">
          <cell r="A155">
            <v>155</v>
          </cell>
          <cell r="B155">
            <v>1202259.7451152729</v>
          </cell>
          <cell r="C155">
            <v>1156239.1983077466</v>
          </cell>
          <cell r="D155">
            <v>2189.8104909404833</v>
          </cell>
        </row>
        <row r="156">
          <cell r="A156">
            <v>171</v>
          </cell>
          <cell r="B156">
            <v>1202133.5750349495</v>
          </cell>
          <cell r="C156">
            <v>1156319.8872022713</v>
          </cell>
          <cell r="D156">
            <v>2171.9920827003593</v>
          </cell>
        </row>
        <row r="157">
          <cell r="A157">
            <v>170</v>
          </cell>
          <cell r="B157">
            <v>1202049.7154983932</v>
          </cell>
          <cell r="C157">
            <v>1156310.1013995111</v>
          </cell>
          <cell r="D157">
            <v>2158.873111628614</v>
          </cell>
        </row>
        <row r="158">
          <cell r="A158">
            <v>156</v>
          </cell>
          <cell r="B158">
            <v>1202038.5740666685</v>
          </cell>
          <cell r="C158">
            <v>1156228.7233294747</v>
          </cell>
          <cell r="D158">
            <v>2121.634833669566</v>
          </cell>
        </row>
        <row r="159">
          <cell r="A159">
            <v>158</v>
          </cell>
          <cell r="B159">
            <v>1202083.7649139848</v>
          </cell>
          <cell r="C159">
            <v>1156114.8913786726</v>
          </cell>
          <cell r="D159">
            <v>2176.2891893089845</v>
          </cell>
        </row>
      </sheetData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te (6)"/>
      <sheetName val="Corte (5)"/>
      <sheetName val="Corte (4)"/>
      <sheetName val="Corte (3)"/>
      <sheetName val="Corte (2)"/>
      <sheetName val="Corte (1)"/>
      <sheetName val="Corte"/>
      <sheetName val="pagos"/>
      <sheetName val="%EJECUTADO"/>
      <sheetName val="RESUMENREAJUSTES"/>
      <sheetName val="REAJUSTESACTA1PROVI"/>
      <sheetName val="REAJUSTE DEFINITACTA1"/>
      <sheetName val="REAJUSTESDEFINITACTAS2 (2)"/>
      <sheetName val="REAJUSTESDEFINITIVOSACTA3"/>
      <sheetName val="REAJUSTESDEFINITIVOSACTA4"/>
      <sheetName val="REAJUSTESDEFINITIVOSACTA5"/>
      <sheetName val="Hoja2"/>
      <sheetName val="Hoja1"/>
      <sheetName val="Gráfico6"/>
      <sheetName val="Valores"/>
      <sheetName val="Grafico"/>
      <sheetName val="Módulo1"/>
      <sheetName val="REAJUSTESDEFINITACTAS3"/>
      <sheetName val="REAJUSTESDEFINITACTAS4"/>
      <sheetName val="REAJUSTESDEFINITACTAS5"/>
      <sheetName val="BASE"/>
      <sheetName val="Corte_(6)"/>
      <sheetName val="Corte_(5)"/>
      <sheetName val="Corte_(4)"/>
      <sheetName val="Corte_(3)"/>
      <sheetName val="Corte_(2)"/>
      <sheetName val="Corte_(1)"/>
      <sheetName val="REAJUSTE_DEFINITACTA1"/>
      <sheetName val="REAJUSTESDEFINITACTAS2_(2)"/>
      <sheetName val="Paral. 1"/>
      <sheetName val="Paral. 2"/>
      <sheetName val="Paral. 3"/>
      <sheetName val="Paral.4"/>
      <sheetName val="Coloc. e Interc. Tapones"/>
      <sheetName val="Cambio de Valv."/>
      <sheetName val="Interc de Hidr."/>
      <sheetName val="Interc.tapones"/>
      <sheetName val="Interc.válv."/>
      <sheetName val="Varios."/>
      <sheetName val="Acum"/>
      <sheetName val="REA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a a tierra"/>
    </sheetNames>
    <sheetDataSet>
      <sheetData sheetId="0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-LISTAS"/>
      <sheetName val="VOL BOX"/>
      <sheetName val="Tramo 1"/>
      <sheetName val="Tramo 2"/>
      <sheetName val="C No. 12 EXIST Y PROYE"/>
      <sheetName val="Cuadro No. 13"/>
      <sheetName val="C No. 15 CajasEnc"/>
      <sheetName val="C No. 16.1 CUNETAS IZQ"/>
      <sheetName val="C No. 16.2 CUNETAS DER"/>
      <sheetName val="C No.14 TRANSVERS"/>
      <sheetName val="MEMORIAS"/>
      <sheetName val="PAV"/>
      <sheetName val="procedimiento"/>
      <sheetName val="CANTIDADES HIDRÁULICAS.."/>
      <sheetName val="Memorias prelim Hidra"/>
      <sheetName val="Hoja1"/>
      <sheetName val="BASE PRECIOS"/>
    </sheetNames>
    <sheetDataSet>
      <sheetData sheetId="0">
        <row r="24">
          <cell r="B24" t="str">
            <v xml:space="preserve">Demoler estructura existente. </v>
          </cell>
        </row>
        <row r="25">
          <cell r="B25" t="str">
            <v>Mantener estructura existente y alargar a la entrada y a la salida.</v>
          </cell>
        </row>
        <row r="26">
          <cell r="B26" t="str">
            <v>Mantener estructura existente.</v>
          </cell>
        </row>
        <row r="27">
          <cell r="B27" t="str">
            <v>NA</v>
          </cell>
        </row>
      </sheetData>
      <sheetData sheetId="1"/>
      <sheetData sheetId="2">
        <row r="21">
          <cell r="C21">
            <v>164</v>
          </cell>
        </row>
      </sheetData>
      <sheetData sheetId="3">
        <row r="22">
          <cell r="C22">
            <v>139.39999999999998</v>
          </cell>
        </row>
      </sheetData>
      <sheetData sheetId="4"/>
      <sheetData sheetId="5"/>
      <sheetData sheetId="6">
        <row r="56">
          <cell r="L56">
            <v>209.78999999999996</v>
          </cell>
        </row>
      </sheetData>
      <sheetData sheetId="7">
        <row r="43">
          <cell r="G43">
            <v>894.7800000000002</v>
          </cell>
        </row>
      </sheetData>
      <sheetData sheetId="8">
        <row r="90">
          <cell r="G90">
            <v>3049.9200000000005</v>
          </cell>
        </row>
      </sheetData>
      <sheetData sheetId="9"/>
      <sheetData sheetId="10">
        <row r="19">
          <cell r="V19">
            <v>172.74480074042731</v>
          </cell>
        </row>
      </sheetData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Design"/>
      <sheetName val="Design (3)"/>
      <sheetName val="Resumen"/>
      <sheetName val="AREAS"/>
      <sheetName val="AREAS (2)"/>
      <sheetName val="Base de Diseño"/>
      <sheetName val="Design_(3)"/>
      <sheetName val="AREAS_(2)"/>
      <sheetName val="Base_de_Diseño"/>
      <sheetName val="Design_(3)2"/>
      <sheetName val="AREAS_(2)2"/>
      <sheetName val="Base_de_Diseño2"/>
      <sheetName val="Design_(3)1"/>
      <sheetName val="AREAS_(2)1"/>
      <sheetName val="Base_de_Diseño1"/>
      <sheetName val="ENE"/>
      <sheetName val="FEB"/>
      <sheetName val="MAR"/>
    </sheetNames>
    <sheetDataSet>
      <sheetData sheetId="0" refreshError="1"/>
      <sheetData sheetId="1" refreshError="1"/>
      <sheetData sheetId="2" refreshError="1">
        <row r="24">
          <cell r="A24">
            <v>41</v>
          </cell>
          <cell r="B24" t="str">
            <v>C23</v>
          </cell>
          <cell r="C24" t="str">
            <v>C24</v>
          </cell>
          <cell r="G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0.14000000000000001</v>
          </cell>
          <cell r="S24">
            <v>0.14000000000000001</v>
          </cell>
          <cell r="T24">
            <v>98</v>
          </cell>
          <cell r="U24">
            <v>55</v>
          </cell>
          <cell r="V24">
            <v>0.68799999999999994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C24">
            <v>0.58479999999999999</v>
          </cell>
          <cell r="AD24">
            <v>8.1872E-2</v>
          </cell>
          <cell r="AE24">
            <v>0.36391863839017491</v>
          </cell>
          <cell r="AF24">
            <v>0.39191863839017493</v>
          </cell>
          <cell r="AG24">
            <v>0.40591863839017495</v>
          </cell>
          <cell r="AH24">
            <v>1.5</v>
          </cell>
          <cell r="AI24">
            <v>34.4</v>
          </cell>
          <cell r="AJ24">
            <v>2.73</v>
          </cell>
          <cell r="AK24">
            <v>8</v>
          </cell>
          <cell r="AL24">
            <v>0.2</v>
          </cell>
          <cell r="AM24">
            <v>1.4E-2</v>
          </cell>
          <cell r="AN24">
            <v>2.6416015625000004E-2</v>
          </cell>
          <cell r="AO24">
            <v>3.125E-2</v>
          </cell>
          <cell r="AP24">
            <v>0.132080078125</v>
          </cell>
          <cell r="AQ24">
            <v>0.61072897398997683</v>
          </cell>
          <cell r="AR24">
            <v>1.4466834904916968</v>
          </cell>
          <cell r="AS24">
            <v>0.28711075111550549</v>
          </cell>
          <cell r="AT24">
            <v>1.901069723093016E-2</v>
          </cell>
          <cell r="AU24">
            <v>4.5426712855930168E-2</v>
          </cell>
          <cell r="AV24">
            <v>1.6044969145610353</v>
          </cell>
          <cell r="AW24">
            <v>50.406757194924396</v>
          </cell>
          <cell r="AX24">
            <v>2.9757915078715665E-2</v>
          </cell>
          <cell r="AY24">
            <v>63.606269545937934</v>
          </cell>
          <cell r="AZ24" t="b">
            <v>0</v>
          </cell>
          <cell r="BA24">
            <v>0</v>
          </cell>
          <cell r="BB24">
            <v>1E-3</v>
          </cell>
          <cell r="BC24">
            <v>0</v>
          </cell>
          <cell r="BD24">
            <v>0</v>
          </cell>
          <cell r="BE24">
            <v>1E-3</v>
          </cell>
          <cell r="BF24">
            <v>0</v>
          </cell>
          <cell r="BG24">
            <v>2.6748963180841235E-2</v>
          </cell>
          <cell r="BH24">
            <v>5.9999999999999991</v>
          </cell>
          <cell r="BI24">
            <v>1.2</v>
          </cell>
          <cell r="BJ24">
            <v>2.3094556883468089E-2</v>
          </cell>
          <cell r="BK24">
            <v>5.4344556883468093E-2</v>
          </cell>
          <cell r="BL24">
            <v>7.4482604539801915E-6</v>
          </cell>
          <cell r="BM24">
            <v>6.5222406172706485E-2</v>
          </cell>
          <cell r="BN24">
            <v>0</v>
          </cell>
          <cell r="BO24">
            <v>701.46299999999997</v>
          </cell>
          <cell r="BP24">
            <v>700.52299999999991</v>
          </cell>
          <cell r="BQ24">
            <v>701.66300000000001</v>
          </cell>
          <cell r="BR24">
            <v>700.72299999999996</v>
          </cell>
          <cell r="BS24">
            <v>702.86300000000006</v>
          </cell>
          <cell r="BT24">
            <v>701.923</v>
          </cell>
          <cell r="BU24" t="b">
            <v>0</v>
          </cell>
          <cell r="BV24">
            <v>1.2000000000000455</v>
          </cell>
          <cell r="BW24">
            <v>1.2000000000000455</v>
          </cell>
          <cell r="BX24">
            <v>1.4000000000000454</v>
          </cell>
          <cell r="BY24">
            <v>200</v>
          </cell>
          <cell r="BZ24">
            <v>0.65</v>
          </cell>
          <cell r="CA24">
            <v>0.25</v>
          </cell>
          <cell r="CB24">
            <v>1.2000000000000455</v>
          </cell>
          <cell r="CC24">
            <v>1.517237881576035</v>
          </cell>
          <cell r="CD24">
            <v>1346.1693104283372</v>
          </cell>
          <cell r="CE24">
            <v>7.2123844739336085E-2</v>
          </cell>
          <cell r="CF24">
            <v>595.02171909952267</v>
          </cell>
          <cell r="CG24">
            <v>1941.1910295278599</v>
          </cell>
          <cell r="CH24">
            <v>1.5</v>
          </cell>
          <cell r="CI24">
            <v>2243</v>
          </cell>
          <cell r="CJ24">
            <v>1.2981660919713731</v>
          </cell>
          <cell r="CK24">
            <v>1.5</v>
          </cell>
          <cell r="CL24">
            <v>1</v>
          </cell>
          <cell r="CM24">
            <v>2</v>
          </cell>
        </row>
        <row r="25">
          <cell r="A25">
            <v>42</v>
          </cell>
          <cell r="B25" t="str">
            <v>C24</v>
          </cell>
          <cell r="C25" t="str">
            <v>C25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0.06</v>
          </cell>
          <cell r="R25">
            <v>2.29</v>
          </cell>
          <cell r="S25">
            <v>2.4900000000000002</v>
          </cell>
          <cell r="T25">
            <v>98</v>
          </cell>
          <cell r="U25">
            <v>976</v>
          </cell>
          <cell r="V25">
            <v>0.68799999999999994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0.58479999999999999</v>
          </cell>
          <cell r="AD25">
            <v>1.4561519999999999</v>
          </cell>
          <cell r="AE25">
            <v>5.2413768138950738</v>
          </cell>
          <cell r="AF25">
            <v>5.739376813895074</v>
          </cell>
          <cell r="AG25">
            <v>5.9883768138950737</v>
          </cell>
          <cell r="AH25">
            <v>5.9883768138950737</v>
          </cell>
          <cell r="AI25">
            <v>21.41</v>
          </cell>
          <cell r="AJ25">
            <v>12.42</v>
          </cell>
          <cell r="AK25">
            <v>8</v>
          </cell>
          <cell r="AL25">
            <v>0.2</v>
          </cell>
          <cell r="AM25">
            <v>1.4E-2</v>
          </cell>
          <cell r="AN25">
            <v>3.604583740234376E-2</v>
          </cell>
          <cell r="AO25">
            <v>6.5625000000000003E-2</v>
          </cell>
          <cell r="AP25">
            <v>0.18022918701171878</v>
          </cell>
          <cell r="AQ25">
            <v>1.5544337415645531</v>
          </cell>
          <cell r="AR25">
            <v>3.1326009684718326</v>
          </cell>
          <cell r="AS25">
            <v>1.6910176312454894</v>
          </cell>
          <cell r="AT25">
            <v>0.12315312216688967</v>
          </cell>
          <cell r="AU25">
            <v>0.15919895956923344</v>
          </cell>
          <cell r="AV25">
            <v>3.4223022332959703</v>
          </cell>
          <cell r="AW25">
            <v>107.51479554486565</v>
          </cell>
          <cell r="AX25">
            <v>5.569816492276302E-2</v>
          </cell>
          <cell r="AY25">
            <v>110.01375000885056</v>
          </cell>
          <cell r="AZ25" t="str">
            <v>46°24'27''</v>
          </cell>
          <cell r="BA25">
            <v>6.9982626934023706</v>
          </cell>
          <cell r="BB25">
            <v>0.114</v>
          </cell>
          <cell r="BC25">
            <v>0.01</v>
          </cell>
          <cell r="BD25">
            <v>2.4E-2</v>
          </cell>
          <cell r="BE25">
            <v>0.14799999999999999</v>
          </cell>
          <cell r="BF25">
            <v>0.14799999999999999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0.15</v>
          </cell>
          <cell r="BO25">
            <v>700.43299999999988</v>
          </cell>
          <cell r="BP25">
            <v>697.77299999999991</v>
          </cell>
          <cell r="BQ25">
            <v>700.63299999999992</v>
          </cell>
          <cell r="BR25">
            <v>697.97299999999996</v>
          </cell>
          <cell r="BS25">
            <v>701.923</v>
          </cell>
          <cell r="BT25">
            <v>699.173</v>
          </cell>
          <cell r="BU25">
            <v>0</v>
          </cell>
          <cell r="BV25">
            <v>1.2900000000000773</v>
          </cell>
          <cell r="BW25">
            <v>1.2000000000000455</v>
          </cell>
          <cell r="BX25">
            <v>1.4900000000000773</v>
          </cell>
          <cell r="BY25">
            <v>200</v>
          </cell>
          <cell r="BZ25">
            <v>0.65</v>
          </cell>
          <cell r="CA25">
            <v>0.25</v>
          </cell>
          <cell r="CB25">
            <v>1.2450000000000614</v>
          </cell>
          <cell r="CC25">
            <v>1.5630104899036985</v>
          </cell>
          <cell r="CD25">
            <v>1386.7810571670566</v>
          </cell>
          <cell r="CE25">
            <v>6.7611691465736201E-2</v>
          </cell>
          <cell r="CF25">
            <v>557.7964545923237</v>
          </cell>
          <cell r="CG25">
            <v>1944.5775117593803</v>
          </cell>
          <cell r="CH25">
            <v>1.5</v>
          </cell>
          <cell r="CI25">
            <v>2243</v>
          </cell>
          <cell r="CJ25">
            <v>1.3004307925274501</v>
          </cell>
          <cell r="CK25">
            <v>1.5</v>
          </cell>
          <cell r="CL25">
            <v>1</v>
          </cell>
          <cell r="CM25">
            <v>2</v>
          </cell>
        </row>
        <row r="26">
          <cell r="A26">
            <v>43</v>
          </cell>
          <cell r="B26" t="str">
            <v>C25</v>
          </cell>
          <cell r="C26" t="str">
            <v>C26</v>
          </cell>
          <cell r="F26">
            <v>0</v>
          </cell>
          <cell r="G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S26">
            <v>2.4900000000000002</v>
          </cell>
          <cell r="T26">
            <v>98</v>
          </cell>
          <cell r="U26">
            <v>976</v>
          </cell>
          <cell r="V26">
            <v>0.68799999999999994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C26">
            <v>0.58479999999999999</v>
          </cell>
          <cell r="AD26">
            <v>1.4561519999999999</v>
          </cell>
          <cell r="AE26">
            <v>5.2413768138950738</v>
          </cell>
          <cell r="AF26">
            <v>5.739376813895074</v>
          </cell>
          <cell r="AG26">
            <v>5.9883768138950737</v>
          </cell>
          <cell r="AH26">
            <v>5.9883768138950737</v>
          </cell>
          <cell r="AI26">
            <v>35.950000000000003</v>
          </cell>
          <cell r="AJ26">
            <v>15.24</v>
          </cell>
          <cell r="AK26">
            <v>8</v>
          </cell>
          <cell r="AL26">
            <v>0.2</v>
          </cell>
          <cell r="AM26">
            <v>1.4E-2</v>
          </cell>
          <cell r="AN26">
            <v>3.4239578247070315E-2</v>
          </cell>
          <cell r="AO26">
            <v>6.5625000000000003E-2</v>
          </cell>
          <cell r="AP26">
            <v>0.17119789123535156</v>
          </cell>
          <cell r="AQ26">
            <v>1.6739046051147981</v>
          </cell>
          <cell r="AR26">
            <v>3.465378469014496</v>
          </cell>
          <cell r="AS26">
            <v>1.9916482940709745</v>
          </cell>
          <cell r="AT26">
            <v>0.14281124500634698</v>
          </cell>
          <cell r="AU26">
            <v>0.17705082325341731</v>
          </cell>
          <cell r="AV26">
            <v>3.7909673693793788</v>
          </cell>
          <cell r="AW26">
            <v>119.09675237640882</v>
          </cell>
          <cell r="AX26">
            <v>5.0281613011315632E-2</v>
          </cell>
          <cell r="AY26">
            <v>124.83245362014297</v>
          </cell>
          <cell r="AZ26" t="str">
            <v>14°49'07''</v>
          </cell>
          <cell r="BA26">
            <v>23.069239201803441</v>
          </cell>
          <cell r="BB26">
            <v>1.7999999999999999E-2</v>
          </cell>
          <cell r="BC26">
            <v>2E-3</v>
          </cell>
          <cell r="BD26">
            <v>7.0000000000000001E-3</v>
          </cell>
          <cell r="BE26">
            <v>2.6999999999999996E-2</v>
          </cell>
          <cell r="BF26">
            <v>2.6999999999999996E-2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0.03</v>
          </cell>
          <cell r="BO26">
            <v>697.75299999999993</v>
          </cell>
          <cell r="BP26">
            <v>692.27299999999991</v>
          </cell>
          <cell r="BQ26">
            <v>697.95299999999997</v>
          </cell>
          <cell r="BR26">
            <v>692.47299999999996</v>
          </cell>
          <cell r="BS26">
            <v>699.173</v>
          </cell>
          <cell r="BT26">
            <v>693.673</v>
          </cell>
          <cell r="BU26">
            <v>0</v>
          </cell>
          <cell r="BV26">
            <v>1.2200000000000273</v>
          </cell>
          <cell r="BW26">
            <v>1.2000000000000455</v>
          </cell>
          <cell r="BX26">
            <v>1.4200000000000272</v>
          </cell>
          <cell r="BY26">
            <v>200</v>
          </cell>
          <cell r="BZ26">
            <v>0.65</v>
          </cell>
          <cell r="CA26">
            <v>0.25</v>
          </cell>
          <cell r="CB26">
            <v>1.2100000000000364</v>
          </cell>
          <cell r="CC26">
            <v>1.5274699047851064</v>
          </cell>
          <cell r="CD26">
            <v>1355.2476730205858</v>
          </cell>
          <cell r="CE26">
            <v>7.1084511354439828E-2</v>
          </cell>
          <cell r="CF26">
            <v>586.44721867412864</v>
          </cell>
          <cell r="CG26">
            <v>1941.6948916947144</v>
          </cell>
          <cell r="CH26">
            <v>1.5</v>
          </cell>
          <cell r="CI26">
            <v>2243</v>
          </cell>
          <cell r="CJ26">
            <v>1.2985030483914719</v>
          </cell>
          <cell r="CK26">
            <v>1.5</v>
          </cell>
          <cell r="CL26">
            <v>1</v>
          </cell>
          <cell r="CM26">
            <v>2</v>
          </cell>
        </row>
        <row r="27">
          <cell r="A27">
            <v>44</v>
          </cell>
          <cell r="B27" t="str">
            <v>C26</v>
          </cell>
          <cell r="C27" t="str">
            <v>C27</v>
          </cell>
          <cell r="F27">
            <v>0</v>
          </cell>
          <cell r="G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1.82</v>
          </cell>
          <cell r="S27">
            <v>4.3100000000000005</v>
          </cell>
          <cell r="T27">
            <v>98</v>
          </cell>
          <cell r="U27">
            <v>1689</v>
          </cell>
          <cell r="V27">
            <v>0.68799999999999994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C27">
            <v>0.58479999999999999</v>
          </cell>
          <cell r="AD27">
            <v>2.5204879999999998</v>
          </cell>
          <cell r="AE27">
            <v>8.7148022025667249</v>
          </cell>
          <cell r="AF27">
            <v>9.576802202566725</v>
          </cell>
          <cell r="AG27">
            <v>10.007802202566726</v>
          </cell>
          <cell r="AH27">
            <v>10.007802202566726</v>
          </cell>
          <cell r="AI27">
            <v>37.86</v>
          </cell>
          <cell r="AJ27">
            <v>2.37</v>
          </cell>
          <cell r="AK27">
            <v>8</v>
          </cell>
          <cell r="AL27">
            <v>0.2</v>
          </cell>
          <cell r="AM27">
            <v>1.4E-2</v>
          </cell>
          <cell r="AN27">
            <v>7.0972442626953139E-2</v>
          </cell>
          <cell r="AO27">
            <v>8.4375000000000006E-2</v>
          </cell>
          <cell r="AP27">
            <v>0.35486221313476568</v>
          </cell>
          <cell r="AQ27">
            <v>1.0022846586341174</v>
          </cell>
          <cell r="AR27">
            <v>1.3997963163271712</v>
          </cell>
          <cell r="AS27">
            <v>0.58002549139143122</v>
          </cell>
          <cell r="AT27">
            <v>5.1201556418619225E-2</v>
          </cell>
          <cell r="AU27">
            <v>0.12217399904557236</v>
          </cell>
          <cell r="AV27">
            <v>1.4949674462920284</v>
          </cell>
          <cell r="AW27">
            <v>46.965787466269312</v>
          </cell>
          <cell r="AX27">
            <v>0.21308707343093736</v>
          </cell>
          <cell r="AY27">
            <v>156.0577941306515</v>
          </cell>
          <cell r="AZ27" t="str">
            <v>31°13'31''</v>
          </cell>
          <cell r="BA27">
            <v>10.735626297086231</v>
          </cell>
          <cell r="BB27">
            <v>1E-3</v>
          </cell>
          <cell r="BC27">
            <v>1.7999999999999999E-2</v>
          </cell>
          <cell r="BD27">
            <v>5.0000000000000001E-3</v>
          </cell>
          <cell r="BE27">
            <v>2.4E-2</v>
          </cell>
          <cell r="BF27">
            <v>2.3E-2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0.02</v>
          </cell>
          <cell r="BO27">
            <v>692.25299999999993</v>
          </cell>
          <cell r="BP27">
            <v>691.35299999999995</v>
          </cell>
          <cell r="BQ27">
            <v>692.45299999999997</v>
          </cell>
          <cell r="BR27">
            <v>691.553</v>
          </cell>
          <cell r="BS27">
            <v>693.673</v>
          </cell>
          <cell r="BT27">
            <v>692.75300000000016</v>
          </cell>
          <cell r="BU27">
            <v>0</v>
          </cell>
          <cell r="BV27">
            <v>1.2200000000000273</v>
          </cell>
          <cell r="BW27">
            <v>1.2000000000001592</v>
          </cell>
          <cell r="BX27">
            <v>1.4200000000000272</v>
          </cell>
          <cell r="BY27">
            <v>200</v>
          </cell>
          <cell r="BZ27">
            <v>0.65</v>
          </cell>
          <cell r="CA27">
            <v>0.25</v>
          </cell>
          <cell r="CB27">
            <v>1.2100000000000932</v>
          </cell>
          <cell r="CC27">
            <v>1.5274699047851645</v>
          </cell>
          <cell r="CD27">
            <v>1355.2476730206374</v>
          </cell>
          <cell r="CE27">
            <v>7.1084511354432722E-2</v>
          </cell>
          <cell r="CF27">
            <v>586.44721867406997</v>
          </cell>
          <cell r="CG27">
            <v>1941.6948916947074</v>
          </cell>
          <cell r="CH27">
            <v>1.5</v>
          </cell>
          <cell r="CI27">
            <v>2243</v>
          </cell>
          <cell r="CJ27">
            <v>1.2985030483914672</v>
          </cell>
          <cell r="CK27">
            <v>1.5</v>
          </cell>
          <cell r="CL27">
            <v>1</v>
          </cell>
          <cell r="CM27">
            <v>2</v>
          </cell>
        </row>
        <row r="28">
          <cell r="A28">
            <v>45</v>
          </cell>
          <cell r="B28" t="str">
            <v>C27</v>
          </cell>
          <cell r="C28" t="str">
            <v>C28</v>
          </cell>
          <cell r="F28">
            <v>0</v>
          </cell>
          <cell r="G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S28">
            <v>4.3100000000000005</v>
          </cell>
          <cell r="T28">
            <v>98</v>
          </cell>
          <cell r="U28">
            <v>1689</v>
          </cell>
          <cell r="V28">
            <v>0.68799999999999994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0.58479999999999999</v>
          </cell>
          <cell r="AD28">
            <v>2.5204879999999998</v>
          </cell>
          <cell r="AE28">
            <v>8.7148022025667249</v>
          </cell>
          <cell r="AF28">
            <v>9.576802202566725</v>
          </cell>
          <cell r="AG28">
            <v>10.007802202566726</v>
          </cell>
          <cell r="AH28">
            <v>10.007802202566726</v>
          </cell>
          <cell r="AI28">
            <v>10.66</v>
          </cell>
          <cell r="AJ28">
            <v>28.34</v>
          </cell>
          <cell r="AK28">
            <v>8</v>
          </cell>
          <cell r="AL28">
            <v>0.2</v>
          </cell>
          <cell r="AM28">
            <v>1.4E-2</v>
          </cell>
          <cell r="AN28">
            <v>3.7921905517578125E-2</v>
          </cell>
          <cell r="AO28">
            <v>8.4375000000000006E-2</v>
          </cell>
          <cell r="AP28">
            <v>0.18960952758789063</v>
          </cell>
          <cell r="AQ28">
            <v>2.4151515023277716</v>
          </cell>
          <cell r="AR28">
            <v>4.739217407238173</v>
          </cell>
          <cell r="AS28">
            <v>4.0204471941531734</v>
          </cell>
          <cell r="AT28">
            <v>0.29729647192640635</v>
          </cell>
          <cell r="AU28">
            <v>0.33521837744398447</v>
          </cell>
          <cell r="AV28">
            <v>5.1696064879540211</v>
          </cell>
          <cell r="AW28">
            <v>162.40797764506488</v>
          </cell>
          <cell r="AX28">
            <v>6.1621370745951379E-2</v>
          </cell>
          <cell r="AY28">
            <v>209.63757846663421</v>
          </cell>
          <cell r="AZ28" t="str">
            <v>53°34'47''</v>
          </cell>
          <cell r="BA28">
            <v>5.9415948551823039</v>
          </cell>
          <cell r="BB28">
            <v>0.21299999999999999</v>
          </cell>
          <cell r="BC28">
            <v>2.5000000000000001E-2</v>
          </cell>
          <cell r="BD28">
            <v>0.06</v>
          </cell>
          <cell r="BE28">
            <v>0.29799999999999999</v>
          </cell>
          <cell r="BF28">
            <v>0.29799999999999999</v>
          </cell>
          <cell r="BG28">
            <v>0.17846555509173276</v>
          </cell>
          <cell r="BH28">
            <v>5.9999999999999991</v>
          </cell>
          <cell r="BI28">
            <v>1.2</v>
          </cell>
          <cell r="BJ28">
            <v>0.74048335383162911</v>
          </cell>
          <cell r="BK28">
            <v>0.82485835383162909</v>
          </cell>
          <cell r="BL28">
            <v>1.1824847743831498E-3</v>
          </cell>
          <cell r="BM28">
            <v>0.99124900632721458</v>
          </cell>
          <cell r="BN28">
            <v>0.92</v>
          </cell>
          <cell r="BO28">
            <v>690.84299999999996</v>
          </cell>
          <cell r="BP28">
            <v>687.82299999999998</v>
          </cell>
          <cell r="BQ28">
            <v>691.04300000000001</v>
          </cell>
          <cell r="BR28">
            <v>688.02300000000002</v>
          </cell>
          <cell r="BS28">
            <v>692.75300000000016</v>
          </cell>
          <cell r="BT28">
            <v>689.22299999999996</v>
          </cell>
          <cell r="BU28">
            <v>0</v>
          </cell>
          <cell r="BV28">
            <v>1.7100000000001501</v>
          </cell>
          <cell r="BW28">
            <v>1.1999999999999318</v>
          </cell>
          <cell r="BX28">
            <v>1.91000000000015</v>
          </cell>
          <cell r="BY28">
            <v>200</v>
          </cell>
          <cell r="BZ28">
            <v>0.65</v>
          </cell>
          <cell r="CA28">
            <v>0.25</v>
          </cell>
          <cell r="CB28">
            <v>1.4550000000000409</v>
          </cell>
          <cell r="CC28">
            <v>1.7676352489324805</v>
          </cell>
          <cell r="CD28">
            <v>1568.3343746153434</v>
          </cell>
          <cell r="CE28">
            <v>5.1142665311504576E-2</v>
          </cell>
          <cell r="CF28">
            <v>421.92698881991276</v>
          </cell>
          <cell r="CG28">
            <v>1990.2613634352563</v>
          </cell>
          <cell r="CH28">
            <v>1.5</v>
          </cell>
          <cell r="CI28">
            <v>2243</v>
          </cell>
          <cell r="CJ28">
            <v>1.3309817410400733</v>
          </cell>
          <cell r="CK28">
            <v>1.5</v>
          </cell>
          <cell r="CL28">
            <v>1</v>
          </cell>
          <cell r="CM28">
            <v>2</v>
          </cell>
        </row>
        <row r="29">
          <cell r="A29">
            <v>46</v>
          </cell>
          <cell r="B29" t="str">
            <v>C28</v>
          </cell>
          <cell r="C29" t="str">
            <v>C13</v>
          </cell>
          <cell r="F29">
            <v>0</v>
          </cell>
          <cell r="G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S29">
            <v>4.3100000000000005</v>
          </cell>
          <cell r="T29">
            <v>98</v>
          </cell>
          <cell r="U29">
            <v>1689</v>
          </cell>
          <cell r="V29">
            <v>0.68799999999999994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C29">
            <v>0.58479999999999999</v>
          </cell>
          <cell r="AD29">
            <v>2.5204879999999998</v>
          </cell>
          <cell r="AE29">
            <v>8.7148022025667249</v>
          </cell>
          <cell r="AF29">
            <v>9.576802202566725</v>
          </cell>
          <cell r="AG29">
            <v>10.007802202566726</v>
          </cell>
          <cell r="AH29">
            <v>10.007802202566726</v>
          </cell>
          <cell r="AI29">
            <v>23.71</v>
          </cell>
          <cell r="AJ29">
            <v>3.58</v>
          </cell>
          <cell r="AK29">
            <v>8</v>
          </cell>
          <cell r="AL29">
            <v>0.2</v>
          </cell>
          <cell r="AM29">
            <v>1.4E-2</v>
          </cell>
          <cell r="AN29">
            <v>6.3768768310546856E-2</v>
          </cell>
          <cell r="AO29">
            <v>8.4375000000000006E-2</v>
          </cell>
          <cell r="AP29">
            <v>0.31884384155273426</v>
          </cell>
          <cell r="AQ29">
            <v>1.1605158588573394</v>
          </cell>
          <cell r="AR29">
            <v>1.721215988286543</v>
          </cell>
          <cell r="AS29">
            <v>0.79996836719410802</v>
          </cell>
          <cell r="AT29">
            <v>6.8644090655422429E-2</v>
          </cell>
          <cell r="AU29">
            <v>0.13241285896596927</v>
          </cell>
          <cell r="AV29">
            <v>1.837380386461664</v>
          </cell>
          <cell r="AW29">
            <v>57.723007239579395</v>
          </cell>
          <cell r="AX29">
            <v>0.17337631355603725</v>
          </cell>
          <cell r="AY29">
            <v>166.92567948968951</v>
          </cell>
          <cell r="AZ29" t="str">
            <v>42°42'43''</v>
          </cell>
          <cell r="BA29">
            <v>7.6724561551686419</v>
          </cell>
          <cell r="BB29">
            <v>1E-3</v>
          </cell>
          <cell r="BC29">
            <v>4.5999999999999999E-2</v>
          </cell>
          <cell r="BD29">
            <v>6.5000000000000002E-2</v>
          </cell>
          <cell r="BE29">
            <v>0.112</v>
          </cell>
          <cell r="BF29">
            <v>0.111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0.11</v>
          </cell>
          <cell r="BO29">
            <v>687.76299999999992</v>
          </cell>
          <cell r="BP29">
            <v>686.9129999999999</v>
          </cell>
          <cell r="BQ29">
            <v>687.96299999999997</v>
          </cell>
          <cell r="BR29">
            <v>687.11299999999994</v>
          </cell>
          <cell r="BS29">
            <v>689.22299999999996</v>
          </cell>
          <cell r="BT29">
            <v>688.11300000000006</v>
          </cell>
          <cell r="BU29">
            <v>0</v>
          </cell>
          <cell r="BV29">
            <v>1.2599999999999909</v>
          </cell>
          <cell r="BW29">
            <v>1.0000000000001137</v>
          </cell>
          <cell r="BX29">
            <v>1.4599999999999909</v>
          </cell>
          <cell r="BY29">
            <v>200</v>
          </cell>
          <cell r="BZ29">
            <v>0.65</v>
          </cell>
          <cell r="CA29">
            <v>0.25</v>
          </cell>
          <cell r="CB29">
            <v>1.1300000000000523</v>
          </cell>
          <cell r="CC29">
            <v>1.4446357810494874</v>
          </cell>
          <cell r="CD29">
            <v>1281.7530967361579</v>
          </cell>
          <cell r="CE29">
            <v>8.0049116323609004E-2</v>
          </cell>
          <cell r="CF29">
            <v>660.40520966977431</v>
          </cell>
          <cell r="CG29">
            <v>1942.1583064059323</v>
          </cell>
          <cell r="CH29">
            <v>1.5</v>
          </cell>
          <cell r="CI29">
            <v>2243</v>
          </cell>
          <cell r="CJ29">
            <v>1.2988129556883186</v>
          </cell>
          <cell r="CK29">
            <v>1.5</v>
          </cell>
          <cell r="CL29">
            <v>1</v>
          </cell>
          <cell r="CM29">
            <v>2</v>
          </cell>
        </row>
        <row r="30">
          <cell r="A30">
            <v>47</v>
          </cell>
          <cell r="B30" t="str">
            <v>C13</v>
          </cell>
          <cell r="C30" t="str">
            <v>C14</v>
          </cell>
          <cell r="D30">
            <v>0.3</v>
          </cell>
          <cell r="E30">
            <v>0.81999999999999962</v>
          </cell>
          <cell r="F30">
            <v>1.1199999999999997</v>
          </cell>
          <cell r="G30">
            <v>5</v>
          </cell>
          <cell r="J30">
            <v>0</v>
          </cell>
          <cell r="K30">
            <v>1.0409620105724</v>
          </cell>
          <cell r="L30">
            <v>1.0409620105724</v>
          </cell>
          <cell r="M30">
            <v>3</v>
          </cell>
          <cell r="N30">
            <v>471.90281881227315</v>
          </cell>
          <cell r="O30">
            <v>0.62662245173484554</v>
          </cell>
          <cell r="P30">
            <v>331.18948946129882</v>
          </cell>
          <cell r="Q30">
            <v>0.3</v>
          </cell>
          <cell r="R30">
            <v>8.2100000000000009</v>
          </cell>
          <cell r="S30">
            <v>12.820000000000002</v>
          </cell>
          <cell r="T30">
            <v>98</v>
          </cell>
          <cell r="U30">
            <v>5025</v>
          </cell>
          <cell r="V30">
            <v>0.68799999999999994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0.58479999999999999</v>
          </cell>
          <cell r="AD30">
            <v>7.4971360000000011</v>
          </cell>
          <cell r="AE30">
            <v>23.931354558715341</v>
          </cell>
          <cell r="AF30">
            <v>23.931354558715341</v>
          </cell>
          <cell r="AG30">
            <v>25.213354558715341</v>
          </cell>
          <cell r="AH30">
            <v>356.40284402001419</v>
          </cell>
          <cell r="AI30">
            <v>74.069999999999993</v>
          </cell>
          <cell r="AJ30">
            <v>0.49</v>
          </cell>
          <cell r="AK30">
            <v>18</v>
          </cell>
          <cell r="AL30">
            <v>0.45</v>
          </cell>
          <cell r="AM30">
            <v>1.4E-2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1.1671964236528531</v>
          </cell>
          <cell r="AW30">
            <v>185.63457031085673</v>
          </cell>
          <cell r="AX30">
            <v>0</v>
          </cell>
          <cell r="AY30">
            <v>120.48880343979978</v>
          </cell>
          <cell r="AZ30" t="str">
            <v>46°26'13''</v>
          </cell>
          <cell r="BA30">
            <v>3.1081370028379447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0.83695201556002952</v>
          </cell>
          <cell r="BH30">
            <v>2.6666666666666665</v>
          </cell>
          <cell r="BI30">
            <v>1.2</v>
          </cell>
          <cell r="BJ30">
            <v>0</v>
          </cell>
          <cell r="BK30">
            <v>0</v>
          </cell>
          <cell r="BL30">
            <v>0</v>
          </cell>
          <cell r="BM30">
            <v>1.1004840207873858</v>
          </cell>
          <cell r="BN30">
            <v>0</v>
          </cell>
          <cell r="BO30">
            <v>686.87299999999993</v>
          </cell>
          <cell r="BP30">
            <v>686.51299999999992</v>
          </cell>
          <cell r="BQ30">
            <v>687.32299999999998</v>
          </cell>
          <cell r="BR30">
            <v>686.96299999999997</v>
          </cell>
          <cell r="BS30">
            <v>688.11300000000006</v>
          </cell>
          <cell r="BT30">
            <v>689.41300000000001</v>
          </cell>
          <cell r="BU30">
            <v>0</v>
          </cell>
          <cell r="BV30">
            <v>0.79000000000007731</v>
          </cell>
          <cell r="BW30">
            <v>2.4500000000000455</v>
          </cell>
          <cell r="BX30">
            <v>1.2400000000000773</v>
          </cell>
          <cell r="BY30">
            <v>450</v>
          </cell>
          <cell r="BZ30">
            <v>0.96250000000000002</v>
          </cell>
          <cell r="CA30">
            <v>0.5625</v>
          </cell>
          <cell r="CB30">
            <v>1.6200000000000614</v>
          </cell>
          <cell r="CC30">
            <v>1.4066499719909016</v>
          </cell>
          <cell r="CD30">
            <v>2736.571583790862</v>
          </cell>
          <cell r="CE30">
            <v>9.2702451954917886E-2</v>
          </cell>
          <cell r="CF30">
            <v>764.79522862807255</v>
          </cell>
          <cell r="CG30">
            <v>3501.3668124189344</v>
          </cell>
          <cell r="CH30">
            <v>1.5</v>
          </cell>
          <cell r="CI30">
            <v>4487</v>
          </cell>
          <cell r="CJ30">
            <v>1.1705037260147986</v>
          </cell>
          <cell r="CK30">
            <v>1.5</v>
          </cell>
          <cell r="CL30">
            <v>2</v>
          </cell>
          <cell r="CM30">
            <v>2</v>
          </cell>
        </row>
        <row r="31">
          <cell r="A31">
            <v>48</v>
          </cell>
          <cell r="B31" t="str">
            <v>C14</v>
          </cell>
          <cell r="C31" t="str">
            <v>C15</v>
          </cell>
          <cell r="F31">
            <v>1.1199999999999997</v>
          </cell>
          <cell r="G31">
            <v>5</v>
          </cell>
          <cell r="J31">
            <v>0</v>
          </cell>
          <cell r="K31">
            <v>0.1114086862725861</v>
          </cell>
          <cell r="L31">
            <v>3.1114086862725863</v>
          </cell>
          <cell r="M31">
            <v>3.1114086862725863</v>
          </cell>
          <cell r="N31">
            <v>469.45924466702473</v>
          </cell>
          <cell r="O31">
            <v>0.62989898989898918</v>
          </cell>
          <cell r="P31">
            <v>331.19733249624136</v>
          </cell>
          <cell r="S31">
            <v>12.820000000000002</v>
          </cell>
          <cell r="T31">
            <v>98</v>
          </cell>
          <cell r="U31">
            <v>5025</v>
          </cell>
          <cell r="V31">
            <v>0.68799999999999994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0.58479999999999999</v>
          </cell>
          <cell r="AD31">
            <v>7.4971360000000011</v>
          </cell>
          <cell r="AE31">
            <v>23.931354558715341</v>
          </cell>
          <cell r="AF31">
            <v>23.931354558715341</v>
          </cell>
          <cell r="AG31">
            <v>25.213354558715341</v>
          </cell>
          <cell r="AH31">
            <v>356.41068705495672</v>
          </cell>
          <cell r="AI31">
            <v>7.92</v>
          </cell>
          <cell r="AJ31">
            <v>0.49</v>
          </cell>
          <cell r="AK31">
            <v>18</v>
          </cell>
          <cell r="AL31">
            <v>0.45</v>
          </cell>
          <cell r="AM31">
            <v>1.4E-2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1.1671964236528531</v>
          </cell>
          <cell r="AW31">
            <v>185.63457031085673</v>
          </cell>
          <cell r="AX31">
            <v>0</v>
          </cell>
          <cell r="AY31">
            <v>171.69793098169856</v>
          </cell>
          <cell r="AZ31" t="str">
            <v>51°12'33''</v>
          </cell>
          <cell r="BA31">
            <v>2.7823125836732552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0.83697043360582635</v>
          </cell>
          <cell r="BH31">
            <v>2.6666666666666665</v>
          </cell>
          <cell r="BI31">
            <v>1.2</v>
          </cell>
          <cell r="BJ31">
            <v>0</v>
          </cell>
          <cell r="BK31">
            <v>0</v>
          </cell>
          <cell r="BL31">
            <v>0</v>
          </cell>
          <cell r="BM31">
            <v>1.1005158192416571</v>
          </cell>
          <cell r="BN31">
            <v>0</v>
          </cell>
          <cell r="BO31">
            <v>686.51299999999992</v>
          </cell>
          <cell r="BP31">
            <v>686.47299999999996</v>
          </cell>
          <cell r="BQ31">
            <v>686.96299999999997</v>
          </cell>
          <cell r="BR31">
            <v>686.923</v>
          </cell>
          <cell r="BS31">
            <v>689.41300000000001</v>
          </cell>
          <cell r="BT31">
            <v>689.03300000000013</v>
          </cell>
          <cell r="BU31">
            <v>0</v>
          </cell>
          <cell r="BV31">
            <v>2.4500000000000455</v>
          </cell>
          <cell r="BW31">
            <v>2.1100000000001273</v>
          </cell>
          <cell r="BX31">
            <v>2.9000000000000457</v>
          </cell>
          <cell r="BY31">
            <v>450</v>
          </cell>
          <cell r="BZ31">
            <v>0.96250000000000002</v>
          </cell>
          <cell r="CA31">
            <v>0.5625</v>
          </cell>
          <cell r="CB31">
            <v>2.2800000000000864</v>
          </cell>
          <cell r="CC31">
            <v>1.8461750726099502</v>
          </cell>
          <cell r="CD31">
            <v>3591.6470643061298</v>
          </cell>
          <cell r="CE31">
            <v>4.9082623821784632E-2</v>
          </cell>
          <cell r="CF31">
            <v>404.9316465297232</v>
          </cell>
          <cell r="CG31">
            <v>3996.5787108358531</v>
          </cell>
          <cell r="CH31">
            <v>1.5</v>
          </cell>
          <cell r="CI31">
            <v>4487</v>
          </cell>
          <cell r="CJ31">
            <v>1.3360526111552886</v>
          </cell>
          <cell r="CK31">
            <v>1.5</v>
          </cell>
          <cell r="CL31">
            <v>2</v>
          </cell>
          <cell r="CM31">
            <v>2</v>
          </cell>
        </row>
        <row r="32">
          <cell r="A32">
            <v>49</v>
          </cell>
          <cell r="B32" t="str">
            <v>C15</v>
          </cell>
          <cell r="C32" t="str">
            <v>C16</v>
          </cell>
          <cell r="F32">
            <v>1.1199999999999997</v>
          </cell>
          <cell r="G32">
            <v>5</v>
          </cell>
          <cell r="J32">
            <v>0</v>
          </cell>
          <cell r="K32">
            <v>3.8589780837585699E-2</v>
          </cell>
          <cell r="L32">
            <v>3.149998467110172</v>
          </cell>
          <cell r="M32">
            <v>3.149998467110172</v>
          </cell>
          <cell r="N32">
            <v>468.61830850381955</v>
          </cell>
          <cell r="O32">
            <v>0.66974137931034572</v>
          </cell>
          <cell r="P32">
            <v>351.51544098432061</v>
          </cell>
          <cell r="S32">
            <v>12.820000000000002</v>
          </cell>
          <cell r="T32">
            <v>98</v>
          </cell>
          <cell r="U32">
            <v>5025</v>
          </cell>
          <cell r="V32">
            <v>0.68799999999999994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0.58479999999999999</v>
          </cell>
          <cell r="AD32">
            <v>7.4971360000000011</v>
          </cell>
          <cell r="AE32">
            <v>23.931354558715341</v>
          </cell>
          <cell r="AF32">
            <v>23.931354558715341</v>
          </cell>
          <cell r="AG32">
            <v>25.213354558715341</v>
          </cell>
          <cell r="AH32">
            <v>376.72879554303597</v>
          </cell>
          <cell r="AI32">
            <v>5.22</v>
          </cell>
          <cell r="AJ32">
            <v>40.07</v>
          </cell>
          <cell r="AK32">
            <v>18</v>
          </cell>
          <cell r="AL32">
            <v>0.45</v>
          </cell>
          <cell r="AM32">
            <v>1.4E-2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10.554935394568046</v>
          </cell>
          <cell r="AW32">
            <v>1678.6899419186741</v>
          </cell>
          <cell r="AX32">
            <v>0</v>
          </cell>
          <cell r="AY32">
            <v>150.5004077340291</v>
          </cell>
          <cell r="AZ32" t="str">
            <v>21°11'51''</v>
          </cell>
          <cell r="BA32">
            <v>7.1254554098055687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0.1</v>
          </cell>
          <cell r="BO32">
            <v>686.37299999999993</v>
          </cell>
          <cell r="BP32">
            <v>684.2829999999999</v>
          </cell>
          <cell r="BQ32">
            <v>686.82299999999998</v>
          </cell>
          <cell r="BR32">
            <v>684.73299999999995</v>
          </cell>
          <cell r="BS32">
            <v>689.03300000000013</v>
          </cell>
          <cell r="BT32">
            <v>684.62300000000005</v>
          </cell>
          <cell r="BU32">
            <v>0</v>
          </cell>
          <cell r="BV32">
            <v>2.2100000000001501</v>
          </cell>
          <cell r="BW32">
            <v>-0.10999999999989996</v>
          </cell>
          <cell r="BX32">
            <v>2.6600000000001502</v>
          </cell>
          <cell r="BY32">
            <v>450</v>
          </cell>
          <cell r="BZ32">
            <v>0.96250000000000002</v>
          </cell>
          <cell r="CA32">
            <v>0.5625</v>
          </cell>
          <cell r="CB32">
            <v>1.0500000000001251</v>
          </cell>
          <cell r="CC32">
            <v>0.96987335878849579</v>
          </cell>
          <cell r="CD32">
            <v>1886.8431567093255</v>
          </cell>
          <cell r="CE32">
            <v>0.19554065331898984</v>
          </cell>
          <cell r="CF32">
            <v>1613.2103898816663</v>
          </cell>
          <cell r="CG32">
            <v>3500.0535465909916</v>
          </cell>
          <cell r="CH32">
            <v>1.5</v>
          </cell>
          <cell r="CI32">
            <v>4487</v>
          </cell>
          <cell r="CJ32">
            <v>1.1700647024485151</v>
          </cell>
          <cell r="CK32">
            <v>1.5</v>
          </cell>
          <cell r="CL32">
            <v>2</v>
          </cell>
          <cell r="CM32">
            <v>2</v>
          </cell>
        </row>
        <row r="33">
          <cell r="A33">
            <v>50</v>
          </cell>
          <cell r="B33" t="str">
            <v>C16</v>
          </cell>
          <cell r="C33" t="str">
            <v>C17</v>
          </cell>
          <cell r="F33">
            <v>1.1199999999999997</v>
          </cell>
          <cell r="G33">
            <v>5</v>
          </cell>
          <cell r="J33">
            <v>0</v>
          </cell>
          <cell r="K33">
            <v>0.48517237035901284</v>
          </cell>
          <cell r="L33">
            <v>3.6351708374691847</v>
          </cell>
          <cell r="M33">
            <v>3.6351708374691847</v>
          </cell>
          <cell r="N33">
            <v>458.27944425352018</v>
          </cell>
          <cell r="O33">
            <v>0.64210396039604045</v>
          </cell>
          <cell r="P33">
            <v>329.57461165807547</v>
          </cell>
          <cell r="S33">
            <v>12.820000000000002</v>
          </cell>
          <cell r="T33">
            <v>98</v>
          </cell>
          <cell r="U33">
            <v>5025</v>
          </cell>
          <cell r="V33">
            <v>0.68799999999999994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0.58479999999999999</v>
          </cell>
          <cell r="AD33">
            <v>7.4971360000000011</v>
          </cell>
          <cell r="AE33">
            <v>23.931354558715341</v>
          </cell>
          <cell r="AF33">
            <v>23.931354558715341</v>
          </cell>
          <cell r="AG33">
            <v>25.213354558715341</v>
          </cell>
          <cell r="AH33">
            <v>354.78796621679084</v>
          </cell>
          <cell r="AI33">
            <v>4.04</v>
          </cell>
          <cell r="AJ33">
            <v>26.1</v>
          </cell>
          <cell r="AK33">
            <v>18</v>
          </cell>
          <cell r="AL33">
            <v>0.45</v>
          </cell>
          <cell r="AM33">
            <v>1.4E-2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8.5185595128479807</v>
          </cell>
          <cell r="AW33">
            <v>1354.8183517269902</v>
          </cell>
          <cell r="AX33">
            <v>0</v>
          </cell>
          <cell r="AY33">
            <v>150.4994376613574</v>
          </cell>
          <cell r="AZ33" t="str">
            <v>00°00'00''</v>
          </cell>
          <cell r="BA33">
            <v>1000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683.88299999999992</v>
          </cell>
          <cell r="BP33">
            <v>682.83299999999997</v>
          </cell>
          <cell r="BQ33">
            <v>684.33299999999997</v>
          </cell>
          <cell r="BR33">
            <v>683.28300000000002</v>
          </cell>
          <cell r="BS33">
            <v>684.62300000000005</v>
          </cell>
          <cell r="BT33">
            <v>683.44299999999998</v>
          </cell>
          <cell r="BU33">
            <v>0</v>
          </cell>
          <cell r="BV33">
            <v>0.29000000000007731</v>
          </cell>
          <cell r="BW33">
            <v>0.15999999999996817</v>
          </cell>
          <cell r="BX33">
            <v>0.74000000000007726</v>
          </cell>
          <cell r="BY33">
            <v>450</v>
          </cell>
          <cell r="BZ33">
            <v>0.96250000000000002</v>
          </cell>
          <cell r="CA33">
            <v>0.5625</v>
          </cell>
          <cell r="CB33">
            <v>0.22500000000002274</v>
          </cell>
          <cell r="CC33">
            <v>0.22785683862238518</v>
          </cell>
          <cell r="CD33">
            <v>443.28479875054001</v>
          </cell>
          <cell r="CE33">
            <v>0.86521412866045633</v>
          </cell>
          <cell r="CF33">
            <v>9279.4215298833951</v>
          </cell>
          <cell r="CG33">
            <v>9722.7063286339344</v>
          </cell>
          <cell r="CH33">
            <v>1.5</v>
          </cell>
          <cell r="CI33">
            <v>4487</v>
          </cell>
          <cell r="CJ33">
            <v>3.2502918415312911</v>
          </cell>
          <cell r="CK33">
            <v>4</v>
          </cell>
          <cell r="CL33">
            <v>2</v>
          </cell>
          <cell r="CM33">
            <v>2</v>
          </cell>
        </row>
        <row r="34">
          <cell r="A34">
            <v>51</v>
          </cell>
          <cell r="B34" t="str">
            <v>C17</v>
          </cell>
          <cell r="C34" t="str">
            <v>C18</v>
          </cell>
          <cell r="D34">
            <v>0.09</v>
          </cell>
          <cell r="F34">
            <v>1.2099999999999997</v>
          </cell>
          <cell r="G34">
            <v>5</v>
          </cell>
          <cell r="J34">
            <v>0</v>
          </cell>
          <cell r="K34">
            <v>7.674231238376758E-2</v>
          </cell>
          <cell r="L34">
            <v>3.7119131498529523</v>
          </cell>
          <cell r="M34">
            <v>3.7119131498529523</v>
          </cell>
          <cell r="N34">
            <v>456.68279766231387</v>
          </cell>
          <cell r="O34">
            <v>0.6266236233907243</v>
          </cell>
          <cell r="P34">
            <v>346.26355758776015</v>
          </cell>
          <cell r="Q34">
            <v>0.09</v>
          </cell>
          <cell r="S34">
            <v>12.910000000000002</v>
          </cell>
          <cell r="T34">
            <v>98</v>
          </cell>
          <cell r="U34">
            <v>5060</v>
          </cell>
          <cell r="V34">
            <v>0.68799999999999994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>
            <v>0.58479999999999999</v>
          </cell>
          <cell r="AD34">
            <v>7.5497680000000011</v>
          </cell>
          <cell r="AE34">
            <v>24.087004676164803</v>
          </cell>
          <cell r="AF34">
            <v>24.087004676164803</v>
          </cell>
          <cell r="AG34">
            <v>25.378004676164803</v>
          </cell>
          <cell r="AH34">
            <v>371.64156226392492</v>
          </cell>
          <cell r="AI34">
            <v>64.47</v>
          </cell>
          <cell r="AJ34">
            <v>0.62</v>
          </cell>
          <cell r="AK34">
            <v>18</v>
          </cell>
          <cell r="AL34">
            <v>0.45</v>
          </cell>
          <cell r="AM34">
            <v>1.4E-2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1.3129305471944275</v>
          </cell>
          <cell r="AW34">
            <v>208.81258118806932</v>
          </cell>
          <cell r="AX34">
            <v>0</v>
          </cell>
          <cell r="AY34">
            <v>208.24170826422633</v>
          </cell>
          <cell r="AZ34" t="str">
            <v>57°44'32''</v>
          </cell>
          <cell r="BA34">
            <v>2.4182077430262381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0.87273757721530154</v>
          </cell>
          <cell r="BH34">
            <v>2.6666666666666665</v>
          </cell>
          <cell r="BI34">
            <v>1.2</v>
          </cell>
          <cell r="BJ34">
            <v>0</v>
          </cell>
          <cell r="BK34">
            <v>0</v>
          </cell>
          <cell r="BL34">
            <v>0</v>
          </cell>
          <cell r="BM34">
            <v>1.1635873442743006</v>
          </cell>
          <cell r="BN34">
            <v>0</v>
          </cell>
          <cell r="BO34">
            <v>683.00299999999993</v>
          </cell>
          <cell r="BP34">
            <v>682.60299999999995</v>
          </cell>
          <cell r="BQ34">
            <v>683.45299999999997</v>
          </cell>
          <cell r="BR34">
            <v>683.053</v>
          </cell>
          <cell r="BS34">
            <v>683.44299999999998</v>
          </cell>
          <cell r="BT34">
            <v>684.57300000000009</v>
          </cell>
          <cell r="BU34">
            <v>0</v>
          </cell>
          <cell r="BV34">
            <v>-9.9999999999909051E-3</v>
          </cell>
          <cell r="BW34">
            <v>1.5200000000000955</v>
          </cell>
          <cell r="BX34">
            <v>0.44000000000000911</v>
          </cell>
          <cell r="BY34">
            <v>450</v>
          </cell>
          <cell r="BZ34">
            <v>0.96250000000000002</v>
          </cell>
          <cell r="CA34">
            <v>0.5625</v>
          </cell>
          <cell r="CB34">
            <v>0.7550000000000523</v>
          </cell>
          <cell r="CC34">
            <v>0.72046281976272386</v>
          </cell>
          <cell r="CD34">
            <v>1401.626644153703</v>
          </cell>
          <cell r="CE34">
            <v>0.32021685538789268</v>
          </cell>
          <cell r="CF34">
            <v>2905.9679626451261</v>
          </cell>
          <cell r="CG34">
            <v>4307.5946067988289</v>
          </cell>
          <cell r="CH34">
            <v>1.5</v>
          </cell>
          <cell r="CI34">
            <v>4487</v>
          </cell>
          <cell r="CJ34">
            <v>1.4400249409846764</v>
          </cell>
          <cell r="CK34">
            <v>1.5</v>
          </cell>
          <cell r="CL34">
            <v>2</v>
          </cell>
          <cell r="CM34">
            <v>2</v>
          </cell>
        </row>
        <row r="35">
          <cell r="A35">
            <v>52</v>
          </cell>
          <cell r="B35" t="str">
            <v>C18</v>
          </cell>
          <cell r="C35" t="str">
            <v>C19</v>
          </cell>
          <cell r="D35">
            <v>0.59</v>
          </cell>
          <cell r="E35">
            <v>2.21</v>
          </cell>
          <cell r="F35">
            <v>4.01</v>
          </cell>
          <cell r="G35">
            <v>5</v>
          </cell>
          <cell r="J35">
            <v>0</v>
          </cell>
          <cell r="K35">
            <v>4.9682638660320799E-2</v>
          </cell>
          <cell r="L35">
            <v>3.7615957885132731</v>
          </cell>
          <cell r="M35">
            <v>3.7615957885132731</v>
          </cell>
          <cell r="N35">
            <v>455.65463229924131</v>
          </cell>
          <cell r="O35">
            <v>0.64050518134715029</v>
          </cell>
          <cell r="P35">
            <v>1170.3151030989034</v>
          </cell>
          <cell r="Q35">
            <v>0.59</v>
          </cell>
          <cell r="R35">
            <v>2.21</v>
          </cell>
          <cell r="S35">
            <v>15.71</v>
          </cell>
          <cell r="T35">
            <v>98</v>
          </cell>
          <cell r="U35">
            <v>6158</v>
          </cell>
          <cell r="V35">
            <v>0.68799999999999994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C35">
            <v>0.58479999999999999</v>
          </cell>
          <cell r="AD35">
            <v>9.1872080000000018</v>
          </cell>
          <cell r="AE35">
            <v>28.892419965387656</v>
          </cell>
          <cell r="AF35">
            <v>28.892419965387656</v>
          </cell>
          <cell r="AG35">
            <v>30.463419965387658</v>
          </cell>
          <cell r="AH35">
            <v>1200.778523064291</v>
          </cell>
          <cell r="AI35">
            <v>19.3</v>
          </cell>
          <cell r="AJ35">
            <v>14.58</v>
          </cell>
          <cell r="AK35">
            <v>28</v>
          </cell>
          <cell r="AL35">
            <v>0.70000000000000007</v>
          </cell>
          <cell r="AM35">
            <v>1.2999999999999999E-2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9.2051959495256561</v>
          </cell>
          <cell r="AW35">
            <v>3542.5745563108298</v>
          </cell>
          <cell r="AX35">
            <v>0</v>
          </cell>
          <cell r="AY35">
            <v>114.73554446443033</v>
          </cell>
          <cell r="AZ35" t="str">
            <v>93°30'22''</v>
          </cell>
          <cell r="BA35">
            <v>1.0077907318737453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0.9343476434955017</v>
          </cell>
          <cell r="BH35">
            <v>2.1428571428571428</v>
          </cell>
          <cell r="BI35">
            <v>1.2</v>
          </cell>
          <cell r="BJ35">
            <v>0</v>
          </cell>
          <cell r="BK35">
            <v>0</v>
          </cell>
          <cell r="BL35">
            <v>0</v>
          </cell>
          <cell r="BM35">
            <v>1.9886500545321404</v>
          </cell>
          <cell r="BN35">
            <v>0</v>
          </cell>
          <cell r="BO35">
            <v>683.40299999999991</v>
          </cell>
          <cell r="BP35">
            <v>680.59299999999996</v>
          </cell>
          <cell r="BQ35">
            <v>684.10299999999995</v>
          </cell>
          <cell r="BR35">
            <v>681.29300000000001</v>
          </cell>
          <cell r="BS35">
            <v>684.57300000000009</v>
          </cell>
          <cell r="BT35">
            <v>679.55300000000011</v>
          </cell>
          <cell r="BU35">
            <v>0</v>
          </cell>
          <cell r="BV35">
            <v>0.47000000000014097</v>
          </cell>
          <cell r="BW35">
            <v>-1.7399999999998954</v>
          </cell>
          <cell r="BX35">
            <v>1.1700000000001411</v>
          </cell>
          <cell r="BY35">
            <v>700</v>
          </cell>
          <cell r="BZ35">
            <v>1.2749999999999999</v>
          </cell>
          <cell r="CA35">
            <v>0.875</v>
          </cell>
          <cell r="CB35">
            <v>-0.63499999999987722</v>
          </cell>
          <cell r="CC35">
            <v>-0.52634837539558499</v>
          </cell>
          <cell r="CD35">
            <v>-1796.8546632801404</v>
          </cell>
          <cell r="CE35">
            <v>1.4625746628637755</v>
          </cell>
          <cell r="CF35">
            <v>15686.113259213991</v>
          </cell>
          <cell r="CG35">
            <v>13889.25859593385</v>
          </cell>
          <cell r="CH35">
            <v>1.25</v>
          </cell>
          <cell r="CI35">
            <v>4613</v>
          </cell>
          <cell r="CJ35">
            <v>3.763618739414115</v>
          </cell>
          <cell r="CK35">
            <v>4</v>
          </cell>
          <cell r="CL35">
            <v>3</v>
          </cell>
          <cell r="CM35">
            <v>3</v>
          </cell>
        </row>
        <row r="36">
          <cell r="A36">
            <v>53</v>
          </cell>
          <cell r="B36" t="str">
            <v>C19</v>
          </cell>
          <cell r="C36" t="str">
            <v>C20</v>
          </cell>
          <cell r="F36">
            <v>4.01</v>
          </cell>
          <cell r="G36">
            <v>5</v>
          </cell>
          <cell r="J36">
            <v>0</v>
          </cell>
          <cell r="K36">
            <v>4.8647885230008001E-2</v>
          </cell>
          <cell r="L36">
            <v>3.810243673743281</v>
          </cell>
          <cell r="M36">
            <v>3.810243673743281</v>
          </cell>
          <cell r="N36">
            <v>454.65203698934312</v>
          </cell>
          <cell r="O36">
            <v>0.63959865053513276</v>
          </cell>
          <cell r="P36">
            <v>1166.0872655789467</v>
          </cell>
          <cell r="S36">
            <v>15.71</v>
          </cell>
          <cell r="T36">
            <v>98</v>
          </cell>
          <cell r="U36">
            <v>6158</v>
          </cell>
          <cell r="V36">
            <v>0.68799999999999994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0.58479999999999999</v>
          </cell>
          <cell r="AD36">
            <v>9.1872080000000018</v>
          </cell>
          <cell r="AE36">
            <v>28.892419965387656</v>
          </cell>
          <cell r="AF36">
            <v>28.892419965387656</v>
          </cell>
          <cell r="AG36">
            <v>30.463419965387658</v>
          </cell>
          <cell r="AH36">
            <v>1196.5506855443343</v>
          </cell>
          <cell r="AI36">
            <v>21.49</v>
          </cell>
          <cell r="AJ36">
            <v>20.5</v>
          </cell>
          <cell r="AK36">
            <v>28</v>
          </cell>
          <cell r="AL36">
            <v>0.70000000000000007</v>
          </cell>
          <cell r="AM36">
            <v>1.2999999999999999E-2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10.915187647171557</v>
          </cell>
          <cell r="AW36">
            <v>4200.6564823012577</v>
          </cell>
          <cell r="AX36">
            <v>0</v>
          </cell>
          <cell r="AY36">
            <v>114.73715898942989</v>
          </cell>
          <cell r="AZ36" t="str">
            <v>00°00'00''</v>
          </cell>
          <cell r="BA36">
            <v>1000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680.59299999999996</v>
          </cell>
          <cell r="BP36">
            <v>676.18299999999999</v>
          </cell>
          <cell r="BQ36">
            <v>681.29300000000001</v>
          </cell>
          <cell r="BR36">
            <v>676.88300000000004</v>
          </cell>
          <cell r="BS36">
            <v>679.55300000000011</v>
          </cell>
          <cell r="BT36">
            <v>674.35300000000007</v>
          </cell>
          <cell r="BU36">
            <v>0</v>
          </cell>
          <cell r="BV36">
            <v>-1.7399999999998954</v>
          </cell>
          <cell r="BW36">
            <v>-2.5299999999999727</v>
          </cell>
          <cell r="BX36">
            <v>-1.0399999999998952</v>
          </cell>
          <cell r="BY36">
            <v>700</v>
          </cell>
          <cell r="BZ36">
            <v>1.2749999999999999</v>
          </cell>
          <cell r="CA36">
            <v>0.875</v>
          </cell>
          <cell r="CB36">
            <v>-2.1349999999999341</v>
          </cell>
          <cell r="CC36">
            <v>-2.0245852491296268</v>
          </cell>
          <cell r="CD36">
            <v>-6911.5544307943328</v>
          </cell>
          <cell r="CE36">
            <v>1.9151977298689804</v>
          </cell>
          <cell r="CF36">
            <v>20540.495652844817</v>
          </cell>
          <cell r="CG36">
            <v>13628.941222050484</v>
          </cell>
          <cell r="CH36">
            <v>1.25</v>
          </cell>
          <cell r="CI36">
            <v>4613</v>
          </cell>
          <cell r="CJ36">
            <v>3.6930796721359429</v>
          </cell>
          <cell r="CK36">
            <v>4</v>
          </cell>
          <cell r="CL36">
            <v>3</v>
          </cell>
          <cell r="CM36">
            <v>3</v>
          </cell>
        </row>
        <row r="37">
          <cell r="A37">
            <v>54</v>
          </cell>
          <cell r="B37" t="str">
            <v>C20</v>
          </cell>
          <cell r="C37" t="str">
            <v>A21</v>
          </cell>
          <cell r="F37">
            <v>4.01</v>
          </cell>
          <cell r="G37">
            <v>5</v>
          </cell>
          <cell r="J37">
            <v>0</v>
          </cell>
          <cell r="K37">
            <v>0.1971435875675345</v>
          </cell>
          <cell r="L37">
            <v>4.0073872613108152</v>
          </cell>
          <cell r="M37">
            <v>4.0073872613108152</v>
          </cell>
          <cell r="N37">
            <v>450.63065613657886</v>
          </cell>
          <cell r="O37">
            <v>0.63457776427703505</v>
          </cell>
          <cell r="P37">
            <v>1146.7003790862327</v>
          </cell>
          <cell r="S37">
            <v>15.71</v>
          </cell>
          <cell r="T37">
            <v>98</v>
          </cell>
          <cell r="U37">
            <v>6158</v>
          </cell>
          <cell r="V37">
            <v>0.68799999999999994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>
            <v>0.58479999999999999</v>
          </cell>
          <cell r="AD37">
            <v>9.1872080000000018</v>
          </cell>
          <cell r="AE37">
            <v>28.892419965387656</v>
          </cell>
          <cell r="AF37">
            <v>28.892419965387656</v>
          </cell>
          <cell r="AG37">
            <v>30.463419965387658</v>
          </cell>
          <cell r="AH37">
            <v>1177.1637990516203</v>
          </cell>
          <cell r="AI37">
            <v>16.46</v>
          </cell>
          <cell r="AJ37">
            <v>9.2899999999999991</v>
          </cell>
          <cell r="AK37">
            <v>24</v>
          </cell>
          <cell r="AL37">
            <v>0.60000000000000009</v>
          </cell>
          <cell r="AM37">
            <v>1.2999999999999999E-2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6.630265807271055</v>
          </cell>
          <cell r="AW37">
            <v>1874.6634916323314</v>
          </cell>
          <cell r="AX37">
            <v>0</v>
          </cell>
          <cell r="AY37">
            <v>99.698075365859424</v>
          </cell>
          <cell r="AZ37" t="str">
            <v>15°02'21''</v>
          </cell>
          <cell r="BA37">
            <v>9.4697332935740395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676.18299999999999</v>
          </cell>
          <cell r="BP37">
            <v>674.65300000000002</v>
          </cell>
          <cell r="BQ37">
            <v>676.78300000000002</v>
          </cell>
          <cell r="BR37">
            <v>675.25300000000004</v>
          </cell>
          <cell r="BS37">
            <v>674.35300000000007</v>
          </cell>
          <cell r="BT37">
            <v>672.02300000000014</v>
          </cell>
          <cell r="BU37">
            <v>0</v>
          </cell>
          <cell r="BV37">
            <v>-2.42999999999995</v>
          </cell>
          <cell r="BW37">
            <v>-3.2299999999999045</v>
          </cell>
          <cell r="BX37">
            <v>-1.8299999999999499</v>
          </cell>
          <cell r="BY37">
            <v>600</v>
          </cell>
          <cell r="BZ37">
            <v>1.1499999999999999</v>
          </cell>
          <cell r="CA37">
            <v>0.75</v>
          </cell>
          <cell r="CB37">
            <v>-2.8299999999999272</v>
          </cell>
          <cell r="CC37">
            <v>-3.2654364164759015</v>
          </cell>
          <cell r="CD37">
            <v>-9068.9332876576955</v>
          </cell>
          <cell r="CE37">
            <v>1.9570336894141922</v>
          </cell>
          <cell r="CF37">
            <v>20989.186318967211</v>
          </cell>
          <cell r="CG37">
            <v>11920.253031309516</v>
          </cell>
          <cell r="CH37">
            <v>1.25</v>
          </cell>
          <cell r="CI37">
            <v>3954</v>
          </cell>
          <cell r="CJ37">
            <v>3.768415854612265</v>
          </cell>
          <cell r="CK37">
            <v>4</v>
          </cell>
          <cell r="CL37">
            <v>3</v>
          </cell>
          <cell r="CM37">
            <v>3</v>
          </cell>
        </row>
        <row r="38">
          <cell r="A38">
            <v>55</v>
          </cell>
          <cell r="E38">
            <v>-3.1310065197464443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S38">
            <v>0</v>
          </cell>
          <cell r="U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1.74</v>
          </cell>
          <cell r="AK38">
            <v>12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674.87300000000005</v>
          </cell>
          <cell r="BP38">
            <v>0</v>
          </cell>
          <cell r="BQ38">
            <v>674.87300000000005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0.4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 t="e">
            <v>#VALUE!</v>
          </cell>
          <cell r="CF38" t="e">
            <v>#VALUE!</v>
          </cell>
          <cell r="CG38" t="e">
            <v>#VALUE!</v>
          </cell>
          <cell r="CH38">
            <v>1.5</v>
          </cell>
          <cell r="CI38" t="e">
            <v>#VALUE!</v>
          </cell>
          <cell r="CJ38" t="e">
            <v>#VALUE!</v>
          </cell>
          <cell r="CK38" t="e">
            <v>#VALUE!</v>
          </cell>
          <cell r="CL38">
            <v>2</v>
          </cell>
          <cell r="CM38">
            <v>2</v>
          </cell>
        </row>
        <row r="39">
          <cell r="A39">
            <v>56</v>
          </cell>
          <cell r="F39">
            <v>0</v>
          </cell>
          <cell r="G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S39">
            <v>0</v>
          </cell>
          <cell r="U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22.27</v>
          </cell>
          <cell r="AK39">
            <v>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0.4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 t="e">
            <v>#VALUE!</v>
          </cell>
          <cell r="CF39" t="e">
            <v>#VALUE!</v>
          </cell>
          <cell r="CG39" t="e">
            <v>#VALUE!</v>
          </cell>
          <cell r="CH39">
            <v>1.3</v>
          </cell>
          <cell r="CI39" t="e">
            <v>#VALUE!</v>
          </cell>
          <cell r="CJ39" t="e">
            <v>#VALUE!</v>
          </cell>
          <cell r="CK39" t="e">
            <v>#VALUE!</v>
          </cell>
          <cell r="CL39">
            <v>1</v>
          </cell>
          <cell r="CM39">
            <v>4</v>
          </cell>
        </row>
        <row r="40">
          <cell r="A40">
            <v>57</v>
          </cell>
          <cell r="C40">
            <v>0</v>
          </cell>
          <cell r="F40">
            <v>0</v>
          </cell>
          <cell r="G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S40">
            <v>0</v>
          </cell>
          <cell r="U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22.35</v>
          </cell>
          <cell r="AK40">
            <v>8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0.4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 t="e">
            <v>#VALUE!</v>
          </cell>
          <cell r="CF40" t="e">
            <v>#VALUE!</v>
          </cell>
          <cell r="CG40" t="e">
            <v>#VALUE!</v>
          </cell>
          <cell r="CH40">
            <v>1.3</v>
          </cell>
          <cell r="CI40" t="e">
            <v>#VALUE!</v>
          </cell>
          <cell r="CJ40" t="e">
            <v>#VALUE!</v>
          </cell>
          <cell r="CK40" t="e">
            <v>#VALUE!</v>
          </cell>
          <cell r="CL40">
            <v>1</v>
          </cell>
          <cell r="CM40">
            <v>4</v>
          </cell>
        </row>
        <row r="41">
          <cell r="A41">
            <v>58</v>
          </cell>
          <cell r="B41" t="str">
            <v>C31</v>
          </cell>
          <cell r="C41" t="str">
            <v>C32</v>
          </cell>
          <cell r="F41">
            <v>0</v>
          </cell>
          <cell r="G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0.4</v>
          </cell>
          <cell r="S41">
            <v>0.4</v>
          </cell>
          <cell r="T41">
            <v>98</v>
          </cell>
          <cell r="U41">
            <v>157</v>
          </cell>
          <cell r="V41">
            <v>0.68799999999999994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0.58479999999999999</v>
          </cell>
          <cell r="AD41">
            <v>0.23392000000000002</v>
          </cell>
          <cell r="AE41">
            <v>0.96275646183025421</v>
          </cell>
          <cell r="AF41">
            <v>1.0427564618302543</v>
          </cell>
          <cell r="AG41">
            <v>1.0827564618302543</v>
          </cell>
          <cell r="AH41">
            <v>1.5</v>
          </cell>
          <cell r="AI41">
            <v>33.06</v>
          </cell>
          <cell r="AJ41">
            <v>12.71</v>
          </cell>
          <cell r="AK41">
            <v>8</v>
          </cell>
          <cell r="AL41">
            <v>0.2</v>
          </cell>
          <cell r="AM41">
            <v>1.4E-2</v>
          </cell>
          <cell r="AN41">
            <v>1.8120574951171874E-2</v>
          </cell>
          <cell r="AO41">
            <v>3.125E-2</v>
          </cell>
          <cell r="AP41">
            <v>9.0602874755859361E-2</v>
          </cell>
          <cell r="AQ41">
            <v>1.0606024579340583</v>
          </cell>
          <cell r="AR41">
            <v>3.0484361958124309</v>
          </cell>
          <cell r="AS41">
            <v>0.97496141568254013</v>
          </cell>
          <cell r="AT41">
            <v>5.7333209672567068E-2</v>
          </cell>
          <cell r="AU41">
            <v>7.5453784623738945E-2</v>
          </cell>
          <cell r="AV41">
            <v>3.4620261029663735</v>
          </cell>
          <cell r="AW41">
            <v>108.76275771615262</v>
          </cell>
          <cell r="AX41">
            <v>1.379148553693974E-2</v>
          </cell>
          <cell r="AY41">
            <v>180.47667380172905</v>
          </cell>
          <cell r="AZ41" t="b">
            <v>0</v>
          </cell>
          <cell r="BA41">
            <v>0</v>
          </cell>
          <cell r="BB41">
            <v>1E-3</v>
          </cell>
          <cell r="BC41">
            <v>0</v>
          </cell>
          <cell r="BD41">
            <v>0</v>
          </cell>
          <cell r="BE41">
            <v>1E-3</v>
          </cell>
          <cell r="BF41">
            <v>0</v>
          </cell>
          <cell r="BG41">
            <v>2.6748963180841235E-2</v>
          </cell>
          <cell r="BH41">
            <v>5.9999999999999991</v>
          </cell>
          <cell r="BI41">
            <v>1.2</v>
          </cell>
          <cell r="BJ41">
            <v>0.10752081245013895</v>
          </cell>
          <cell r="BK41">
            <v>0.13877081245013895</v>
          </cell>
          <cell r="BL41">
            <v>7.4482604539801915E-6</v>
          </cell>
          <cell r="BM41">
            <v>0.16653391285271152</v>
          </cell>
          <cell r="BN41">
            <v>0</v>
          </cell>
          <cell r="BO41">
            <v>703.05299999999988</v>
          </cell>
          <cell r="BP41">
            <v>698.85299999999984</v>
          </cell>
          <cell r="BQ41">
            <v>703.25299999999993</v>
          </cell>
          <cell r="BR41">
            <v>699.05299999999988</v>
          </cell>
          <cell r="BS41">
            <v>704.45299999999997</v>
          </cell>
          <cell r="BT41">
            <v>699.85300000000007</v>
          </cell>
          <cell r="BU41" t="b">
            <v>0</v>
          </cell>
          <cell r="BV41">
            <v>1.2000000000000455</v>
          </cell>
          <cell r="BW41">
            <v>0.8000000000001819</v>
          </cell>
          <cell r="BX41">
            <v>1.4000000000000454</v>
          </cell>
          <cell r="BY41">
            <v>200</v>
          </cell>
          <cell r="BZ41">
            <v>0.65</v>
          </cell>
          <cell r="CA41">
            <v>0.25</v>
          </cell>
          <cell r="CB41">
            <v>1.0000000000001137</v>
          </cell>
          <cell r="CC41">
            <v>1.3051536509443407</v>
          </cell>
          <cell r="CD41">
            <v>1157.9975768003665</v>
          </cell>
          <cell r="CE41">
            <v>9.8449303549506206E-2</v>
          </cell>
          <cell r="CF41">
            <v>812.20675428342622</v>
          </cell>
          <cell r="CG41">
            <v>1970.2043310837926</v>
          </cell>
          <cell r="CH41">
            <v>1.5</v>
          </cell>
          <cell r="CI41">
            <v>2243</v>
          </cell>
          <cell r="CJ41">
            <v>1.3175686565428839</v>
          </cell>
          <cell r="CK41">
            <v>1.5</v>
          </cell>
          <cell r="CL41">
            <v>1</v>
          </cell>
          <cell r="CM41">
            <v>2</v>
          </cell>
        </row>
        <row r="42">
          <cell r="A42">
            <v>59</v>
          </cell>
          <cell r="B42" t="str">
            <v>C32</v>
          </cell>
          <cell r="C42" t="str">
            <v>C33</v>
          </cell>
          <cell r="F42">
            <v>0</v>
          </cell>
          <cell r="G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S42">
            <v>0.4</v>
          </cell>
          <cell r="T42">
            <v>98</v>
          </cell>
          <cell r="U42">
            <v>157</v>
          </cell>
          <cell r="V42">
            <v>0.68799999999999994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C42">
            <v>0.58479999999999999</v>
          </cell>
          <cell r="AD42">
            <v>0.23392000000000002</v>
          </cell>
          <cell r="AE42">
            <v>0.96275646183025421</v>
          </cell>
          <cell r="AF42">
            <v>1.0427564618302543</v>
          </cell>
          <cell r="AG42">
            <v>1.0827564618302543</v>
          </cell>
          <cell r="AH42">
            <v>1.5</v>
          </cell>
          <cell r="AI42">
            <v>14.62</v>
          </cell>
          <cell r="AJ42">
            <v>22.67</v>
          </cell>
          <cell r="AK42">
            <v>8</v>
          </cell>
          <cell r="AL42">
            <v>0.2</v>
          </cell>
          <cell r="AM42">
            <v>1.4E-2</v>
          </cell>
          <cell r="AN42">
            <v>1.5719604492187501E-2</v>
          </cell>
          <cell r="AO42">
            <v>3.125E-2</v>
          </cell>
          <cell r="AP42">
            <v>7.85980224609375E-2</v>
          </cell>
          <cell r="AQ42">
            <v>1.3076246347994489</v>
          </cell>
          <cell r="AR42">
            <v>4.0408094936548542</v>
          </cell>
          <cell r="AS42">
            <v>1.550829268095187</v>
          </cell>
          <cell r="AT42">
            <v>8.7149958487991439E-2</v>
          </cell>
          <cell r="AU42">
            <v>0.10286956298017894</v>
          </cell>
          <cell r="AV42">
            <v>4.6236326602931452</v>
          </cell>
          <cell r="AW42">
            <v>145.25570398474781</v>
          </cell>
          <cell r="AX42">
            <v>1.0326616847745294E-2</v>
          </cell>
          <cell r="AY42">
            <v>204.8504252470143</v>
          </cell>
          <cell r="AZ42" t="str">
            <v>24°22'26''</v>
          </cell>
          <cell r="BA42">
            <v>13.890953541458391</v>
          </cell>
          <cell r="BB42">
            <v>2.7E-2</v>
          </cell>
          <cell r="BC42">
            <v>3.0000000000000001E-3</v>
          </cell>
          <cell r="BD42">
            <v>4.0000000000000001E-3</v>
          </cell>
          <cell r="BE42">
            <v>3.4000000000000002E-2</v>
          </cell>
          <cell r="BF42">
            <v>3.4000000000000002E-2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0.03</v>
          </cell>
          <cell r="BO42">
            <v>698.82299999999987</v>
          </cell>
          <cell r="BP42">
            <v>695.51299999999992</v>
          </cell>
          <cell r="BQ42">
            <v>699.02299999999991</v>
          </cell>
          <cell r="BR42">
            <v>695.71299999999997</v>
          </cell>
          <cell r="BS42">
            <v>699.85300000000007</v>
          </cell>
          <cell r="BT42">
            <v>696.53300000000013</v>
          </cell>
          <cell r="BU42">
            <v>0</v>
          </cell>
          <cell r="BV42">
            <v>0.83000000000015461</v>
          </cell>
          <cell r="BW42">
            <v>0.82000000000016371</v>
          </cell>
          <cell r="BX42">
            <v>1.0300000000001546</v>
          </cell>
          <cell r="BY42">
            <v>200</v>
          </cell>
          <cell r="BZ42">
            <v>0.65</v>
          </cell>
          <cell r="CA42">
            <v>0.25</v>
          </cell>
          <cell r="CB42">
            <v>0.82500000000015916</v>
          </cell>
          <cell r="CC42">
            <v>1.1074302853340923</v>
          </cell>
          <cell r="CD42">
            <v>982.56752066267336</v>
          </cell>
          <cell r="CE42">
            <v>0.13420744962108144</v>
          </cell>
          <cell r="CF42">
            <v>1217.9326053113141</v>
          </cell>
          <cell r="CG42">
            <v>2200.5001259739875</v>
          </cell>
          <cell r="CH42">
            <v>1.5</v>
          </cell>
          <cell r="CI42">
            <v>2243</v>
          </cell>
          <cell r="CJ42">
            <v>1.4715783276687389</v>
          </cell>
          <cell r="CK42">
            <v>1.5</v>
          </cell>
          <cell r="CL42">
            <v>1</v>
          </cell>
          <cell r="CM42">
            <v>2</v>
          </cell>
        </row>
        <row r="43">
          <cell r="A43">
            <v>60</v>
          </cell>
          <cell r="B43" t="str">
            <v>C33</v>
          </cell>
          <cell r="C43" t="str">
            <v>C34</v>
          </cell>
          <cell r="F43">
            <v>0</v>
          </cell>
          <cell r="G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S43">
            <v>0.4</v>
          </cell>
          <cell r="T43">
            <v>98</v>
          </cell>
          <cell r="U43">
            <v>157</v>
          </cell>
          <cell r="V43">
            <v>0.68799999999999994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C43">
            <v>0.58479999999999999</v>
          </cell>
          <cell r="AD43">
            <v>0.23392000000000002</v>
          </cell>
          <cell r="AE43">
            <v>0.96275646183025421</v>
          </cell>
          <cell r="AF43">
            <v>1.0427564618302543</v>
          </cell>
          <cell r="AG43">
            <v>1.0827564618302543</v>
          </cell>
          <cell r="AH43">
            <v>1.5</v>
          </cell>
          <cell r="AI43">
            <v>15.64</v>
          </cell>
          <cell r="AJ43">
            <v>21.09</v>
          </cell>
          <cell r="AK43">
            <v>8</v>
          </cell>
          <cell r="AL43">
            <v>0.2</v>
          </cell>
          <cell r="AM43">
            <v>1.4E-2</v>
          </cell>
          <cell r="AN43">
            <v>1.6001129150390623E-2</v>
          </cell>
          <cell r="AO43">
            <v>3.125E-2</v>
          </cell>
          <cell r="AP43">
            <v>8.0005645751953111E-2</v>
          </cell>
          <cell r="AQ43">
            <v>1.2738496815705684</v>
          </cell>
          <cell r="AR43">
            <v>3.9010338681074201</v>
          </cell>
          <cell r="AS43">
            <v>1.4634068275683341</v>
          </cell>
          <cell r="AT43">
            <v>8.2706065812305746E-2</v>
          </cell>
          <cell r="AU43">
            <v>9.8707194962696365E-2</v>
          </cell>
          <cell r="AV43">
            <v>4.4595994439352431</v>
          </cell>
          <cell r="AW43">
            <v>140.1024485102009</v>
          </cell>
          <cell r="AX43">
            <v>1.0706451000324841E-2</v>
          </cell>
          <cell r="AY43">
            <v>227.42337412800077</v>
          </cell>
          <cell r="AZ43" t="str">
            <v>22°34'23''</v>
          </cell>
          <cell r="BA43">
            <v>15.03200026335843</v>
          </cell>
          <cell r="BB43">
            <v>1E-3</v>
          </cell>
          <cell r="BC43">
            <v>1E-3</v>
          </cell>
          <cell r="BD43">
            <v>4.0000000000000001E-3</v>
          </cell>
          <cell r="BE43">
            <v>6.0000000000000001E-3</v>
          </cell>
          <cell r="BF43">
            <v>5.0000000000000001E-3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0.01</v>
          </cell>
          <cell r="BO43">
            <v>695.50299999999993</v>
          </cell>
          <cell r="BP43">
            <v>692.20299999999997</v>
          </cell>
          <cell r="BQ43">
            <v>695.70299999999997</v>
          </cell>
          <cell r="BR43">
            <v>692.40300000000002</v>
          </cell>
          <cell r="BS43">
            <v>696.53300000000013</v>
          </cell>
          <cell r="BT43">
            <v>693.23299999999995</v>
          </cell>
          <cell r="BU43">
            <v>0</v>
          </cell>
          <cell r="BV43">
            <v>0.83000000000015461</v>
          </cell>
          <cell r="BW43">
            <v>0.82999999999992724</v>
          </cell>
          <cell r="BX43">
            <v>1.0300000000001546</v>
          </cell>
          <cell r="BY43">
            <v>200</v>
          </cell>
          <cell r="BZ43">
            <v>0.65</v>
          </cell>
          <cell r="CA43">
            <v>0.25</v>
          </cell>
          <cell r="CB43">
            <v>0.83000000000004093</v>
          </cell>
          <cell r="CC43">
            <v>1.1132435599236561</v>
          </cell>
          <cell r="CD43">
            <v>987.72534854226399</v>
          </cell>
          <cell r="CE43">
            <v>0.13295061126629726</v>
          </cell>
          <cell r="CF43">
            <v>1206.5267972416477</v>
          </cell>
          <cell r="CG43">
            <v>2194.2521457839116</v>
          </cell>
          <cell r="CH43">
            <v>1.5</v>
          </cell>
          <cell r="CI43">
            <v>2243</v>
          </cell>
          <cell r="CJ43">
            <v>1.4674000083262895</v>
          </cell>
          <cell r="CK43">
            <v>1.5</v>
          </cell>
          <cell r="CL43">
            <v>1</v>
          </cell>
          <cell r="CM43">
            <v>2</v>
          </cell>
        </row>
        <row r="44">
          <cell r="A44">
            <v>61</v>
          </cell>
          <cell r="B44" t="str">
            <v>C34</v>
          </cell>
          <cell r="C44" t="str">
            <v>C35</v>
          </cell>
          <cell r="F44">
            <v>0</v>
          </cell>
          <cell r="G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S44">
            <v>0.4</v>
          </cell>
          <cell r="T44">
            <v>98</v>
          </cell>
          <cell r="U44">
            <v>157</v>
          </cell>
          <cell r="V44">
            <v>0.68799999999999994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0.58479999999999999</v>
          </cell>
          <cell r="AD44">
            <v>0.23392000000000002</v>
          </cell>
          <cell r="AE44">
            <v>0.96275646183025421</v>
          </cell>
          <cell r="AF44">
            <v>1.0427564618302543</v>
          </cell>
          <cell r="AG44">
            <v>1.0827564618302543</v>
          </cell>
          <cell r="AH44">
            <v>1.5</v>
          </cell>
          <cell r="AI44">
            <v>7.92</v>
          </cell>
          <cell r="AJ44">
            <v>6.27</v>
          </cell>
          <cell r="AK44">
            <v>8</v>
          </cell>
          <cell r="AL44">
            <v>0.2</v>
          </cell>
          <cell r="AM44">
            <v>1.4E-2</v>
          </cell>
          <cell r="AN44">
            <v>2.1549987792968753E-2</v>
          </cell>
          <cell r="AO44">
            <v>3.125E-2</v>
          </cell>
          <cell r="AP44">
            <v>0.10774993896484376</v>
          </cell>
          <cell r="AQ44">
            <v>0.8222695745335582</v>
          </cell>
          <cell r="AR44">
            <v>2.1628664938405349</v>
          </cell>
          <cell r="AS44">
            <v>0.55470527901471955</v>
          </cell>
          <cell r="AT44">
            <v>3.4461124016493309E-2</v>
          </cell>
          <cell r="AU44">
            <v>5.6011111809462062E-2</v>
          </cell>
          <cell r="AV44">
            <v>2.4315955122590709</v>
          </cell>
          <cell r="AW44">
            <v>76.39082597815009</v>
          </cell>
          <cell r="AX44">
            <v>1.9635865704987165E-2</v>
          </cell>
          <cell r="AY44">
            <v>232.97954529330997</v>
          </cell>
          <cell r="AZ44" t="str">
            <v>05°33'22''</v>
          </cell>
          <cell r="BA44">
            <v>61.824091446618468</v>
          </cell>
          <cell r="BB44">
            <v>1E-3</v>
          </cell>
          <cell r="BC44">
            <v>0.01</v>
          </cell>
          <cell r="BD44">
            <v>3.0000000000000001E-3</v>
          </cell>
          <cell r="BE44">
            <v>1.3999999999999999E-2</v>
          </cell>
          <cell r="BF44">
            <v>1.3000000000000001E-2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0.01</v>
          </cell>
          <cell r="BO44">
            <v>692.19299999999998</v>
          </cell>
          <cell r="BP44">
            <v>691.69299999999998</v>
          </cell>
          <cell r="BQ44">
            <v>692.39300000000003</v>
          </cell>
          <cell r="BR44">
            <v>691.89300000000003</v>
          </cell>
          <cell r="BS44">
            <v>693.23299999999995</v>
          </cell>
          <cell r="BT44">
            <v>692.71299999999997</v>
          </cell>
          <cell r="BU44">
            <v>0</v>
          </cell>
          <cell r="BV44">
            <v>0.83999999999991815</v>
          </cell>
          <cell r="BW44">
            <v>0.81999999999993634</v>
          </cell>
          <cell r="BX44">
            <v>1.0399999999999181</v>
          </cell>
          <cell r="BY44">
            <v>200</v>
          </cell>
          <cell r="BZ44">
            <v>0.65</v>
          </cell>
          <cell r="CA44">
            <v>0.25</v>
          </cell>
          <cell r="CB44">
            <v>0.82999999999992724</v>
          </cell>
          <cell r="CC44">
            <v>1.1132435599235238</v>
          </cell>
          <cell r="CD44">
            <v>987.72534854214655</v>
          </cell>
          <cell r="CE44">
            <v>0.13295061126632512</v>
          </cell>
          <cell r="CF44">
            <v>1206.5267972419006</v>
          </cell>
          <cell r="CG44">
            <v>2194.2521457840471</v>
          </cell>
          <cell r="CH44">
            <v>1.5</v>
          </cell>
          <cell r="CI44">
            <v>2243</v>
          </cell>
          <cell r="CJ44">
            <v>1.4674000083263803</v>
          </cell>
          <cell r="CK44">
            <v>1.5</v>
          </cell>
          <cell r="CL44">
            <v>1</v>
          </cell>
          <cell r="CM44">
            <v>2</v>
          </cell>
        </row>
        <row r="45">
          <cell r="A45">
            <v>62</v>
          </cell>
          <cell r="B45" t="str">
            <v>C35</v>
          </cell>
          <cell r="C45" t="str">
            <v>C36</v>
          </cell>
          <cell r="F45">
            <v>0</v>
          </cell>
          <cell r="G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0.37</v>
          </cell>
          <cell r="S45">
            <v>0.77</v>
          </cell>
          <cell r="T45">
            <v>98</v>
          </cell>
          <cell r="U45">
            <v>302</v>
          </cell>
          <cell r="V45">
            <v>0.68799999999999994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C45">
            <v>0.58479999999999999</v>
          </cell>
          <cell r="AD45">
            <v>0.45029600000000003</v>
          </cell>
          <cell r="AE45">
            <v>1.7664380181782624</v>
          </cell>
          <cell r="AF45">
            <v>1.9204380181782623</v>
          </cell>
          <cell r="AG45">
            <v>1.9974380181782623</v>
          </cell>
          <cell r="AH45">
            <v>1.9974380181782623</v>
          </cell>
          <cell r="AI45">
            <v>70.47</v>
          </cell>
          <cell r="AJ45">
            <v>0.5</v>
          </cell>
          <cell r="AK45">
            <v>8</v>
          </cell>
          <cell r="AL45">
            <v>0.2</v>
          </cell>
          <cell r="AM45">
            <v>1.4E-2</v>
          </cell>
          <cell r="AN45">
            <v>4.6388244628906249E-2</v>
          </cell>
          <cell r="AO45">
            <v>3.7500000000000006E-2</v>
          </cell>
          <cell r="AP45">
            <v>0.23194122314453122</v>
          </cell>
          <cell r="AQ45">
            <v>0.36158566651884705</v>
          </cell>
          <cell r="AR45">
            <v>0.63767018541147014</v>
          </cell>
          <cell r="AS45">
            <v>8.4915358629070098E-2</v>
          </cell>
          <cell r="AT45">
            <v>6.6638223359775156E-3</v>
          </cell>
          <cell r="AU45">
            <v>5.3052066964883765E-2</v>
          </cell>
          <cell r="AV45">
            <v>0.68666128978778085</v>
          </cell>
          <cell r="AW45">
            <v>21.572100635017847</v>
          </cell>
          <cell r="AX45">
            <v>9.2593579641281412E-2</v>
          </cell>
          <cell r="AY45">
            <v>225.3794367014097</v>
          </cell>
          <cell r="BA45">
            <v>0</v>
          </cell>
          <cell r="BB45">
            <v>1E-3</v>
          </cell>
          <cell r="BC45">
            <v>0</v>
          </cell>
          <cell r="BD45">
            <v>0</v>
          </cell>
          <cell r="BE45">
            <v>1E-3</v>
          </cell>
          <cell r="BF45">
            <v>1E-3</v>
          </cell>
          <cell r="BG45">
            <v>3.5619597336175209E-2</v>
          </cell>
          <cell r="BH45">
            <v>5.9999999999999991</v>
          </cell>
          <cell r="BI45">
            <v>1.2</v>
          </cell>
          <cell r="BJ45">
            <v>5.1796114780220366E-3</v>
          </cell>
          <cell r="BK45">
            <v>4.2679611478022045E-2</v>
          </cell>
          <cell r="BL45">
            <v>1.6001287763291672E-5</v>
          </cell>
          <cell r="BM45">
            <v>5.1234735318942404E-2</v>
          </cell>
          <cell r="BN45">
            <v>0.03</v>
          </cell>
          <cell r="BO45">
            <v>691.66300000000001</v>
          </cell>
          <cell r="BP45">
            <v>691.31299999999999</v>
          </cell>
          <cell r="BQ45">
            <v>691.86300000000006</v>
          </cell>
          <cell r="BR45">
            <v>691.51300000000003</v>
          </cell>
          <cell r="BS45">
            <v>692.71299999999997</v>
          </cell>
          <cell r="BT45">
            <v>693.90300000000002</v>
          </cell>
          <cell r="BU45">
            <v>0</v>
          </cell>
          <cell r="BV45">
            <v>0.84999999999990905</v>
          </cell>
          <cell r="BW45">
            <v>2.3899999999999864</v>
          </cell>
          <cell r="BX45">
            <v>1.049999999999909</v>
          </cell>
          <cell r="BY45">
            <v>200</v>
          </cell>
          <cell r="BZ45">
            <v>0.65</v>
          </cell>
          <cell r="CA45">
            <v>0.25</v>
          </cell>
          <cell r="CB45">
            <v>1.6199999999999477</v>
          </cell>
          <cell r="CC45">
            <v>1.9185135744830206</v>
          </cell>
          <cell r="CD45">
            <v>1702.2011689600604</v>
          </cell>
          <cell r="CE45">
            <v>4.1998103242530949E-2</v>
          </cell>
          <cell r="CF45">
            <v>346.48435175088031</v>
          </cell>
          <cell r="CG45">
            <v>2048.6855207109406</v>
          </cell>
          <cell r="CH45">
            <v>1.5</v>
          </cell>
          <cell r="CI45">
            <v>2243</v>
          </cell>
          <cell r="CJ45">
            <v>1.3700527334223858</v>
          </cell>
          <cell r="CK45">
            <v>1.5</v>
          </cell>
          <cell r="CL45">
            <v>1</v>
          </cell>
          <cell r="CM45">
            <v>2</v>
          </cell>
        </row>
        <row r="46">
          <cell r="A46">
            <v>63</v>
          </cell>
          <cell r="F46">
            <v>0</v>
          </cell>
          <cell r="G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S46">
            <v>0</v>
          </cell>
          <cell r="U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16.149999999999999</v>
          </cell>
          <cell r="AK46">
            <v>8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691.31299999999999</v>
          </cell>
          <cell r="BP46">
            <v>0</v>
          </cell>
          <cell r="BQ46">
            <v>691.31299999999999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0.4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 t="e">
            <v>#VALUE!</v>
          </cell>
          <cell r="CF46" t="e">
            <v>#VALUE!</v>
          </cell>
          <cell r="CG46" t="e">
            <v>#VALUE!</v>
          </cell>
          <cell r="CH46">
            <v>1.3</v>
          </cell>
          <cell r="CI46" t="e">
            <v>#VALUE!</v>
          </cell>
          <cell r="CJ46" t="e">
            <v>#VALUE!</v>
          </cell>
          <cell r="CK46" t="e">
            <v>#VALUE!</v>
          </cell>
          <cell r="CL46">
            <v>1</v>
          </cell>
          <cell r="CM46">
            <v>4</v>
          </cell>
        </row>
        <row r="47">
          <cell r="A47">
            <v>64</v>
          </cell>
          <cell r="C47">
            <v>0</v>
          </cell>
          <cell r="F47">
            <v>0</v>
          </cell>
          <cell r="G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S47">
            <v>0</v>
          </cell>
          <cell r="U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2.12</v>
          </cell>
          <cell r="AK47">
            <v>8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-0.09</v>
          </cell>
          <cell r="BP47">
            <v>0</v>
          </cell>
          <cell r="BQ47">
            <v>-0.09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0.4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 t="e">
            <v>#VALUE!</v>
          </cell>
          <cell r="CF47" t="e">
            <v>#VALUE!</v>
          </cell>
          <cell r="CG47" t="e">
            <v>#VALUE!</v>
          </cell>
          <cell r="CH47">
            <v>1.5</v>
          </cell>
          <cell r="CI47" t="e">
            <v>#VALUE!</v>
          </cell>
          <cell r="CJ47" t="e">
            <v>#VALUE!</v>
          </cell>
          <cell r="CK47" t="e">
            <v>#VALUE!</v>
          </cell>
          <cell r="CL47">
            <v>1</v>
          </cell>
          <cell r="CM47">
            <v>2</v>
          </cell>
        </row>
        <row r="48">
          <cell r="A48">
            <v>65</v>
          </cell>
          <cell r="B48" t="str">
            <v>C41</v>
          </cell>
          <cell r="C48" t="str">
            <v>C42</v>
          </cell>
          <cell r="F48">
            <v>0</v>
          </cell>
          <cell r="G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0.06</v>
          </cell>
          <cell r="S48">
            <v>0.06</v>
          </cell>
          <cell r="T48">
            <v>98</v>
          </cell>
          <cell r="U48">
            <v>24</v>
          </cell>
          <cell r="V48">
            <v>0.68799999999999994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0.58479999999999999</v>
          </cell>
          <cell r="AD48">
            <v>3.5088000000000001E-2</v>
          </cell>
          <cell r="AE48">
            <v>0.16595877174464532</v>
          </cell>
          <cell r="AF48">
            <v>0.17795877174464533</v>
          </cell>
          <cell r="AG48">
            <v>0.18395877174464534</v>
          </cell>
          <cell r="AH48">
            <v>1.5</v>
          </cell>
          <cell r="AI48">
            <v>22.03</v>
          </cell>
          <cell r="AJ48">
            <v>3.16</v>
          </cell>
          <cell r="AK48">
            <v>8</v>
          </cell>
          <cell r="AL48">
            <v>0.2</v>
          </cell>
          <cell r="AM48">
            <v>1.4E-2</v>
          </cell>
          <cell r="AN48">
            <v>2.5486755371093753E-2</v>
          </cell>
          <cell r="AO48">
            <v>3.125E-2</v>
          </cell>
          <cell r="AP48">
            <v>0.12743377685546875</v>
          </cell>
          <cell r="AQ48">
            <v>0.64346053825354355</v>
          </cell>
          <cell r="AR48">
            <v>1.5526440762324012</v>
          </cell>
          <cell r="AS48">
            <v>0.32228175403597431</v>
          </cell>
          <cell r="AT48">
            <v>2.1103030799670741E-2</v>
          </cell>
          <cell r="AU48">
            <v>4.6589786170764494E-2</v>
          </cell>
          <cell r="AV48">
            <v>1.7262397150928601</v>
          </cell>
          <cell r="AW48">
            <v>54.231420072706683</v>
          </cell>
          <cell r="AX48">
            <v>2.7659242520092379E-2</v>
          </cell>
          <cell r="AY48">
            <v>129.05298451941783</v>
          </cell>
          <cell r="AZ48" t="b">
            <v>0</v>
          </cell>
          <cell r="BA48">
            <v>0</v>
          </cell>
          <cell r="BB48">
            <v>1E-3</v>
          </cell>
          <cell r="BC48">
            <v>0</v>
          </cell>
          <cell r="BD48">
            <v>0</v>
          </cell>
          <cell r="BE48">
            <v>1E-3</v>
          </cell>
          <cell r="BF48">
            <v>0</v>
          </cell>
          <cell r="BG48">
            <v>2.6748963180841235E-2</v>
          </cell>
          <cell r="BH48">
            <v>5.9999999999999991</v>
          </cell>
          <cell r="BI48">
            <v>1.2</v>
          </cell>
          <cell r="BJ48">
            <v>2.6732161081230461E-2</v>
          </cell>
          <cell r="BK48">
            <v>5.7982161081230457E-2</v>
          </cell>
          <cell r="BL48">
            <v>7.4482604539801915E-6</v>
          </cell>
          <cell r="BM48">
            <v>6.9587531210021314E-2</v>
          </cell>
          <cell r="BN48">
            <v>0</v>
          </cell>
          <cell r="BO48">
            <v>734.95299999999997</v>
          </cell>
          <cell r="BP48">
            <v>734.25299999999993</v>
          </cell>
          <cell r="BQ48">
            <v>735.15300000000002</v>
          </cell>
          <cell r="BR48">
            <v>734.45299999999997</v>
          </cell>
          <cell r="BS48">
            <v>736.41300000000001</v>
          </cell>
          <cell r="BT48">
            <v>735.45299999999997</v>
          </cell>
          <cell r="BU48" t="b">
            <v>0</v>
          </cell>
          <cell r="BV48">
            <v>1.2599999999999909</v>
          </cell>
          <cell r="BW48">
            <v>1</v>
          </cell>
          <cell r="BX48">
            <v>1.4599999999999909</v>
          </cell>
          <cell r="BY48">
            <v>200</v>
          </cell>
          <cell r="BZ48">
            <v>0.65</v>
          </cell>
          <cell r="CA48">
            <v>0.25</v>
          </cell>
          <cell r="CB48">
            <v>1.1299999999999955</v>
          </cell>
          <cell r="CC48">
            <v>1.4446357810494279</v>
          </cell>
          <cell r="CD48">
            <v>1281.7530967361049</v>
          </cell>
          <cell r="CE48">
            <v>8.0049116323616665E-2</v>
          </cell>
          <cell r="CF48">
            <v>660.40520966983752</v>
          </cell>
          <cell r="CG48">
            <v>1942.1583064059423</v>
          </cell>
          <cell r="CH48">
            <v>1.5</v>
          </cell>
          <cell r="CI48">
            <v>2243</v>
          </cell>
          <cell r="CJ48">
            <v>1.2988129556883252</v>
          </cell>
          <cell r="CK48">
            <v>1.5</v>
          </cell>
          <cell r="CL48">
            <v>1</v>
          </cell>
          <cell r="CM48">
            <v>2</v>
          </cell>
        </row>
        <row r="49">
          <cell r="A49">
            <v>66</v>
          </cell>
          <cell r="B49" t="str">
            <v>C42</v>
          </cell>
          <cell r="C49" t="str">
            <v>C43</v>
          </cell>
          <cell r="F49">
            <v>0</v>
          </cell>
          <cell r="G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0.4</v>
          </cell>
          <cell r="S49">
            <v>0.46</v>
          </cell>
          <cell r="T49">
            <v>98</v>
          </cell>
          <cell r="U49">
            <v>181</v>
          </cell>
          <cell r="V49">
            <v>0.68799999999999994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0.58479999999999999</v>
          </cell>
          <cell r="AD49">
            <v>0.26900800000000002</v>
          </cell>
          <cell r="AE49">
            <v>1.0958853742696166</v>
          </cell>
          <cell r="AF49">
            <v>1.1878853742696167</v>
          </cell>
          <cell r="AG49">
            <v>1.2338853742696168</v>
          </cell>
          <cell r="AH49">
            <v>1.5</v>
          </cell>
          <cell r="AI49">
            <v>66.78</v>
          </cell>
          <cell r="AJ49">
            <v>16.2</v>
          </cell>
          <cell r="AK49">
            <v>8</v>
          </cell>
          <cell r="AL49">
            <v>0.2</v>
          </cell>
          <cell r="AM49">
            <v>1.4E-2</v>
          </cell>
          <cell r="AN49">
            <v>1.7072296142578127E-2</v>
          </cell>
          <cell r="AO49">
            <v>3.125E-2</v>
          </cell>
          <cell r="AP49">
            <v>8.5361480712890625E-2</v>
          </cell>
          <cell r="AQ49">
            <v>1.1578313604856028</v>
          </cell>
          <cell r="AR49">
            <v>3.4306096134168564</v>
          </cell>
          <cell r="AS49">
            <v>1.1841931528911851</v>
          </cell>
          <cell r="AT49">
            <v>6.8326883757591314E-2</v>
          </cell>
          <cell r="AU49">
            <v>8.5399179900169445E-2</v>
          </cell>
          <cell r="AV49">
            <v>3.9085445822369489</v>
          </cell>
          <cell r="AW49">
            <v>122.79054945783788</v>
          </cell>
          <cell r="AX49">
            <v>1.2215923836345803E-2</v>
          </cell>
          <cell r="AY49">
            <v>149.423962754852</v>
          </cell>
          <cell r="AZ49" t="str">
            <v>20°22'16''</v>
          </cell>
          <cell r="BA49">
            <v>16.697561856392234</v>
          </cell>
          <cell r="BB49">
            <v>3.9E-2</v>
          </cell>
          <cell r="BC49">
            <v>5.0000000000000001E-3</v>
          </cell>
          <cell r="BD49">
            <v>2E-3</v>
          </cell>
          <cell r="BE49">
            <v>4.5999999999999999E-2</v>
          </cell>
          <cell r="BF49">
            <v>4.5999999999999999E-2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0.05</v>
          </cell>
          <cell r="BO49">
            <v>734.20299999999997</v>
          </cell>
          <cell r="BP49">
            <v>723.38299999999992</v>
          </cell>
          <cell r="BQ49">
            <v>734.40300000000002</v>
          </cell>
          <cell r="BR49">
            <v>723.58299999999997</v>
          </cell>
          <cell r="BS49">
            <v>735.45299999999997</v>
          </cell>
          <cell r="BT49">
            <v>724.58300000000008</v>
          </cell>
          <cell r="BU49">
            <v>0</v>
          </cell>
          <cell r="BV49">
            <v>1.0499999999999545</v>
          </cell>
          <cell r="BW49">
            <v>1.0000000000001137</v>
          </cell>
          <cell r="BX49">
            <v>1.2499999999999545</v>
          </cell>
          <cell r="BY49">
            <v>200</v>
          </cell>
          <cell r="BZ49">
            <v>0.65</v>
          </cell>
          <cell r="CA49">
            <v>0.25</v>
          </cell>
          <cell r="CB49">
            <v>1.0250000000000341</v>
          </cell>
          <cell r="CC49">
            <v>1.3324559091383172</v>
          </cell>
          <cell r="CD49">
            <v>1182.2215053829721</v>
          </cell>
          <cell r="CE49">
            <v>9.4473964477023609E-2</v>
          </cell>
          <cell r="CF49">
            <v>779.41020693544476</v>
          </cell>
          <cell r="CG49">
            <v>1961.6317123184167</v>
          </cell>
          <cell r="CH49">
            <v>1.5</v>
          </cell>
          <cell r="CI49">
            <v>2243</v>
          </cell>
          <cell r="CJ49">
            <v>1.3118357416306845</v>
          </cell>
          <cell r="CK49">
            <v>1.5</v>
          </cell>
          <cell r="CL49">
            <v>1</v>
          </cell>
          <cell r="CM49">
            <v>2</v>
          </cell>
        </row>
        <row r="50">
          <cell r="A50">
            <v>67</v>
          </cell>
          <cell r="B50" t="str">
            <v>C43</v>
          </cell>
          <cell r="C50" t="str">
            <v>C44</v>
          </cell>
          <cell r="F50">
            <v>0</v>
          </cell>
          <cell r="G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S50">
            <v>0.46</v>
          </cell>
          <cell r="T50">
            <v>98</v>
          </cell>
          <cell r="U50">
            <v>181</v>
          </cell>
          <cell r="V50">
            <v>0.68799999999999994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C50">
            <v>0.58479999999999999</v>
          </cell>
          <cell r="AD50">
            <v>0.26900800000000002</v>
          </cell>
          <cell r="AE50">
            <v>1.0958853742696166</v>
          </cell>
          <cell r="AF50">
            <v>1.1878853742696167</v>
          </cell>
          <cell r="AG50">
            <v>1.2338853742696168</v>
          </cell>
          <cell r="AH50">
            <v>1.5</v>
          </cell>
          <cell r="AI50">
            <v>58.58</v>
          </cell>
          <cell r="AJ50">
            <v>1.02</v>
          </cell>
          <cell r="AK50">
            <v>8</v>
          </cell>
          <cell r="AL50">
            <v>0.2</v>
          </cell>
          <cell r="AM50">
            <v>1.4E-2</v>
          </cell>
          <cell r="AN50">
            <v>3.3689880371093758E-2</v>
          </cell>
          <cell r="AO50">
            <v>3.125E-2</v>
          </cell>
          <cell r="AP50">
            <v>0.16844940185546878</v>
          </cell>
          <cell r="AQ50">
            <v>0.42919142702492158</v>
          </cell>
          <cell r="AR50">
            <v>0.89607259602776035</v>
          </cell>
          <cell r="AS50">
            <v>0.13157878423470801</v>
          </cell>
          <cell r="AT50">
            <v>9.3886483706263294E-3</v>
          </cell>
          <cell r="AU50">
            <v>4.3078528741720086E-2</v>
          </cell>
          <cell r="AV50">
            <v>0.98074849113407159</v>
          </cell>
          <cell r="AW50">
            <v>30.811122547660744</v>
          </cell>
          <cell r="AX50">
            <v>4.868371795541359E-2</v>
          </cell>
          <cell r="AY50">
            <v>151.54051515442359</v>
          </cell>
          <cell r="AZ50" t="str">
            <v>02°06'60''</v>
          </cell>
          <cell r="BA50">
            <v>162.40353070436817</v>
          </cell>
          <cell r="BB50">
            <v>1E-3</v>
          </cell>
          <cell r="BC50">
            <v>1.2E-2</v>
          </cell>
          <cell r="BD50">
            <v>2E-3</v>
          </cell>
          <cell r="BE50">
            <v>1.5000000000000001E-2</v>
          </cell>
          <cell r="BF50">
            <v>1.5000000000000001E-2</v>
          </cell>
          <cell r="BG50">
            <v>2.6748963180841235E-2</v>
          </cell>
          <cell r="BH50">
            <v>5.9999999999999991</v>
          </cell>
          <cell r="BI50">
            <v>1.2</v>
          </cell>
          <cell r="BJ50">
            <v>8.6287355388781836E-3</v>
          </cell>
          <cell r="BK50">
            <v>3.9878735538878184E-2</v>
          </cell>
          <cell r="BL50">
            <v>7.4482604539801915E-6</v>
          </cell>
          <cell r="BM50">
            <v>4.7863420559198594E-2</v>
          </cell>
          <cell r="BN50">
            <v>0.03</v>
          </cell>
          <cell r="BO50">
            <v>723.35299999999995</v>
          </cell>
          <cell r="BP50">
            <v>722.75299999999993</v>
          </cell>
          <cell r="BQ50">
            <v>723.553</v>
          </cell>
          <cell r="BR50">
            <v>722.95299999999997</v>
          </cell>
          <cell r="BS50">
            <v>724.58300000000008</v>
          </cell>
          <cell r="BT50">
            <v>723.94299999999998</v>
          </cell>
          <cell r="BU50">
            <v>0</v>
          </cell>
          <cell r="BV50">
            <v>1.0300000000000864</v>
          </cell>
          <cell r="BW50">
            <v>0.99000000000000909</v>
          </cell>
          <cell r="BX50">
            <v>1.2300000000000864</v>
          </cell>
          <cell r="BY50">
            <v>200</v>
          </cell>
          <cell r="BZ50">
            <v>0.65</v>
          </cell>
          <cell r="CA50">
            <v>0.25</v>
          </cell>
          <cell r="CB50">
            <v>1.0100000000000477</v>
          </cell>
          <cell r="CC50">
            <v>1.3161022842942249</v>
          </cell>
          <cell r="CD50">
            <v>1167.7117517400513</v>
          </cell>
          <cell r="CE50">
            <v>9.6831221955225311E-2</v>
          </cell>
          <cell r="CF50">
            <v>798.85758113060876</v>
          </cell>
          <cell r="CG50">
            <v>1966.5693328706602</v>
          </cell>
          <cell r="CH50">
            <v>1.5</v>
          </cell>
          <cell r="CI50">
            <v>2243</v>
          </cell>
          <cell r="CJ50">
            <v>1.3151377616165807</v>
          </cell>
          <cell r="CK50">
            <v>1.5</v>
          </cell>
          <cell r="CL50">
            <v>1</v>
          </cell>
          <cell r="CM50">
            <v>2</v>
          </cell>
        </row>
        <row r="51">
          <cell r="A51">
            <v>68</v>
          </cell>
          <cell r="B51" t="str">
            <v>C44</v>
          </cell>
          <cell r="C51" t="str">
            <v>C45</v>
          </cell>
          <cell r="F51">
            <v>0</v>
          </cell>
          <cell r="G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0.55000000000000004</v>
          </cell>
          <cell r="S51">
            <v>1.01</v>
          </cell>
          <cell r="T51">
            <v>98</v>
          </cell>
          <cell r="U51">
            <v>397</v>
          </cell>
          <cell r="V51">
            <v>0.68799999999999994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C51">
            <v>0.58479999999999999</v>
          </cell>
          <cell r="AD51">
            <v>0.59064800000000006</v>
          </cell>
          <cell r="AE51">
            <v>2.2713918613405624</v>
          </cell>
          <cell r="AF51">
            <v>2.4733918613405623</v>
          </cell>
          <cell r="AG51">
            <v>2.5743918613405623</v>
          </cell>
          <cell r="AH51">
            <v>2.5743918613405623</v>
          </cell>
          <cell r="AI51">
            <v>40.86</v>
          </cell>
          <cell r="AJ51">
            <v>3.93</v>
          </cell>
          <cell r="AK51">
            <v>8</v>
          </cell>
          <cell r="AL51">
            <v>0.2</v>
          </cell>
          <cell r="AM51">
            <v>1.4E-2</v>
          </cell>
          <cell r="AN51">
            <v>3.1508636474609372E-2</v>
          </cell>
          <cell r="AO51">
            <v>4.3750000000000004E-2</v>
          </cell>
          <cell r="AP51">
            <v>0.15754318237304685</v>
          </cell>
          <cell r="AQ51">
            <v>0.81143091089001462</v>
          </cell>
          <cell r="AR51">
            <v>1.7542720763360946</v>
          </cell>
          <cell r="AS51">
            <v>0.48000565074156676</v>
          </cell>
          <cell r="AT51">
            <v>3.3558619936177307E-2</v>
          </cell>
          <cell r="AU51">
            <v>6.5067256410786672E-2</v>
          </cell>
          <cell r="AV51">
            <v>1.9251024111405417</v>
          </cell>
          <cell r="AW51">
            <v>60.478875922471246</v>
          </cell>
          <cell r="AX51">
            <v>4.2566794142151594E-2</v>
          </cell>
          <cell r="AY51">
            <v>61.296419678570132</v>
          </cell>
          <cell r="BA51">
            <v>0</v>
          </cell>
          <cell r="BB51">
            <v>2.1999999999999999E-2</v>
          </cell>
          <cell r="BC51">
            <v>0</v>
          </cell>
          <cell r="BD51">
            <v>0</v>
          </cell>
          <cell r="BE51">
            <v>2.1999999999999999E-2</v>
          </cell>
          <cell r="BF51">
            <v>2.1999999999999999E-2</v>
          </cell>
          <cell r="BG51">
            <v>4.5908208741370686E-2</v>
          </cell>
          <cell r="BH51">
            <v>5.9999999999999991</v>
          </cell>
          <cell r="BI51">
            <v>1.2</v>
          </cell>
          <cell r="BJ51">
            <v>4.8900961027134641E-2</v>
          </cell>
          <cell r="BK51">
            <v>9.2650961027134646E-2</v>
          </cell>
          <cell r="BL51">
            <v>3.1505945597283584E-5</v>
          </cell>
          <cell r="BM51">
            <v>0.11121896036727831</v>
          </cell>
          <cell r="BN51">
            <v>0.08</v>
          </cell>
          <cell r="BO51">
            <v>722.67299999999989</v>
          </cell>
          <cell r="BP51">
            <v>721.06299999999987</v>
          </cell>
          <cell r="BQ51">
            <v>722.87299999999993</v>
          </cell>
          <cell r="BR51">
            <v>721.26299999999992</v>
          </cell>
          <cell r="BS51">
            <v>723.94299999999998</v>
          </cell>
          <cell r="BT51">
            <v>722.99299999999994</v>
          </cell>
          <cell r="BU51">
            <v>0</v>
          </cell>
          <cell r="BV51">
            <v>1.07000000000005</v>
          </cell>
          <cell r="BW51">
            <v>1.7300000000000182</v>
          </cell>
          <cell r="BX51">
            <v>1.27000000000005</v>
          </cell>
          <cell r="BY51">
            <v>200</v>
          </cell>
          <cell r="BZ51">
            <v>0.65</v>
          </cell>
          <cell r="CA51">
            <v>0.25</v>
          </cell>
          <cell r="CB51">
            <v>1.4000000000000341</v>
          </cell>
          <cell r="CC51">
            <v>1.7154407714474724</v>
          </cell>
          <cell r="CD51">
            <v>1522.02482446677</v>
          </cell>
          <cell r="CE51">
            <v>5.4840080383548595E-2</v>
          </cell>
          <cell r="CF51">
            <v>452.43066316427593</v>
          </cell>
          <cell r="CG51">
            <v>1974.455487631046</v>
          </cell>
          <cell r="CH51">
            <v>1.5</v>
          </cell>
          <cell r="CI51">
            <v>2243</v>
          </cell>
          <cell r="CJ51">
            <v>1.3204116056382387</v>
          </cell>
          <cell r="CK51">
            <v>1.5</v>
          </cell>
          <cell r="CL51">
            <v>1</v>
          </cell>
          <cell r="CM51">
            <v>2</v>
          </cell>
        </row>
        <row r="52">
          <cell r="A52">
            <v>69</v>
          </cell>
          <cell r="F52">
            <v>0</v>
          </cell>
          <cell r="G52">
            <v>0</v>
          </cell>
          <cell r="J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S52">
            <v>0</v>
          </cell>
          <cell r="U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0.02</v>
          </cell>
          <cell r="AK52">
            <v>30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721.06299999999987</v>
          </cell>
          <cell r="BP52">
            <v>0</v>
          </cell>
          <cell r="BQ52">
            <v>721.06299999999987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0.4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 t="e">
            <v>#VALUE!</v>
          </cell>
          <cell r="CF52" t="e">
            <v>#VALUE!</v>
          </cell>
          <cell r="CG52" t="e">
            <v>#VALUE!</v>
          </cell>
          <cell r="CH52">
            <v>1.3</v>
          </cell>
          <cell r="CI52" t="e">
            <v>#VALUE!</v>
          </cell>
          <cell r="CJ52" t="e">
            <v>#VALUE!</v>
          </cell>
          <cell r="CK52" t="e">
            <v>#VALUE!</v>
          </cell>
          <cell r="CL52">
            <v>5</v>
          </cell>
          <cell r="CM52">
            <v>4</v>
          </cell>
        </row>
        <row r="53">
          <cell r="A53">
            <v>70</v>
          </cell>
          <cell r="C53">
            <v>0</v>
          </cell>
          <cell r="F53">
            <v>0</v>
          </cell>
          <cell r="G53">
            <v>0</v>
          </cell>
          <cell r="J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S53">
            <v>0</v>
          </cell>
          <cell r="U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0.02</v>
          </cell>
          <cell r="AK53">
            <v>30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0.4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 t="e">
            <v>#VALUE!</v>
          </cell>
          <cell r="CF53" t="e">
            <v>#VALUE!</v>
          </cell>
          <cell r="CG53" t="e">
            <v>#VALUE!</v>
          </cell>
          <cell r="CH53">
            <v>1.3</v>
          </cell>
          <cell r="CI53" t="e">
            <v>#VALUE!</v>
          </cell>
          <cell r="CJ53" t="e">
            <v>#VALUE!</v>
          </cell>
          <cell r="CK53" t="e">
            <v>#VALUE!</v>
          </cell>
          <cell r="CL53">
            <v>5</v>
          </cell>
          <cell r="CM53">
            <v>4</v>
          </cell>
        </row>
        <row r="54">
          <cell r="A54">
            <v>71</v>
          </cell>
          <cell r="B54" t="str">
            <v>C46</v>
          </cell>
          <cell r="C54" t="str">
            <v>C45</v>
          </cell>
          <cell r="F54">
            <v>0</v>
          </cell>
          <cell r="G54">
            <v>0</v>
          </cell>
          <cell r="J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0.13</v>
          </cell>
          <cell r="S54">
            <v>0.13</v>
          </cell>
          <cell r="T54">
            <v>98</v>
          </cell>
          <cell r="U54">
            <v>51</v>
          </cell>
          <cell r="V54">
            <v>0.68799999999999994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0.58479999999999999</v>
          </cell>
          <cell r="AD54">
            <v>7.6023999999999994E-2</v>
          </cell>
          <cell r="AE54">
            <v>0.33976508894512442</v>
          </cell>
          <cell r="AF54">
            <v>0.36576508894512444</v>
          </cell>
          <cell r="AG54">
            <v>0.37876508894512445</v>
          </cell>
          <cell r="AH54">
            <v>1.5</v>
          </cell>
          <cell r="AI54">
            <v>38</v>
          </cell>
          <cell r="AJ54">
            <v>1.58</v>
          </cell>
          <cell r="AK54">
            <v>8</v>
          </cell>
          <cell r="AL54">
            <v>0.2</v>
          </cell>
          <cell r="AM54">
            <v>1.4E-2</v>
          </cell>
          <cell r="AN54">
            <v>3.0216979980468753E-2</v>
          </cell>
          <cell r="AO54">
            <v>3.125E-2</v>
          </cell>
          <cell r="AP54">
            <v>0.15108489990234375</v>
          </cell>
          <cell r="AQ54">
            <v>0.50235407755737227</v>
          </cell>
          <cell r="AR54">
            <v>1.1099545398487596</v>
          </cell>
          <cell r="AS54">
            <v>0.18635205970990193</v>
          </cell>
          <cell r="AT54">
            <v>1.2862365914297574E-2</v>
          </cell>
          <cell r="AU54">
            <v>4.3079345894766329E-2</v>
          </cell>
          <cell r="AV54">
            <v>1.220635808495695</v>
          </cell>
          <cell r="AW54">
            <v>38.347404886787139</v>
          </cell>
          <cell r="AX54">
            <v>3.9116075896881236E-2</v>
          </cell>
          <cell r="AY54">
            <v>129.70537742247888</v>
          </cell>
          <cell r="AZ54" t="b">
            <v>0</v>
          </cell>
          <cell r="BA54">
            <v>0</v>
          </cell>
          <cell r="BB54">
            <v>1E-3</v>
          </cell>
          <cell r="BC54">
            <v>0</v>
          </cell>
          <cell r="BD54">
            <v>0</v>
          </cell>
          <cell r="BE54">
            <v>1E-3</v>
          </cell>
          <cell r="BF54">
            <v>0</v>
          </cell>
          <cell r="BG54">
            <v>2.6748963180841235E-2</v>
          </cell>
          <cell r="BH54">
            <v>5.9999999999999991</v>
          </cell>
          <cell r="BI54">
            <v>1.2</v>
          </cell>
          <cell r="BJ54">
            <v>1.336608054061523E-2</v>
          </cell>
          <cell r="BK54">
            <v>4.4616080540615229E-2</v>
          </cell>
          <cell r="BL54">
            <v>7.4482604539801915E-6</v>
          </cell>
          <cell r="BM54">
            <v>5.3548234561283048E-2</v>
          </cell>
          <cell r="BN54">
            <v>0</v>
          </cell>
          <cell r="BO54">
            <v>720.29299999999989</v>
          </cell>
          <cell r="BP54">
            <v>719.69299999999987</v>
          </cell>
          <cell r="BQ54">
            <v>720.49299999999994</v>
          </cell>
          <cell r="BR54">
            <v>719.89299999999992</v>
          </cell>
          <cell r="BS54">
            <v>721.69299999999998</v>
          </cell>
          <cell r="BT54">
            <v>722.99299999999994</v>
          </cell>
          <cell r="BU54" t="b">
            <v>0</v>
          </cell>
          <cell r="BV54">
            <v>1.2000000000000455</v>
          </cell>
          <cell r="BW54">
            <v>3.1000000000000227</v>
          </cell>
          <cell r="BX54">
            <v>1.4000000000000454</v>
          </cell>
          <cell r="BY54">
            <v>200</v>
          </cell>
          <cell r="BZ54">
            <v>0.65</v>
          </cell>
          <cell r="CA54">
            <v>0.25</v>
          </cell>
          <cell r="CB54">
            <v>2.1500000000000341</v>
          </cell>
          <cell r="CC54">
            <v>2.3498983093777586</v>
          </cell>
          <cell r="CD54">
            <v>2084.9472749954166</v>
          </cell>
          <cell r="CE54">
            <v>2.4653292845232655E-2</v>
          </cell>
          <cell r="CF54">
            <v>203.3896659731694</v>
          </cell>
          <cell r="CG54">
            <v>2288.3369409685861</v>
          </cell>
          <cell r="CH54">
            <v>1.5</v>
          </cell>
          <cell r="CI54">
            <v>2243</v>
          </cell>
          <cell r="CJ54">
            <v>1.5303189529437715</v>
          </cell>
          <cell r="CK54">
            <v>1.9</v>
          </cell>
          <cell r="CL54">
            <v>1</v>
          </cell>
          <cell r="CM54">
            <v>2</v>
          </cell>
        </row>
        <row r="55">
          <cell r="A55">
            <v>72</v>
          </cell>
          <cell r="B55" t="str">
            <v>C45</v>
          </cell>
          <cell r="C55" t="str">
            <v>C47</v>
          </cell>
          <cell r="F55">
            <v>0</v>
          </cell>
          <cell r="G55">
            <v>0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0.09</v>
          </cell>
          <cell r="S55">
            <v>0.22</v>
          </cell>
          <cell r="U55">
            <v>51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7.6023999999999994E-2</v>
          </cell>
          <cell r="AE55">
            <v>0.33976508894512442</v>
          </cell>
          <cell r="AF55">
            <v>0.3837650889451244</v>
          </cell>
          <cell r="AG55">
            <v>0.40576508894512442</v>
          </cell>
          <cell r="AH55">
            <v>1.5</v>
          </cell>
          <cell r="AI55">
            <v>28.68</v>
          </cell>
          <cell r="AJ55">
            <v>4.3099999999999996</v>
          </cell>
          <cell r="AK55">
            <v>8</v>
          </cell>
          <cell r="AL55">
            <v>0.2</v>
          </cell>
          <cell r="AM55">
            <v>1.4E-2</v>
          </cell>
          <cell r="AN55">
            <v>2.3622131347656249E-2</v>
          </cell>
          <cell r="AO55">
            <v>3.125E-2</v>
          </cell>
          <cell r="AP55">
            <v>0.11811065673828124</v>
          </cell>
          <cell r="AQ55">
            <v>0.71892268326763675</v>
          </cell>
          <cell r="AR55">
            <v>1.8039432477314221</v>
          </cell>
          <cell r="AS55">
            <v>0.41197095698228831</v>
          </cell>
          <cell r="AT55">
            <v>2.6343008385154881E-2</v>
          </cell>
          <cell r="AU55">
            <v>4.996513973281113E-2</v>
          </cell>
          <cell r="AV55">
            <v>2.016026320715536</v>
          </cell>
          <cell r="AW55">
            <v>63.335334786035894</v>
          </cell>
          <cell r="AX55">
            <v>2.3683462084275877E-2</v>
          </cell>
          <cell r="AY55">
            <v>135.40113735125379</v>
          </cell>
          <cell r="AZ55" t="str">
            <v>05°41'45''</v>
          </cell>
          <cell r="BA55">
            <v>60.306531114032445</v>
          </cell>
          <cell r="BB55">
            <v>7.0000000000000001E-3</v>
          </cell>
          <cell r="BC55">
            <v>1E-3</v>
          </cell>
          <cell r="BD55">
            <v>1E-3</v>
          </cell>
          <cell r="BE55">
            <v>9.0000000000000011E-3</v>
          </cell>
          <cell r="BF55">
            <v>9.0000000000000011E-3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0.01</v>
          </cell>
          <cell r="BO55">
            <v>719.68299999999988</v>
          </cell>
          <cell r="BP55">
            <v>718.44299999999987</v>
          </cell>
          <cell r="BQ55">
            <v>719.88299999999992</v>
          </cell>
          <cell r="BR55">
            <v>718.64299999999992</v>
          </cell>
          <cell r="BS55">
            <v>722.99299999999994</v>
          </cell>
          <cell r="BT55">
            <v>719.75300000000016</v>
          </cell>
          <cell r="BU55">
            <v>0</v>
          </cell>
          <cell r="BV55">
            <v>3.1100000000000136</v>
          </cell>
          <cell r="BW55">
            <v>1.110000000000241</v>
          </cell>
          <cell r="BX55">
            <v>3.3100000000000138</v>
          </cell>
          <cell r="BY55">
            <v>200</v>
          </cell>
          <cell r="BZ55">
            <v>0.65</v>
          </cell>
          <cell r="CA55">
            <v>0.25</v>
          </cell>
          <cell r="CB55">
            <v>2.1100000000001273</v>
          </cell>
          <cell r="CC55">
            <v>2.3199717329199707</v>
          </cell>
          <cell r="CD55">
            <v>2058.3949200332445</v>
          </cell>
          <cell r="CE55">
            <v>2.5553001286404253E-2</v>
          </cell>
          <cell r="CF55">
            <v>210.81226061283508</v>
          </cell>
          <cell r="CG55">
            <v>2269.2071806460795</v>
          </cell>
          <cell r="CH55">
            <v>1.5</v>
          </cell>
          <cell r="CI55" t="b">
            <v>0</v>
          </cell>
          <cell r="CJ55" t="e">
            <v>#DIV/0!</v>
          </cell>
          <cell r="CK55" t="e">
            <v>#DIV/0!</v>
          </cell>
          <cell r="CL55">
            <v>5</v>
          </cell>
          <cell r="CM55">
            <v>2</v>
          </cell>
        </row>
        <row r="56">
          <cell r="A56">
            <v>73</v>
          </cell>
          <cell r="F56">
            <v>0</v>
          </cell>
          <cell r="G56">
            <v>0</v>
          </cell>
          <cell r="J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S56">
            <v>0</v>
          </cell>
          <cell r="U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0.02</v>
          </cell>
          <cell r="AK56">
            <v>30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718.44299999999987</v>
          </cell>
          <cell r="BP56">
            <v>0</v>
          </cell>
          <cell r="BQ56">
            <v>718.44299999999987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0.4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 t="e">
            <v>#VALUE!</v>
          </cell>
          <cell r="CF56" t="e">
            <v>#VALUE!</v>
          </cell>
          <cell r="CG56" t="e">
            <v>#VALUE!</v>
          </cell>
          <cell r="CH56">
            <v>1.3</v>
          </cell>
          <cell r="CI56" t="e">
            <v>#VALUE!</v>
          </cell>
          <cell r="CJ56" t="e">
            <v>#VALUE!</v>
          </cell>
          <cell r="CK56" t="e">
            <v>#VALUE!</v>
          </cell>
          <cell r="CL56">
            <v>5</v>
          </cell>
          <cell r="CM56">
            <v>4</v>
          </cell>
        </row>
        <row r="57">
          <cell r="A57">
            <v>74</v>
          </cell>
          <cell r="F57">
            <v>0</v>
          </cell>
          <cell r="G57">
            <v>0</v>
          </cell>
          <cell r="J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S57">
            <v>0</v>
          </cell>
          <cell r="U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0.02</v>
          </cell>
          <cell r="AK57">
            <v>30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0.4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 t="e">
            <v>#VALUE!</v>
          </cell>
          <cell r="CF57" t="e">
            <v>#VALUE!</v>
          </cell>
          <cell r="CG57" t="e">
            <v>#VALUE!</v>
          </cell>
          <cell r="CH57">
            <v>1.3</v>
          </cell>
          <cell r="CI57" t="e">
            <v>#VALUE!</v>
          </cell>
          <cell r="CJ57" t="e">
            <v>#VALUE!</v>
          </cell>
          <cell r="CK57" t="e">
            <v>#VALUE!</v>
          </cell>
          <cell r="CL57">
            <v>5</v>
          </cell>
          <cell r="CM57">
            <v>4</v>
          </cell>
        </row>
        <row r="58">
          <cell r="A58">
            <v>75</v>
          </cell>
          <cell r="C58">
            <v>0</v>
          </cell>
          <cell r="F58">
            <v>0</v>
          </cell>
          <cell r="G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S58">
            <v>0</v>
          </cell>
          <cell r="U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0.02</v>
          </cell>
          <cell r="AK58">
            <v>30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0.4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 t="e">
            <v>#VALUE!</v>
          </cell>
          <cell r="CF58" t="e">
            <v>#VALUE!</v>
          </cell>
          <cell r="CG58" t="e">
            <v>#VALUE!</v>
          </cell>
          <cell r="CH58">
            <v>1.3</v>
          </cell>
          <cell r="CI58" t="e">
            <v>#VALUE!</v>
          </cell>
          <cell r="CJ58" t="e">
            <v>#VALUE!</v>
          </cell>
          <cell r="CK58" t="e">
            <v>#VALUE!</v>
          </cell>
          <cell r="CL58">
            <v>5</v>
          </cell>
          <cell r="CM58">
            <v>4</v>
          </cell>
        </row>
        <row r="59">
          <cell r="A59">
            <v>76</v>
          </cell>
          <cell r="B59" t="str">
            <v>A21</v>
          </cell>
          <cell r="C59" t="str">
            <v>C51</v>
          </cell>
          <cell r="E59">
            <v>3.13</v>
          </cell>
          <cell r="F59">
            <v>3.13</v>
          </cell>
          <cell r="G59">
            <v>5</v>
          </cell>
          <cell r="J59">
            <v>0</v>
          </cell>
          <cell r="K59">
            <v>0.11460125141746949</v>
          </cell>
          <cell r="L59">
            <v>0.11460125141746949</v>
          </cell>
          <cell r="M59">
            <v>3</v>
          </cell>
          <cell r="N59">
            <v>471.90281881227315</v>
          </cell>
          <cell r="O59">
            <v>0.63012548262548296</v>
          </cell>
          <cell r="P59">
            <v>930.73051325856159</v>
          </cell>
          <cell r="S59">
            <v>0</v>
          </cell>
          <cell r="U59">
            <v>0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932.23051325856159</v>
          </cell>
          <cell r="AI59">
            <v>12.95</v>
          </cell>
          <cell r="AJ59">
            <v>2.87</v>
          </cell>
          <cell r="AK59">
            <v>24</v>
          </cell>
          <cell r="AL59">
            <v>0.60000000000000009</v>
          </cell>
          <cell r="AM59">
            <v>1.2999999999999999E-2</v>
          </cell>
          <cell r="AN59">
            <v>0.49235315322875989</v>
          </cell>
          <cell r="AO59">
            <v>0.57410888671875016</v>
          </cell>
          <cell r="AP59">
            <v>0.82058858871459972</v>
          </cell>
          <cell r="AQ59">
            <v>3.7544882511630981</v>
          </cell>
          <cell r="AR59">
            <v>1.6309463093775045</v>
          </cell>
          <cell r="AS59">
            <v>4.1994002348634876</v>
          </cell>
          <cell r="AT59">
            <v>0.71845983833444127</v>
          </cell>
          <cell r="AU59">
            <v>1.2108129915632011</v>
          </cell>
          <cell r="AV59">
            <v>3.6852251891975691</v>
          </cell>
          <cell r="AW59">
            <v>1041.972874308643</v>
          </cell>
          <cell r="AX59">
            <v>0.8946782936908062</v>
          </cell>
          <cell r="AY59">
            <v>54.859778276292957</v>
          </cell>
          <cell r="AZ59" t="b">
            <v>0</v>
          </cell>
          <cell r="BA59">
            <v>0</v>
          </cell>
          <cell r="BB59">
            <v>1E-3</v>
          </cell>
          <cell r="BC59">
            <v>0</v>
          </cell>
          <cell r="BD59">
            <v>0</v>
          </cell>
          <cell r="BE59">
            <v>1E-3</v>
          </cell>
          <cell r="BF59">
            <v>0</v>
          </cell>
          <cell r="BG59">
            <v>1.0664386366702769</v>
          </cell>
          <cell r="BH59">
            <v>1.9999999999999996</v>
          </cell>
          <cell r="BI59">
            <v>1.3</v>
          </cell>
          <cell r="BJ59">
            <v>0</v>
          </cell>
          <cell r="BK59">
            <v>0</v>
          </cell>
          <cell r="BL59">
            <v>0</v>
          </cell>
          <cell r="BM59">
            <v>2.2403366767437505</v>
          </cell>
          <cell r="BN59">
            <v>0</v>
          </cell>
          <cell r="BO59">
            <v>669.80300000000011</v>
          </cell>
          <cell r="BP59">
            <v>669.43300000000011</v>
          </cell>
          <cell r="BQ59">
            <v>670.40300000000013</v>
          </cell>
          <cell r="BR59">
            <v>670.03300000000013</v>
          </cell>
          <cell r="BS59">
            <v>672.02300000000014</v>
          </cell>
          <cell r="BT59">
            <v>671.34300000000007</v>
          </cell>
          <cell r="BU59" t="b">
            <v>0</v>
          </cell>
          <cell r="BV59">
            <v>1.6200000000000045</v>
          </cell>
          <cell r="BW59">
            <v>1.3099999999999454</v>
          </cell>
          <cell r="BX59">
            <v>2.2200000000000046</v>
          </cell>
          <cell r="BY59">
            <v>600</v>
          </cell>
          <cell r="BZ59">
            <v>1.1499999999999999</v>
          </cell>
          <cell r="CA59">
            <v>0.75</v>
          </cell>
          <cell r="CB59">
            <v>1.464999999999975</v>
          </cell>
          <cell r="CC59">
            <v>1.1109699718449539</v>
          </cell>
          <cell r="CD59">
            <v>3085.4413543063979</v>
          </cell>
          <cell r="CE59">
            <v>0.1448753769562664</v>
          </cell>
          <cell r="CF59">
            <v>1195.2218598891977</v>
          </cell>
          <cell r="CG59">
            <v>4280.6632141955961</v>
          </cell>
          <cell r="CH59">
            <v>1.25</v>
          </cell>
          <cell r="CI59">
            <v>2928</v>
          </cell>
          <cell r="CJ59">
            <v>1.8274689268253057</v>
          </cell>
          <cell r="CK59">
            <v>1.9</v>
          </cell>
          <cell r="CL59">
            <v>2</v>
          </cell>
          <cell r="CM59">
            <v>3</v>
          </cell>
        </row>
        <row r="60">
          <cell r="A60">
            <v>77</v>
          </cell>
          <cell r="B60" t="str">
            <v>C51</v>
          </cell>
          <cell r="C60" t="str">
            <v>C52</v>
          </cell>
          <cell r="E60">
            <v>1.4109083086337395</v>
          </cell>
          <cell r="F60">
            <v>4.540908308633739</v>
          </cell>
          <cell r="G60">
            <v>5</v>
          </cell>
          <cell r="J60">
            <v>0</v>
          </cell>
          <cell r="K60">
            <v>0.207825604811361</v>
          </cell>
          <cell r="L60">
            <v>3.2078256048113611</v>
          </cell>
          <cell r="M60">
            <v>3.2078256048113611</v>
          </cell>
          <cell r="N60">
            <v>467.36338090484503</v>
          </cell>
          <cell r="O60">
            <v>0.63583333333333336</v>
          </cell>
          <cell r="P60">
            <v>1349.4</v>
          </cell>
          <cell r="S60">
            <v>0</v>
          </cell>
          <cell r="U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1350.9</v>
          </cell>
          <cell r="AI60">
            <v>12</v>
          </cell>
          <cell r="AJ60">
            <v>11.3</v>
          </cell>
          <cell r="AK60">
            <v>24</v>
          </cell>
          <cell r="AL60">
            <v>0.60000000000000009</v>
          </cell>
          <cell r="AM60">
            <v>1.2999999999999999E-2</v>
          </cell>
          <cell r="AN60">
            <v>0.39710397720336921</v>
          </cell>
          <cell r="AO60">
            <v>0.59384765625000013</v>
          </cell>
          <cell r="AP60">
            <v>0.66183996200561523</v>
          </cell>
          <cell r="AQ60">
            <v>6.8021114336172364</v>
          </cell>
          <cell r="AR60">
            <v>3.6686319484017798</v>
          </cell>
          <cell r="AS60">
            <v>14.00169953154499</v>
          </cell>
          <cell r="AT60">
            <v>2.3582426073061331</v>
          </cell>
          <cell r="AU60">
            <v>2.7553465845095024</v>
          </cell>
          <cell r="AV60">
            <v>7.3124398101596899</v>
          </cell>
          <cell r="AW60">
            <v>2067.5436468673711</v>
          </cell>
          <cell r="AX60">
            <v>0.65338402990757161</v>
          </cell>
          <cell r="AY60">
            <v>0.3797372051886222</v>
          </cell>
          <cell r="AZ60" t="str">
            <v>54°28'48''</v>
          </cell>
          <cell r="BA60">
            <v>2.4280638163390891</v>
          </cell>
          <cell r="BB60">
            <v>1.5449999999999999</v>
          </cell>
          <cell r="BC60">
            <v>0.16400000000000001</v>
          </cell>
          <cell r="BD60">
            <v>0.56799999999999995</v>
          </cell>
          <cell r="BE60">
            <v>2.2769999999999997</v>
          </cell>
          <cell r="BF60">
            <v>2.2769999999999997</v>
          </cell>
          <cell r="BG60">
            <v>1.5453816773730737</v>
          </cell>
          <cell r="BH60">
            <v>1.9999999999999996</v>
          </cell>
          <cell r="BI60">
            <v>1.3</v>
          </cell>
          <cell r="BJ60">
            <v>0</v>
          </cell>
          <cell r="BK60">
            <v>0</v>
          </cell>
          <cell r="BL60">
            <v>0</v>
          </cell>
          <cell r="BM60">
            <v>4.1039471069472668</v>
          </cell>
          <cell r="BN60">
            <v>3.61</v>
          </cell>
          <cell r="BO60">
            <v>669.10300000000007</v>
          </cell>
          <cell r="BP60">
            <v>667.74300000000005</v>
          </cell>
          <cell r="BQ60">
            <v>669.70300000000009</v>
          </cell>
          <cell r="BR60">
            <v>668.34300000000007</v>
          </cell>
          <cell r="BS60">
            <v>671.34300000000007</v>
          </cell>
          <cell r="BT60">
            <v>669.34300000000007</v>
          </cell>
          <cell r="BU60">
            <v>0</v>
          </cell>
          <cell r="BV60">
            <v>1.6399999999999864</v>
          </cell>
          <cell r="BW60">
            <v>1</v>
          </cell>
          <cell r="BX60">
            <v>2.2399999999999864</v>
          </cell>
          <cell r="BY60">
            <v>600</v>
          </cell>
          <cell r="BZ60">
            <v>1.1499999999999999</v>
          </cell>
          <cell r="CA60">
            <v>0.75</v>
          </cell>
          <cell r="CB60">
            <v>1.3199999999999932</v>
          </cell>
          <cell r="CC60">
            <v>1.0143667052529992</v>
          </cell>
          <cell r="CD60">
            <v>2817.1499321638912</v>
          </cell>
          <cell r="CE60">
            <v>0.17316357276338468</v>
          </cell>
          <cell r="CF60">
            <v>1428.5994752979236</v>
          </cell>
          <cell r="CG60">
            <v>4245.7494074618153</v>
          </cell>
          <cell r="CH60">
            <v>1.25</v>
          </cell>
          <cell r="CI60">
            <v>2928</v>
          </cell>
          <cell r="CJ60">
            <v>1.8125637839232476</v>
          </cell>
          <cell r="CK60">
            <v>1.9</v>
          </cell>
          <cell r="CL60">
            <v>2</v>
          </cell>
          <cell r="CM60">
            <v>3</v>
          </cell>
        </row>
        <row r="61">
          <cell r="A61">
            <v>78</v>
          </cell>
          <cell r="B61" t="str">
            <v>C52</v>
          </cell>
          <cell r="C61" t="str">
            <v>C53</v>
          </cell>
          <cell r="F61">
            <v>4.540908308633739</v>
          </cell>
          <cell r="G61">
            <v>5</v>
          </cell>
          <cell r="J61">
            <v>0</v>
          </cell>
          <cell r="K61">
            <v>6.9013978503485104E-2</v>
          </cell>
          <cell r="L61">
            <v>3.276839583314846</v>
          </cell>
          <cell r="M61">
            <v>3.276839583314846</v>
          </cell>
          <cell r="N61">
            <v>465.87382715726278</v>
          </cell>
          <cell r="O61">
            <v>0.6375000000000004</v>
          </cell>
          <cell r="P61">
            <v>1348.6250869773014</v>
          </cell>
          <cell r="S61">
            <v>0</v>
          </cell>
          <cell r="U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1350.1250869773014</v>
          </cell>
          <cell r="AI61">
            <v>12</v>
          </cell>
          <cell r="AJ61">
            <v>15.18</v>
          </cell>
          <cell r="AK61">
            <v>24</v>
          </cell>
          <cell r="AL61">
            <v>0.60000000000000009</v>
          </cell>
          <cell r="AM61">
            <v>1.2999999999999999E-2</v>
          </cell>
          <cell r="AN61">
            <v>0.36289826631546029</v>
          </cell>
          <cell r="AO61">
            <v>0.59383850097656266</v>
          </cell>
          <cell r="AP61">
            <v>0.60483044385910045</v>
          </cell>
          <cell r="AQ61">
            <v>7.5496718176491209</v>
          </cell>
          <cell r="AR61">
            <v>4.362050511219449</v>
          </cell>
          <cell r="AS61">
            <v>17.482995322190245</v>
          </cell>
          <cell r="AT61">
            <v>2.9050736266159727</v>
          </cell>
          <cell r="AU61">
            <v>3.267971892931433</v>
          </cell>
          <cell r="AV61">
            <v>8.4753758855428263</v>
          </cell>
          <cell r="AW61">
            <v>2396.3560756590095</v>
          </cell>
          <cell r="AX61">
            <v>0.56340754226435674</v>
          </cell>
          <cell r="AY61">
            <v>0.37973720525858901</v>
          </cell>
          <cell r="AZ61" t="str">
            <v>00°00'00''</v>
          </cell>
          <cell r="BA61">
            <v>1000</v>
          </cell>
          <cell r="BB61">
            <v>0.51300000000000001</v>
          </cell>
          <cell r="BC61">
            <v>5.5E-2</v>
          </cell>
          <cell r="BD61">
            <v>0.13100000000000001</v>
          </cell>
          <cell r="BE61">
            <v>0.69900000000000007</v>
          </cell>
          <cell r="BF61">
            <v>0.69900000000000007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0.7</v>
          </cell>
          <cell r="BO61">
            <v>667.16300000000001</v>
          </cell>
          <cell r="BP61">
            <v>665.34299999999996</v>
          </cell>
          <cell r="BQ61">
            <v>667.76300000000003</v>
          </cell>
          <cell r="BR61">
            <v>665.94299999999998</v>
          </cell>
          <cell r="BS61">
            <v>669.34300000000007</v>
          </cell>
          <cell r="BT61">
            <v>666.94299999999998</v>
          </cell>
          <cell r="BU61">
            <v>0</v>
          </cell>
          <cell r="BV61">
            <v>1.5800000000000409</v>
          </cell>
          <cell r="BW61">
            <v>1</v>
          </cell>
          <cell r="BX61">
            <v>2.180000000000041</v>
          </cell>
          <cell r="BY61">
            <v>600</v>
          </cell>
          <cell r="BZ61">
            <v>1.1499999999999999</v>
          </cell>
          <cell r="CA61">
            <v>0.75</v>
          </cell>
          <cell r="CB61">
            <v>1.2900000000000205</v>
          </cell>
          <cell r="CC61">
            <v>0.99404306734130532</v>
          </cell>
          <cell r="CD61">
            <v>2760.7061087736402</v>
          </cell>
          <cell r="CE61">
            <v>0.17997720574508347</v>
          </cell>
          <cell r="CF61">
            <v>1484.8119473969386</v>
          </cell>
          <cell r="CG61">
            <v>4245.5180561705783</v>
          </cell>
          <cell r="CH61">
            <v>1.25</v>
          </cell>
          <cell r="CI61">
            <v>2928</v>
          </cell>
          <cell r="CJ61">
            <v>1.8124650171493248</v>
          </cell>
          <cell r="CK61">
            <v>1.9</v>
          </cell>
          <cell r="CL61">
            <v>2</v>
          </cell>
          <cell r="CM61">
            <v>3</v>
          </cell>
        </row>
        <row r="62">
          <cell r="A62">
            <v>79</v>
          </cell>
          <cell r="B62" t="str">
            <v>C53</v>
          </cell>
          <cell r="C62" t="str">
            <v>C54</v>
          </cell>
          <cell r="F62">
            <v>4.540908308633739</v>
          </cell>
          <cell r="G62">
            <v>5</v>
          </cell>
          <cell r="J62">
            <v>0</v>
          </cell>
          <cell r="K62">
            <v>6.9013978503485104E-2</v>
          </cell>
          <cell r="L62">
            <v>3.3458535618183309</v>
          </cell>
          <cell r="M62">
            <v>3.3458535618183309</v>
          </cell>
          <cell r="N62">
            <v>464.39306287061709</v>
          </cell>
          <cell r="O62">
            <v>0.63312529056252875</v>
          </cell>
          <cell r="P62">
            <v>1335.1132875976296</v>
          </cell>
          <cell r="S62">
            <v>0</v>
          </cell>
          <cell r="U62">
            <v>0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1336.6132875976296</v>
          </cell>
          <cell r="AI62">
            <v>21.51</v>
          </cell>
          <cell r="AJ62">
            <v>9.23</v>
          </cell>
          <cell r="AK62">
            <v>24</v>
          </cell>
          <cell r="AL62">
            <v>0.60000000000000009</v>
          </cell>
          <cell r="AM62">
            <v>1.2999999999999999E-2</v>
          </cell>
          <cell r="AN62">
            <v>0.4206632137298586</v>
          </cell>
          <cell r="AO62">
            <v>0.59358215332031261</v>
          </cell>
          <cell r="AP62">
            <v>0.70110535621643089</v>
          </cell>
          <cell r="AQ62">
            <v>6.3117093251869303</v>
          </cell>
          <cell r="AR62">
            <v>3.2428305568054996</v>
          </cell>
          <cell r="AS62">
            <v>11.972322232648592</v>
          </cell>
          <cell r="AT62">
            <v>2.0304625181269955</v>
          </cell>
          <cell r="AU62">
            <v>2.451125731856854</v>
          </cell>
          <cell r="AV62">
            <v>6.6088201473996433</v>
          </cell>
          <cell r="AW62">
            <v>1868.5998741570247</v>
          </cell>
          <cell r="AX62">
            <v>0.71530203233081746</v>
          </cell>
          <cell r="AY62">
            <v>7.0463928157493481</v>
          </cell>
          <cell r="AZ62" t="str">
            <v>06°39'60''</v>
          </cell>
          <cell r="BA62">
            <v>21.461706834955795</v>
          </cell>
          <cell r="BB62">
            <v>1E-3</v>
          </cell>
          <cell r="BC62">
            <v>0.17499999999999999</v>
          </cell>
          <cell r="BD62">
            <v>0.122</v>
          </cell>
          <cell r="BE62">
            <v>0.29799999999999999</v>
          </cell>
          <cell r="BF62">
            <v>0.29699999999999999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0.3</v>
          </cell>
          <cell r="BO62">
            <v>665.11300000000006</v>
          </cell>
          <cell r="BP62">
            <v>663.12300000000005</v>
          </cell>
          <cell r="BQ62">
            <v>665.71300000000008</v>
          </cell>
          <cell r="BR62">
            <v>663.72300000000007</v>
          </cell>
          <cell r="BS62">
            <v>666.94299999999998</v>
          </cell>
          <cell r="BT62">
            <v>664.52300000000014</v>
          </cell>
          <cell r="BU62">
            <v>0</v>
          </cell>
          <cell r="BV62">
            <v>1.2299999999999045</v>
          </cell>
          <cell r="BW62">
            <v>0.80000000000006821</v>
          </cell>
          <cell r="BX62">
            <v>1.8299999999999046</v>
          </cell>
          <cell r="BY62">
            <v>600</v>
          </cell>
          <cell r="BZ62">
            <v>1.1499999999999999</v>
          </cell>
          <cell r="CA62">
            <v>0.75</v>
          </cell>
          <cell r="CB62">
            <v>1.0149999999999864</v>
          </cell>
          <cell r="CC62">
            <v>0.80220603694993275</v>
          </cell>
          <cell r="CD62">
            <v>2227.9267161192001</v>
          </cell>
          <cell r="CE62">
            <v>0.26408571234109723</v>
          </cell>
          <cell r="CF62">
            <v>2178.7071268140521</v>
          </cell>
          <cell r="CG62">
            <v>4406.6338429332518</v>
          </cell>
          <cell r="CH62">
            <v>1.25</v>
          </cell>
          <cell r="CI62">
            <v>3954</v>
          </cell>
          <cell r="CJ62">
            <v>1.393093652925282</v>
          </cell>
          <cell r="CK62">
            <v>1.5</v>
          </cell>
          <cell r="CL62">
            <v>3</v>
          </cell>
          <cell r="CM62">
            <v>3</v>
          </cell>
        </row>
        <row r="63">
          <cell r="A63">
            <v>80</v>
          </cell>
          <cell r="B63" t="str">
            <v>C54</v>
          </cell>
          <cell r="C63" t="str">
            <v>B02</v>
          </cell>
          <cell r="F63">
            <v>4.540908308633739</v>
          </cell>
          <cell r="G63">
            <v>5</v>
          </cell>
          <cell r="J63">
            <v>0</v>
          </cell>
          <cell r="K63">
            <v>6.9013978503485104E-2</v>
          </cell>
          <cell r="L63">
            <v>3.4148675403218158</v>
          </cell>
          <cell r="M63">
            <v>3.4148675403218158</v>
          </cell>
          <cell r="N63">
            <v>462.92101245913631</v>
          </cell>
          <cell r="O63">
            <v>0.66360108303249099</v>
          </cell>
          <cell r="P63">
            <v>1394.9438066942571</v>
          </cell>
          <cell r="S63">
            <v>0</v>
          </cell>
          <cell r="U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1396.4438066942571</v>
          </cell>
          <cell r="AI63">
            <v>2.77</v>
          </cell>
          <cell r="AJ63">
            <v>3.25</v>
          </cell>
          <cell r="AK63">
            <v>28</v>
          </cell>
          <cell r="AL63">
            <v>0.70000000000000007</v>
          </cell>
          <cell r="AM63">
            <v>1.2999999999999999E-2</v>
          </cell>
          <cell r="AN63">
            <v>0.54538080692291269</v>
          </cell>
          <cell r="AO63">
            <v>0.67180175781250018</v>
          </cell>
          <cell r="AP63">
            <v>0.77911543846130371</v>
          </cell>
          <cell r="AQ63">
            <v>4.3406905213677565</v>
          </cell>
          <cell r="AR63">
            <v>1.8604714294665938</v>
          </cell>
          <cell r="AS63">
            <v>5.3362671375072201</v>
          </cell>
          <cell r="AT63">
            <v>0.9603259022574866</v>
          </cell>
          <cell r="AU63">
            <v>1.5057067091803993</v>
          </cell>
          <cell r="AV63">
            <v>4.34606238639598</v>
          </cell>
          <cell r="AW63">
            <v>1672.5608139802059</v>
          </cell>
          <cell r="AX63">
            <v>0.83491362168836714</v>
          </cell>
          <cell r="AY63">
            <v>59.642394106660248</v>
          </cell>
          <cell r="AZ63" t="str">
            <v>52°35'46''</v>
          </cell>
          <cell r="BA63">
            <v>2.168061441678244</v>
          </cell>
          <cell r="BB63">
            <v>1E-3</v>
          </cell>
          <cell r="BC63">
            <v>0.214</v>
          </cell>
          <cell r="BD63">
            <v>0.57799999999999996</v>
          </cell>
          <cell r="BE63">
            <v>0.79299999999999993</v>
          </cell>
          <cell r="BF63">
            <v>0.79199999999999993</v>
          </cell>
          <cell r="BG63">
            <v>1.0865983651414863</v>
          </cell>
          <cell r="BH63">
            <v>2.1428571428571428</v>
          </cell>
          <cell r="BI63">
            <v>1.2</v>
          </cell>
          <cell r="BJ63">
            <v>0</v>
          </cell>
          <cell r="BK63">
            <v>0</v>
          </cell>
          <cell r="BL63">
            <v>0</v>
          </cell>
          <cell r="BM63">
            <v>2.4823086738364051</v>
          </cell>
          <cell r="BN63">
            <v>2.06</v>
          </cell>
          <cell r="BO63">
            <v>662.86300000000006</v>
          </cell>
          <cell r="BP63">
            <v>662.77300000000002</v>
          </cell>
          <cell r="BQ63">
            <v>663.5630000000001</v>
          </cell>
          <cell r="BR63">
            <v>663.47300000000007</v>
          </cell>
          <cell r="BS63">
            <v>664.52300000000014</v>
          </cell>
          <cell r="BT63">
            <v>662.52300000000014</v>
          </cell>
          <cell r="BU63">
            <v>0</v>
          </cell>
          <cell r="BV63">
            <v>0.96000000000003638</v>
          </cell>
          <cell r="BW63">
            <v>-0.94999999999993179</v>
          </cell>
          <cell r="BX63">
            <v>1.6600000000000366</v>
          </cell>
          <cell r="BY63">
            <v>700</v>
          </cell>
          <cell r="BZ63">
            <v>1.2749999999999999</v>
          </cell>
          <cell r="CA63">
            <v>0.875</v>
          </cell>
          <cell r="CB63">
            <v>5.0000000000522959E-3</v>
          </cell>
          <cell r="CC63">
            <v>3.9198774568215515E-3</v>
          </cell>
          <cell r="CD63">
            <v>13.381726660565622</v>
          </cell>
          <cell r="CE63">
            <v>0.99999906137175432</v>
          </cell>
          <cell r="CF63">
            <v>10724.989933212066</v>
          </cell>
          <cell r="CG63">
            <v>10738.371659872631</v>
          </cell>
          <cell r="CH63">
            <v>1.25</v>
          </cell>
          <cell r="CI63">
            <v>3416</v>
          </cell>
          <cell r="CJ63">
            <v>3.9294392783491774</v>
          </cell>
          <cell r="CK63">
            <v>4</v>
          </cell>
          <cell r="CL63">
            <v>2</v>
          </cell>
          <cell r="CM63">
            <v>3</v>
          </cell>
        </row>
        <row r="64">
          <cell r="A64">
            <v>81</v>
          </cell>
          <cell r="F64">
            <v>0</v>
          </cell>
          <cell r="G64">
            <v>0</v>
          </cell>
          <cell r="J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S64">
            <v>0</v>
          </cell>
          <cell r="U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0.02</v>
          </cell>
          <cell r="AK64">
            <v>30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662.77300000000002</v>
          </cell>
          <cell r="BP64">
            <v>0</v>
          </cell>
          <cell r="BQ64">
            <v>662.77300000000002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0.4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 t="e">
            <v>#VALUE!</v>
          </cell>
          <cell r="CF64" t="e">
            <v>#VALUE!</v>
          </cell>
          <cell r="CG64" t="e">
            <v>#VALUE!</v>
          </cell>
          <cell r="CH64">
            <v>1.3</v>
          </cell>
          <cell r="CI64" t="e">
            <v>#VALUE!</v>
          </cell>
          <cell r="CJ64" t="e">
            <v>#VALUE!</v>
          </cell>
          <cell r="CK64" t="e">
            <v>#VALUE!</v>
          </cell>
          <cell r="CL64">
            <v>5</v>
          </cell>
          <cell r="CM64">
            <v>4</v>
          </cell>
        </row>
        <row r="65">
          <cell r="A65">
            <v>82</v>
          </cell>
          <cell r="C65">
            <v>0</v>
          </cell>
          <cell r="F65">
            <v>0</v>
          </cell>
          <cell r="G65">
            <v>0</v>
          </cell>
          <cell r="J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S65">
            <v>0</v>
          </cell>
          <cell r="U65">
            <v>0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0.02</v>
          </cell>
          <cell r="AK65">
            <v>30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0.4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 t="e">
            <v>#VALUE!</v>
          </cell>
          <cell r="CF65" t="e">
            <v>#VALUE!</v>
          </cell>
          <cell r="CG65" t="e">
            <v>#VALUE!</v>
          </cell>
          <cell r="CH65">
            <v>1.3</v>
          </cell>
          <cell r="CI65" t="e">
            <v>#VALUE!</v>
          </cell>
          <cell r="CJ65" t="e">
            <v>#VALUE!</v>
          </cell>
          <cell r="CK65" t="e">
            <v>#VALUE!</v>
          </cell>
          <cell r="CL65">
            <v>5</v>
          </cell>
          <cell r="CM65">
            <v>4</v>
          </cell>
        </row>
        <row r="66">
          <cell r="A66">
            <v>83</v>
          </cell>
          <cell r="B66" t="str">
            <v>A12</v>
          </cell>
          <cell r="C66" t="str">
            <v>B01</v>
          </cell>
          <cell r="D66">
            <v>1.36</v>
          </cell>
          <cell r="F66">
            <v>1.36</v>
          </cell>
          <cell r="G66">
            <v>5</v>
          </cell>
          <cell r="J66">
            <v>0</v>
          </cell>
          <cell r="K66">
            <v>6.9013978503485104E-2</v>
          </cell>
          <cell r="L66">
            <v>6.9013978503485104E-2</v>
          </cell>
          <cell r="M66">
            <v>3</v>
          </cell>
          <cell r="N66">
            <v>471.90281881227315</v>
          </cell>
          <cell r="O66">
            <v>0.63517830045523482</v>
          </cell>
          <cell r="P66">
            <v>407.6497053891714</v>
          </cell>
          <cell r="S66">
            <v>0</v>
          </cell>
          <cell r="U66">
            <v>0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409.1497053891714</v>
          </cell>
          <cell r="AI66">
            <v>13.18</v>
          </cell>
          <cell r="AJ66">
            <v>3.66</v>
          </cell>
          <cell r="AK66">
            <v>18</v>
          </cell>
          <cell r="AL66">
            <v>0.45</v>
          </cell>
          <cell r="AM66">
            <v>1.4E-2</v>
          </cell>
          <cell r="AN66">
            <v>0.34205310344696049</v>
          </cell>
          <cell r="AO66">
            <v>0.421875</v>
          </cell>
          <cell r="AP66">
            <v>0.76011800765991222</v>
          </cell>
          <cell r="AQ66">
            <v>3.1542870759603714</v>
          </cell>
          <cell r="AR66">
            <v>1.7319779487330151</v>
          </cell>
          <cell r="AS66">
            <v>3.7911630619146761</v>
          </cell>
          <cell r="AT66">
            <v>0.50711146572735111</v>
          </cell>
          <cell r="AU66">
            <v>0.8491645691743116</v>
          </cell>
          <cell r="AV66">
            <v>3.1899689136992531</v>
          </cell>
          <cell r="AW66">
            <v>507.34263453815521</v>
          </cell>
          <cell r="AX66">
            <v>0.80645638181310952</v>
          </cell>
          <cell r="AY66">
            <v>12.083830182408475</v>
          </cell>
          <cell r="AZ66" t="b">
            <v>0</v>
          </cell>
          <cell r="BA66">
            <v>0</v>
          </cell>
          <cell r="BB66">
            <v>1E-3</v>
          </cell>
          <cell r="BC66">
            <v>0</v>
          </cell>
          <cell r="BD66">
            <v>0</v>
          </cell>
          <cell r="BE66">
            <v>1E-3</v>
          </cell>
          <cell r="BF66">
            <v>0</v>
          </cell>
          <cell r="BG66">
            <v>0.96081913019759546</v>
          </cell>
          <cell r="BH66">
            <v>2.6666666666666665</v>
          </cell>
          <cell r="BI66">
            <v>1.2</v>
          </cell>
          <cell r="BJ66">
            <v>0</v>
          </cell>
          <cell r="BK66">
            <v>0</v>
          </cell>
          <cell r="BL66">
            <v>0</v>
          </cell>
          <cell r="BM66">
            <v>1.3301610457436088</v>
          </cell>
          <cell r="BN66">
            <v>0</v>
          </cell>
          <cell r="BO66">
            <v>686.28699999999992</v>
          </cell>
          <cell r="BP66">
            <v>685.8069999999999</v>
          </cell>
          <cell r="BQ66">
            <v>686.73699999999997</v>
          </cell>
          <cell r="BR66">
            <v>686.25699999999995</v>
          </cell>
          <cell r="BS66">
            <v>688.78700000000003</v>
          </cell>
          <cell r="BT66">
            <v>686.76300000000015</v>
          </cell>
          <cell r="BU66" t="b">
            <v>0</v>
          </cell>
          <cell r="BV66">
            <v>2.0500000000000682</v>
          </cell>
          <cell r="BW66">
            <v>0.50600000000019918</v>
          </cell>
          <cell r="BX66">
            <v>2.5000000000000684</v>
          </cell>
          <cell r="BY66">
            <v>450</v>
          </cell>
          <cell r="BZ66">
            <v>0.96250000000000002</v>
          </cell>
          <cell r="CA66">
            <v>0.5625</v>
          </cell>
          <cell r="CB66">
            <v>1.2780000000001337</v>
          </cell>
          <cell r="CC66">
            <v>1.1514400187524345</v>
          </cell>
          <cell r="CD66">
            <v>2240.0725827319825</v>
          </cell>
          <cell r="CE66">
            <v>0.14096662455078157</v>
          </cell>
          <cell r="CF66">
            <v>1162.974652543948</v>
          </cell>
          <cell r="CG66">
            <v>3403.0472352759307</v>
          </cell>
          <cell r="CH66">
            <v>1.5</v>
          </cell>
          <cell r="CI66">
            <v>4487</v>
          </cell>
          <cell r="CJ66">
            <v>1.1376355812154881</v>
          </cell>
          <cell r="CK66">
            <v>1.5</v>
          </cell>
          <cell r="CL66">
            <v>2</v>
          </cell>
          <cell r="CM66">
            <v>2</v>
          </cell>
        </row>
      </sheetData>
      <sheetData sheetId="3" refreshError="1">
        <row r="12">
          <cell r="A12">
            <v>1</v>
          </cell>
          <cell r="B12" t="str">
            <v>C01</v>
          </cell>
          <cell r="C12" t="str">
            <v>C02</v>
          </cell>
          <cell r="D12">
            <v>0.02</v>
          </cell>
          <cell r="E12">
            <v>0.17</v>
          </cell>
          <cell r="F12">
            <v>0.19</v>
          </cell>
          <cell r="G12">
            <v>5</v>
          </cell>
          <cell r="H12">
            <v>100</v>
          </cell>
          <cell r="I12">
            <v>50</v>
          </cell>
          <cell r="J12">
            <v>50</v>
          </cell>
          <cell r="K12">
            <v>0.27664946512301691</v>
          </cell>
          <cell r="L12">
            <v>3.095626019591704</v>
          </cell>
          <cell r="M12">
            <v>3.095626019591704</v>
          </cell>
          <cell r="N12">
            <v>469.8039831565884</v>
          </cell>
          <cell r="O12">
            <v>0.6253233636078922</v>
          </cell>
          <cell r="P12">
            <v>55.818087326934048</v>
          </cell>
          <cell r="R12">
            <v>0.17</v>
          </cell>
          <cell r="S12">
            <v>0.17</v>
          </cell>
          <cell r="T12">
            <v>98</v>
          </cell>
          <cell r="U12">
            <v>67</v>
          </cell>
          <cell r="V12">
            <v>0.68799999999999994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0.58479999999999999</v>
          </cell>
          <cell r="AD12">
            <v>9.9416000000000004E-2</v>
          </cell>
          <cell r="AE12">
            <v>0.4356567664164121</v>
          </cell>
          <cell r="AF12">
            <v>0.4356567664164121</v>
          </cell>
          <cell r="AG12">
            <v>0.45265676641641212</v>
          </cell>
          <cell r="AH12">
            <v>57.318087326934048</v>
          </cell>
          <cell r="AI12">
            <v>31.93</v>
          </cell>
          <cell r="AJ12">
            <v>1.8</v>
          </cell>
          <cell r="AK12">
            <v>10</v>
          </cell>
          <cell r="AL12">
            <v>0.25</v>
          </cell>
          <cell r="AM12">
            <v>1.4E-2</v>
          </cell>
          <cell r="AN12">
            <v>0.18444585800170898</v>
          </cell>
          <cell r="AO12">
            <v>0.1953125</v>
          </cell>
          <cell r="AP12">
            <v>0.73778343200683594</v>
          </cell>
          <cell r="AQ12">
            <v>1.4763484214637064</v>
          </cell>
          <cell r="AR12">
            <v>1.1208831667985493</v>
          </cell>
          <cell r="AS12">
            <v>1.0123203162045067</v>
          </cell>
          <cell r="AT12">
            <v>0.11109096134344432</v>
          </cell>
          <cell r="AU12">
            <v>0.2955368193451533</v>
          </cell>
          <cell r="AV12">
            <v>1.5118214073823955</v>
          </cell>
          <cell r="AW12">
            <v>74.211359796442437</v>
          </cell>
          <cell r="AX12">
            <v>0.77236271487484287</v>
          </cell>
          <cell r="AY12">
            <v>195.8006893534214</v>
          </cell>
          <cell r="BO12">
            <v>729.91300000000001</v>
          </cell>
          <cell r="BP12">
            <v>729.34299999999996</v>
          </cell>
          <cell r="BQ12">
            <v>730.16300000000001</v>
          </cell>
          <cell r="BR12">
            <v>729.59299999999996</v>
          </cell>
          <cell r="BS12">
            <v>731.36300000000006</v>
          </cell>
          <cell r="BT12">
            <v>732.75300000000016</v>
          </cell>
          <cell r="BU12" t="b">
            <v>0</v>
          </cell>
          <cell r="BV12">
            <v>1.2000000000000455</v>
          </cell>
          <cell r="BW12">
            <v>3.1600000000001955</v>
          </cell>
          <cell r="BX12">
            <v>1.4500000000000455</v>
          </cell>
          <cell r="BY12">
            <v>250</v>
          </cell>
          <cell r="BZ12">
            <v>0.71250000000000002</v>
          </cell>
          <cell r="CA12">
            <v>0.3125</v>
          </cell>
          <cell r="CB12">
            <v>2.1800000000001205</v>
          </cell>
          <cell r="CC12">
            <v>2.2267586221582389</v>
          </cell>
          <cell r="CD12">
            <v>2373.8986567380389</v>
          </cell>
          <cell r="CE12">
            <v>2.9965888982830813E-2</v>
          </cell>
          <cell r="CF12">
            <v>247.21858410835421</v>
          </cell>
          <cell r="CG12">
            <v>2621.1172408463931</v>
          </cell>
          <cell r="CH12">
            <v>1.5</v>
          </cell>
          <cell r="CI12">
            <v>2957</v>
          </cell>
          <cell r="CJ12">
            <v>1.3296164562967836</v>
          </cell>
          <cell r="CK12">
            <v>1.5</v>
          </cell>
          <cell r="CL12">
            <v>2</v>
          </cell>
          <cell r="CM12">
            <v>2</v>
          </cell>
        </row>
        <row r="13">
          <cell r="A13">
            <v>2</v>
          </cell>
          <cell r="B13" t="str">
            <v>C02</v>
          </cell>
          <cell r="C13" t="str">
            <v>C03</v>
          </cell>
          <cell r="D13">
            <v>7.0000000000000007E-2</v>
          </cell>
          <cell r="E13">
            <v>1.06</v>
          </cell>
          <cell r="F13">
            <v>1.32</v>
          </cell>
          <cell r="G13">
            <v>5</v>
          </cell>
          <cell r="J13">
            <v>0</v>
          </cell>
          <cell r="K13">
            <v>0.13864702779471333</v>
          </cell>
          <cell r="L13">
            <v>3.2342730473864174</v>
          </cell>
          <cell r="M13">
            <v>3.2342730473864174</v>
          </cell>
          <cell r="N13">
            <v>466.79151255448659</v>
          </cell>
          <cell r="O13">
            <v>0.63917076167076192</v>
          </cell>
          <cell r="P13">
            <v>393.8345223395857</v>
          </cell>
          <cell r="Q13">
            <v>7.0000000000000007E-2</v>
          </cell>
          <cell r="R13">
            <v>1.06</v>
          </cell>
          <cell r="S13">
            <v>1.3</v>
          </cell>
          <cell r="T13">
            <v>98</v>
          </cell>
          <cell r="U13">
            <v>510</v>
          </cell>
          <cell r="V13">
            <v>0.68799999999999994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0.58479999999999999</v>
          </cell>
          <cell r="AD13">
            <v>0.76024000000000003</v>
          </cell>
          <cell r="AE13">
            <v>2.8699792237869337</v>
          </cell>
          <cell r="AF13">
            <v>2.8699792237869337</v>
          </cell>
          <cell r="AG13">
            <v>2.9999792237869336</v>
          </cell>
          <cell r="AH13">
            <v>396.83450156337261</v>
          </cell>
          <cell r="AI13">
            <v>28.49</v>
          </cell>
          <cell r="AJ13">
            <v>16</v>
          </cell>
          <cell r="AK13">
            <v>18</v>
          </cell>
          <cell r="AL13">
            <v>0.45</v>
          </cell>
          <cell r="AM13">
            <v>1.4E-2</v>
          </cell>
          <cell r="AN13">
            <v>0.21567631959915157</v>
          </cell>
          <cell r="AO13">
            <v>0.41879882812499997</v>
          </cell>
          <cell r="AP13">
            <v>0.4792807102203368</v>
          </cell>
          <cell r="AQ13">
            <v>5.2681488071739047</v>
          </cell>
          <cell r="AR13">
            <v>4.1057521210051311</v>
          </cell>
          <cell r="AS13">
            <v>11.371762549399705</v>
          </cell>
          <cell r="AT13">
            <v>1.4145459660819486</v>
          </cell>
          <cell r="AU13">
            <v>1.6302222856811002</v>
          </cell>
          <cell r="AV13">
            <v>6.6696938494448759</v>
          </cell>
          <cell r="AW13">
            <v>1060.7689732048957</v>
          </cell>
          <cell r="AX13">
            <v>0.3741007812138572</v>
          </cell>
          <cell r="AY13">
            <v>144.99166753125877</v>
          </cell>
          <cell r="AZ13" t="str">
            <v>50°48'32''</v>
          </cell>
          <cell r="BA13">
            <v>2.8074230182531519</v>
          </cell>
          <cell r="BB13">
            <v>1.335</v>
          </cell>
          <cell r="BC13">
            <v>0.13</v>
          </cell>
          <cell r="BD13">
            <v>0.23200000000000001</v>
          </cell>
          <cell r="BE13">
            <v>1.6969999999999998</v>
          </cell>
          <cell r="BF13">
            <v>1.6969999999999998</v>
          </cell>
          <cell r="BG13">
            <v>0.9318989494611698</v>
          </cell>
          <cell r="BH13">
            <v>2.6666666666666665</v>
          </cell>
          <cell r="BI13">
            <v>1.2</v>
          </cell>
          <cell r="BJ13">
            <v>0</v>
          </cell>
          <cell r="BK13">
            <v>0</v>
          </cell>
          <cell r="BL13">
            <v>0</v>
          </cell>
          <cell r="BM13">
            <v>1.2737045314798463</v>
          </cell>
          <cell r="BN13">
            <v>1.0900000000000001</v>
          </cell>
          <cell r="BO13">
            <v>729.02299999999991</v>
          </cell>
          <cell r="BP13">
            <v>724.46299999999997</v>
          </cell>
          <cell r="BQ13">
            <v>729.47299999999996</v>
          </cell>
          <cell r="BR13">
            <v>724.91300000000001</v>
          </cell>
          <cell r="BS13">
            <v>732.75300000000016</v>
          </cell>
          <cell r="BT13">
            <v>726.10300000000007</v>
          </cell>
          <cell r="BU13">
            <v>0</v>
          </cell>
          <cell r="BV13">
            <v>3.2800000000002001</v>
          </cell>
          <cell r="BW13">
            <v>1.1900000000000546</v>
          </cell>
          <cell r="BX13">
            <v>3.7300000000002003</v>
          </cell>
          <cell r="BY13">
            <v>450</v>
          </cell>
          <cell r="BZ13">
            <v>0.96250000000000002</v>
          </cell>
          <cell r="CA13">
            <v>0.5625</v>
          </cell>
          <cell r="CB13">
            <v>2.2350000000001273</v>
          </cell>
          <cell r="CC13">
            <v>1.8182677779848908</v>
          </cell>
          <cell r="CD13">
            <v>3537.3547307675126</v>
          </cell>
          <cell r="CE13">
            <v>5.0975674788497072E-2</v>
          </cell>
          <cell r="CF13">
            <v>420.54931700510082</v>
          </cell>
          <cell r="CG13">
            <v>3957.9040477726135</v>
          </cell>
          <cell r="CH13">
            <v>1.5</v>
          </cell>
          <cell r="CI13">
            <v>4487</v>
          </cell>
          <cell r="CJ13">
            <v>1.3231237066322532</v>
          </cell>
          <cell r="CK13">
            <v>1.5</v>
          </cell>
          <cell r="CL13">
            <v>2</v>
          </cell>
          <cell r="CM13">
            <v>2</v>
          </cell>
        </row>
        <row r="14">
          <cell r="A14">
            <v>3</v>
          </cell>
          <cell r="B14" t="str">
            <v>C03</v>
          </cell>
          <cell r="C14" t="str">
            <v>C04</v>
          </cell>
          <cell r="D14">
            <v>0.08</v>
          </cell>
          <cell r="F14">
            <v>1.4000000000000001</v>
          </cell>
          <cell r="G14">
            <v>5</v>
          </cell>
          <cell r="J14">
            <v>0</v>
          </cell>
          <cell r="K14">
            <v>7.1464170340705999E-2</v>
          </cell>
          <cell r="L14">
            <v>3.3057372177271236</v>
          </cell>
          <cell r="M14">
            <v>3.3057372177271236</v>
          </cell>
          <cell r="N14">
            <v>465.2527340804084</v>
          </cell>
          <cell r="O14">
            <v>0.64032555282555292</v>
          </cell>
          <cell r="P14">
            <v>417.07849981509253</v>
          </cell>
          <cell r="Q14">
            <v>0.08</v>
          </cell>
          <cell r="S14">
            <v>1.3800000000000001</v>
          </cell>
          <cell r="T14">
            <v>98</v>
          </cell>
          <cell r="U14">
            <v>541</v>
          </cell>
          <cell r="V14">
            <v>0.68799999999999994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0.58479999999999999</v>
          </cell>
          <cell r="AD14">
            <v>0.80702400000000007</v>
          </cell>
          <cell r="AE14">
            <v>3.0332862581549471</v>
          </cell>
          <cell r="AF14">
            <v>3.0332862581549471</v>
          </cell>
          <cell r="AG14">
            <v>3.171286258154947</v>
          </cell>
          <cell r="AH14">
            <v>420.24978607324749</v>
          </cell>
          <cell r="AI14">
            <v>20.350000000000001</v>
          </cell>
          <cell r="AJ14">
            <v>24.18</v>
          </cell>
          <cell r="AK14">
            <v>18</v>
          </cell>
          <cell r="AL14">
            <v>0.45</v>
          </cell>
          <cell r="AM14">
            <v>1.4E-2</v>
          </cell>
          <cell r="AN14">
            <v>0.19886208772659303</v>
          </cell>
          <cell r="AO14">
            <v>0.42440185546875003</v>
          </cell>
          <cell r="AP14">
            <v>0.44191575050354004</v>
          </cell>
          <cell r="AQ14">
            <v>6.1996519811284889</v>
          </cell>
          <cell r="AR14">
            <v>5.0783077620942541</v>
          </cell>
          <cell r="AS14">
            <v>16.041290417037256</v>
          </cell>
          <cell r="AT14">
            <v>1.9590053357344748</v>
          </cell>
          <cell r="AU14">
            <v>2.157867423461068</v>
          </cell>
          <cell r="AV14">
            <v>8.1992486392653134</v>
          </cell>
          <cell r="AW14">
            <v>1304.0341515598959</v>
          </cell>
          <cell r="AX14">
            <v>0.3222690031319666</v>
          </cell>
          <cell r="AY14">
            <v>146.22168306402935</v>
          </cell>
          <cell r="AZ14" t="str">
            <v>01°13'48''</v>
          </cell>
          <cell r="BA14">
            <v>124.21215286107042</v>
          </cell>
          <cell r="BB14">
            <v>0.52800000000000002</v>
          </cell>
          <cell r="BC14">
            <v>5.3999999999999999E-2</v>
          </cell>
          <cell r="BD14">
            <v>8.4000000000000005E-2</v>
          </cell>
          <cell r="BE14">
            <v>0.66600000000000004</v>
          </cell>
          <cell r="BF14">
            <v>0.66600000000000004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0.67</v>
          </cell>
          <cell r="BO14">
            <v>723.83299999999997</v>
          </cell>
          <cell r="BP14">
            <v>718.91300000000001</v>
          </cell>
          <cell r="BQ14">
            <v>724.28300000000002</v>
          </cell>
          <cell r="BR14">
            <v>719.36300000000006</v>
          </cell>
          <cell r="BS14">
            <v>726.10300000000007</v>
          </cell>
          <cell r="BT14">
            <v>720.88300000000004</v>
          </cell>
          <cell r="BU14">
            <v>0</v>
          </cell>
          <cell r="BV14">
            <v>1.82000000000005</v>
          </cell>
          <cell r="BW14">
            <v>1.5199999999999818</v>
          </cell>
          <cell r="BX14">
            <v>2.2700000000000502</v>
          </cell>
          <cell r="BY14">
            <v>450</v>
          </cell>
          <cell r="BZ14">
            <v>0.96250000000000002</v>
          </cell>
          <cell r="CA14">
            <v>0.5625</v>
          </cell>
          <cell r="CB14">
            <v>1.6700000000000159</v>
          </cell>
          <cell r="CC14">
            <v>1.4423178197654005</v>
          </cell>
          <cell r="CD14">
            <v>2805.9617097057853</v>
          </cell>
          <cell r="CE14">
            <v>8.7719275937971131E-2</v>
          </cell>
          <cell r="CF14">
            <v>723.68402648826179</v>
          </cell>
          <cell r="CG14">
            <v>3529.645736194047</v>
          </cell>
          <cell r="CH14">
            <v>1.5</v>
          </cell>
          <cell r="CI14">
            <v>4487</v>
          </cell>
          <cell r="CJ14">
            <v>1.1799573443929285</v>
          </cell>
          <cell r="CK14">
            <v>1.5</v>
          </cell>
          <cell r="CL14">
            <v>2</v>
          </cell>
          <cell r="CM14">
            <v>2</v>
          </cell>
        </row>
        <row r="15">
          <cell r="A15">
            <v>4</v>
          </cell>
          <cell r="B15" t="str">
            <v>C04</v>
          </cell>
          <cell r="C15" t="str">
            <v>C05</v>
          </cell>
          <cell r="D15">
            <v>0.08</v>
          </cell>
          <cell r="F15">
            <v>1.4800000000000002</v>
          </cell>
          <cell r="G15">
            <v>5</v>
          </cell>
          <cell r="J15">
            <v>0</v>
          </cell>
          <cell r="K15">
            <v>0.18402821531285735</v>
          </cell>
          <cell r="L15">
            <v>3.489765433039981</v>
          </cell>
          <cell r="M15">
            <v>3.489765433039981</v>
          </cell>
          <cell r="N15">
            <v>461.33323264765886</v>
          </cell>
          <cell r="O15">
            <v>0.63945471195471215</v>
          </cell>
          <cell r="P15">
            <v>436.60252990881048</v>
          </cell>
          <cell r="Q15">
            <v>0.08</v>
          </cell>
          <cell r="S15">
            <v>1.4600000000000002</v>
          </cell>
          <cell r="T15">
            <v>98</v>
          </cell>
          <cell r="U15">
            <v>572</v>
          </cell>
          <cell r="V15">
            <v>0.68799999999999994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0.58479999999999999</v>
          </cell>
          <cell r="AD15">
            <v>0.85380800000000012</v>
          </cell>
          <cell r="AE15">
            <v>3.1959004264721123</v>
          </cell>
          <cell r="AF15">
            <v>3.1959004264721123</v>
          </cell>
          <cell r="AG15">
            <v>3.3419004264721122</v>
          </cell>
          <cell r="AH15">
            <v>439.94443033528262</v>
          </cell>
          <cell r="AI15">
            <v>30.03</v>
          </cell>
          <cell r="AJ15">
            <v>23.2</v>
          </cell>
          <cell r="AK15">
            <v>18</v>
          </cell>
          <cell r="AL15">
            <v>0.45</v>
          </cell>
          <cell r="AM15">
            <v>1.4E-2</v>
          </cell>
          <cell r="AN15">
            <v>0.20615474581718446</v>
          </cell>
          <cell r="AO15">
            <v>0.42824707031249998</v>
          </cell>
          <cell r="AP15">
            <v>0.458121657371521</v>
          </cell>
          <cell r="AQ15">
            <v>6.191942411299471</v>
          </cell>
          <cell r="AR15">
            <v>4.9621972087159012</v>
          </cell>
          <cell r="AS15">
            <v>15.869199652632618</v>
          </cell>
          <cell r="AT15">
            <v>1.9541361276681499</v>
          </cell>
          <cell r="AU15">
            <v>2.1602908734853346</v>
          </cell>
          <cell r="AV15">
            <v>8.0313749299679724</v>
          </cell>
          <cell r="AW15">
            <v>1277.334991709514</v>
          </cell>
          <cell r="AX15">
            <v>0.34442368931464523</v>
          </cell>
          <cell r="AY15">
            <v>149.18645052714808</v>
          </cell>
          <cell r="AZ15" t="str">
            <v>02°57'53''</v>
          </cell>
          <cell r="BA15">
            <v>51.523316498109317</v>
          </cell>
          <cell r="BB15">
            <v>2E-3</v>
          </cell>
          <cell r="BC15">
            <v>1E-3</v>
          </cell>
          <cell r="BD15">
            <v>9.8000000000000004E-2</v>
          </cell>
          <cell r="BE15">
            <v>0.10100000000000001</v>
          </cell>
          <cell r="BF15">
            <v>0.10100000000000001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0.1</v>
          </cell>
          <cell r="BO15">
            <v>718.803</v>
          </cell>
          <cell r="BP15">
            <v>711.83299999999997</v>
          </cell>
          <cell r="BQ15">
            <v>719.25300000000004</v>
          </cell>
          <cell r="BR15">
            <v>712.28300000000002</v>
          </cell>
          <cell r="BS15">
            <v>720.88300000000004</v>
          </cell>
          <cell r="BT15">
            <v>713.70299999999997</v>
          </cell>
          <cell r="BU15">
            <v>0</v>
          </cell>
          <cell r="BV15">
            <v>1.6299999999999955</v>
          </cell>
          <cell r="BW15">
            <v>1.4199999999999591</v>
          </cell>
          <cell r="BX15">
            <v>2.0799999999999956</v>
          </cell>
          <cell r="BY15">
            <v>450</v>
          </cell>
          <cell r="BZ15">
            <v>0.96250000000000002</v>
          </cell>
          <cell r="CA15">
            <v>0.5625</v>
          </cell>
          <cell r="CB15">
            <v>1.5249999999999773</v>
          </cell>
          <cell r="CC15">
            <v>1.3377476981738206</v>
          </cell>
          <cell r="CD15">
            <v>2602.5254398738161</v>
          </cell>
          <cell r="CE15">
            <v>0.10336889729831789</v>
          </cell>
          <cell r="CF15">
            <v>852.79340271112255</v>
          </cell>
          <cell r="CG15">
            <v>3455.3188425849385</v>
          </cell>
          <cell r="CH15">
            <v>1.5</v>
          </cell>
          <cell r="CI15">
            <v>4487</v>
          </cell>
          <cell r="CJ15">
            <v>1.1551099317756648</v>
          </cell>
          <cell r="CK15">
            <v>1.5</v>
          </cell>
          <cell r="CL15">
            <v>2</v>
          </cell>
          <cell r="CM15">
            <v>2</v>
          </cell>
        </row>
        <row r="16">
          <cell r="A16">
            <v>5</v>
          </cell>
          <cell r="B16" t="str">
            <v>C05</v>
          </cell>
          <cell r="C16" t="str">
            <v>A06</v>
          </cell>
          <cell r="D16">
            <v>0.12</v>
          </cell>
          <cell r="F16">
            <v>1.6</v>
          </cell>
          <cell r="G16">
            <v>5</v>
          </cell>
          <cell r="J16">
            <v>0</v>
          </cell>
          <cell r="K16">
            <v>0.23391889898068488</v>
          </cell>
          <cell r="L16">
            <v>3.7236843320206661</v>
          </cell>
          <cell r="M16">
            <v>3.7236843320206661</v>
          </cell>
          <cell r="N16">
            <v>456.43880792748882</v>
          </cell>
          <cell r="O16">
            <v>0.63097006220839813</v>
          </cell>
          <cell r="P16">
            <v>460.79875685173562</v>
          </cell>
          <cell r="Q16">
            <v>0.12</v>
          </cell>
          <cell r="S16">
            <v>1.58</v>
          </cell>
          <cell r="T16">
            <v>98</v>
          </cell>
          <cell r="U16">
            <v>619</v>
          </cell>
          <cell r="V16">
            <v>0.68799999999999994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0.58479999999999999</v>
          </cell>
          <cell r="AD16">
            <v>0.92398400000000014</v>
          </cell>
          <cell r="AE16">
            <v>3.4386103870359377</v>
          </cell>
          <cell r="AF16">
            <v>3.4386103870359377</v>
          </cell>
          <cell r="AG16">
            <v>3.5966103870359376</v>
          </cell>
          <cell r="AH16">
            <v>464.39536723877154</v>
          </cell>
          <cell r="AI16">
            <v>51.44</v>
          </cell>
          <cell r="AJ16">
            <v>5.05</v>
          </cell>
          <cell r="AK16">
            <v>18</v>
          </cell>
          <cell r="AL16">
            <v>0.45</v>
          </cell>
          <cell r="AM16">
            <v>1.4E-2</v>
          </cell>
          <cell r="AN16">
            <v>0.33402128219604488</v>
          </cell>
          <cell r="AO16">
            <v>0.43209228515624998</v>
          </cell>
          <cell r="AP16">
            <v>0.74226951599121083</v>
          </cell>
          <cell r="AQ16">
            <v>3.6685745690779918</v>
          </cell>
          <cell r="AR16">
            <v>2.0636965913588634</v>
          </cell>
          <cell r="AS16">
            <v>5.1362319386365947</v>
          </cell>
          <cell r="AT16">
            <v>0.68595511564147671</v>
          </cell>
          <cell r="AU16">
            <v>1.0199763978375216</v>
          </cell>
          <cell r="AV16">
            <v>3.7470681958439203</v>
          </cell>
          <cell r="AW16">
            <v>595.94544702601308</v>
          </cell>
          <cell r="AX16">
            <v>0.77925818471518693</v>
          </cell>
          <cell r="AY16">
            <v>173.38809492308243</v>
          </cell>
          <cell r="AZ16" t="str">
            <v>24°12'06''</v>
          </cell>
          <cell r="BA16">
            <v>6.2190089136179072</v>
          </cell>
          <cell r="BB16">
            <v>1E-3</v>
          </cell>
          <cell r="BC16">
            <v>0.254</v>
          </cell>
          <cell r="BD16">
            <v>0.496</v>
          </cell>
          <cell r="BE16">
            <v>0.751</v>
          </cell>
          <cell r="BF16">
            <v>0.75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0.75</v>
          </cell>
          <cell r="BO16">
            <v>711.08299999999997</v>
          </cell>
          <cell r="BP16">
            <v>708.48299999999995</v>
          </cell>
          <cell r="BQ16">
            <v>711.53300000000002</v>
          </cell>
          <cell r="BR16">
            <v>708.93299999999999</v>
          </cell>
          <cell r="BS16">
            <v>713.70299999999997</v>
          </cell>
          <cell r="BT16">
            <v>710.13300000000004</v>
          </cell>
          <cell r="BU16">
            <v>0</v>
          </cell>
          <cell r="BV16">
            <v>2.1699999999999591</v>
          </cell>
          <cell r="BW16">
            <v>1.2000000000000455</v>
          </cell>
          <cell r="BX16">
            <v>2.6199999999999593</v>
          </cell>
          <cell r="BY16">
            <v>450</v>
          </cell>
          <cell r="BZ16">
            <v>0.96250000000000002</v>
          </cell>
          <cell r="CA16">
            <v>0.5625</v>
          </cell>
          <cell r="CB16">
            <v>1.6850000000000023</v>
          </cell>
          <cell r="CC16">
            <v>1.4529389276641502</v>
          </cell>
          <cell r="CD16">
            <v>2826.6245772583702</v>
          </cell>
          <cell r="CE16">
            <v>8.6300124299999559E-2</v>
          </cell>
          <cell r="CF16">
            <v>711.97602547499639</v>
          </cell>
          <cell r="CG16">
            <v>3538.6006027333665</v>
          </cell>
          <cell r="CH16">
            <v>1.5</v>
          </cell>
          <cell r="CI16">
            <v>4487</v>
          </cell>
          <cell r="CJ16">
            <v>1.1829509480945064</v>
          </cell>
          <cell r="CK16">
            <v>1.5</v>
          </cell>
          <cell r="CL16">
            <v>2</v>
          </cell>
          <cell r="CM16">
            <v>2</v>
          </cell>
        </row>
        <row r="17">
          <cell r="A17">
            <v>6</v>
          </cell>
          <cell r="B17" t="str">
            <v>A06</v>
          </cell>
          <cell r="C17" t="str">
            <v>C07</v>
          </cell>
          <cell r="D17">
            <v>0.11</v>
          </cell>
          <cell r="E17">
            <v>-1.28</v>
          </cell>
          <cell r="F17">
            <v>0.43000000000000016</v>
          </cell>
          <cell r="G17">
            <v>5</v>
          </cell>
          <cell r="J17">
            <v>0</v>
          </cell>
          <cell r="K17">
            <v>0.18105549249407701</v>
          </cell>
          <cell r="L17">
            <v>3.9047398245147429</v>
          </cell>
          <cell r="M17">
            <v>3.9047398245147429</v>
          </cell>
          <cell r="N17">
            <v>452.71620450204074</v>
          </cell>
          <cell r="O17">
            <v>0.63363969674372367</v>
          </cell>
          <cell r="P17">
            <v>123.3493521686064</v>
          </cell>
          <cell r="R17">
            <v>5.41</v>
          </cell>
          <cell r="S17">
            <v>6.99</v>
          </cell>
          <cell r="T17">
            <v>98</v>
          </cell>
          <cell r="U17">
            <v>2740</v>
          </cell>
          <cell r="V17">
            <v>0.68799999999999994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0.58479999999999999</v>
          </cell>
          <cell r="AD17">
            <v>4.0877520000000001</v>
          </cell>
          <cell r="AE17">
            <v>13.641572862094037</v>
          </cell>
          <cell r="AF17">
            <v>13.641572862094037</v>
          </cell>
          <cell r="AG17">
            <v>14.340572862094037</v>
          </cell>
          <cell r="AH17">
            <v>137.68992503070044</v>
          </cell>
          <cell r="AI17">
            <v>40.229999999999997</v>
          </cell>
          <cell r="AJ17">
            <v>9.5299999999999994</v>
          </cell>
          <cell r="AK17">
            <v>10</v>
          </cell>
          <cell r="AL17">
            <v>0.25</v>
          </cell>
          <cell r="AM17">
            <v>1.4E-2</v>
          </cell>
          <cell r="AN17">
            <v>0.19001126289367676</v>
          </cell>
          <cell r="AO17">
            <v>0.24627685546875</v>
          </cell>
          <cell r="AP17">
            <v>0.76004505157470703</v>
          </cell>
          <cell r="AQ17">
            <v>3.4396027150155191</v>
          </cell>
          <cell r="AR17">
            <v>2.534132949407506</v>
          </cell>
          <cell r="AS17">
            <v>5.4837776471765869</v>
          </cell>
          <cell r="AT17">
            <v>0.60300034847819217</v>
          </cell>
          <cell r="AU17">
            <v>0.79301161137186893</v>
          </cell>
          <cell r="AV17">
            <v>3.478649627315622</v>
          </cell>
          <cell r="AW17">
            <v>170.75781427480672</v>
          </cell>
          <cell r="AX17">
            <v>0.80634626072872462</v>
          </cell>
          <cell r="AY17">
            <v>123.05013851849486</v>
          </cell>
          <cell r="AZ17" t="str">
            <v>50°20'17''</v>
          </cell>
          <cell r="BA17">
            <v>5.1074356833435486</v>
          </cell>
          <cell r="BB17">
            <v>1E-3</v>
          </cell>
          <cell r="BC17">
            <v>1.7000000000000001E-2</v>
          </cell>
          <cell r="BD17">
            <v>0.25800000000000001</v>
          </cell>
          <cell r="BE17">
            <v>0.27600000000000002</v>
          </cell>
          <cell r="BF17">
            <v>0.27500000000000002</v>
          </cell>
          <cell r="BG17">
            <v>1.40553875471339</v>
          </cell>
          <cell r="BH17">
            <v>4.8</v>
          </cell>
          <cell r="BI17">
            <v>1.2</v>
          </cell>
          <cell r="BJ17">
            <v>0</v>
          </cell>
          <cell r="BK17">
            <v>0</v>
          </cell>
          <cell r="BL17">
            <v>0</v>
          </cell>
          <cell r="BM17">
            <v>1.3419839564437259</v>
          </cell>
          <cell r="BN17">
            <v>1.01</v>
          </cell>
          <cell r="BO17">
            <v>707.52299999999991</v>
          </cell>
          <cell r="BP17">
            <v>703.69299999999987</v>
          </cell>
          <cell r="BQ17">
            <v>707.77299999999991</v>
          </cell>
          <cell r="BR17">
            <v>703.94299999999987</v>
          </cell>
          <cell r="BS17">
            <v>710.13300000000004</v>
          </cell>
          <cell r="BT17">
            <v>705.19299999999998</v>
          </cell>
          <cell r="BU17">
            <v>0</v>
          </cell>
          <cell r="BV17">
            <v>2.3600000000001273</v>
          </cell>
          <cell r="BW17">
            <v>1.2500000000001137</v>
          </cell>
          <cell r="BX17">
            <v>2.6100000000001273</v>
          </cell>
          <cell r="BY17">
            <v>250</v>
          </cell>
          <cell r="BZ17">
            <v>0.71250000000000002</v>
          </cell>
          <cell r="CA17">
            <v>0.3125</v>
          </cell>
          <cell r="CB17">
            <v>1.8050000000001205</v>
          </cell>
          <cell r="CC17">
            <v>1.9421167236767078</v>
          </cell>
          <cell r="CD17">
            <v>2070.4481553084079</v>
          </cell>
          <cell r="CE17">
            <v>4.2825757596623104E-2</v>
          </cell>
          <cell r="CF17">
            <v>353.31250017214063</v>
          </cell>
          <cell r="CG17">
            <v>2423.7606554805484</v>
          </cell>
          <cell r="CH17">
            <v>1.5</v>
          </cell>
          <cell r="CI17">
            <v>2957</v>
          </cell>
          <cell r="CJ17">
            <v>1.2295032070411982</v>
          </cell>
          <cell r="CK17">
            <v>1.5</v>
          </cell>
          <cell r="CL17">
            <v>2</v>
          </cell>
          <cell r="CM17">
            <v>2</v>
          </cell>
        </row>
        <row r="18">
          <cell r="A18">
            <v>7</v>
          </cell>
          <cell r="B18" t="str">
            <v>C07</v>
          </cell>
          <cell r="C18" t="str">
            <v>C61</v>
          </cell>
          <cell r="D18">
            <v>0.18</v>
          </cell>
          <cell r="F18">
            <v>0.6100000000000001</v>
          </cell>
          <cell r="G18">
            <v>5</v>
          </cell>
          <cell r="J18">
            <v>0</v>
          </cell>
          <cell r="K18">
            <v>0.34650327688695443</v>
          </cell>
          <cell r="L18">
            <v>4.2512431014016974</v>
          </cell>
          <cell r="M18">
            <v>4.2512431014016974</v>
          </cell>
          <cell r="N18">
            <v>445.74692635114201</v>
          </cell>
          <cell r="O18">
            <v>0.63069428238039649</v>
          </cell>
          <cell r="P18">
            <v>171.48932308136361</v>
          </cell>
          <cell r="S18">
            <v>6.99</v>
          </cell>
          <cell r="T18">
            <v>98</v>
          </cell>
          <cell r="U18">
            <v>2740</v>
          </cell>
          <cell r="V18">
            <v>0.68799999999999994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C18">
            <v>0.58479999999999999</v>
          </cell>
          <cell r="AD18">
            <v>4.0877520000000001</v>
          </cell>
          <cell r="AE18">
            <v>13.641572862094037</v>
          </cell>
          <cell r="AF18">
            <v>13.641572862094037</v>
          </cell>
          <cell r="AG18">
            <v>14.340572862094037</v>
          </cell>
          <cell r="AH18">
            <v>185.82989594345764</v>
          </cell>
          <cell r="AI18">
            <v>34.28</v>
          </cell>
          <cell r="AJ18">
            <v>5.58</v>
          </cell>
          <cell r="AK18">
            <v>12</v>
          </cell>
          <cell r="AL18">
            <v>0.30000000000000004</v>
          </cell>
          <cell r="AM18">
            <v>1.4E-2</v>
          </cell>
          <cell r="AN18">
            <v>0.24190979003906252</v>
          </cell>
          <cell r="AO18">
            <v>0.29179687500000001</v>
          </cell>
          <cell r="AP18">
            <v>0.80636596679687489</v>
          </cell>
          <cell r="AQ18">
            <v>3.0425379661971554</v>
          </cell>
          <cell r="AR18">
            <v>1.9122336454936288</v>
          </cell>
          <cell r="AS18">
            <v>4.0296157883654304</v>
          </cell>
          <cell r="AT18">
            <v>0.47181637491086253</v>
          </cell>
          <cell r="AU18">
            <v>0.71372616494992502</v>
          </cell>
          <cell r="AV18">
            <v>3.0058605937136016</v>
          </cell>
          <cell r="AW18">
            <v>212.47176507582842</v>
          </cell>
          <cell r="AX18">
            <v>0.87460983758071276</v>
          </cell>
          <cell r="AY18">
            <v>121.46197312984964</v>
          </cell>
          <cell r="AZ18" t="str">
            <v>01°35'17''</v>
          </cell>
          <cell r="BA18">
            <v>4.1073263684940535</v>
          </cell>
          <cell r="BB18">
            <v>1E-3</v>
          </cell>
          <cell r="BC18">
            <v>2.5999999999999999E-2</v>
          </cell>
          <cell r="BD18">
            <v>0.214</v>
          </cell>
          <cell r="BE18">
            <v>0.24099999999999999</v>
          </cell>
          <cell r="BF18">
            <v>0.24</v>
          </cell>
          <cell r="BG18">
            <v>1.2025499648738953</v>
          </cell>
          <cell r="BH18">
            <v>3.9999999999999991</v>
          </cell>
          <cell r="BI18">
            <v>1.2</v>
          </cell>
          <cell r="BJ18">
            <v>0</v>
          </cell>
          <cell r="BK18">
            <v>0</v>
          </cell>
          <cell r="BL18">
            <v>0</v>
          </cell>
          <cell r="BM18">
            <v>1.2463565250293192</v>
          </cell>
          <cell r="BN18">
            <v>1.06</v>
          </cell>
          <cell r="BO18">
            <v>703.36299999999994</v>
          </cell>
          <cell r="BP18">
            <v>701.45299999999997</v>
          </cell>
          <cell r="BQ18">
            <v>703.6629999999999</v>
          </cell>
          <cell r="BR18">
            <v>701.75299999999993</v>
          </cell>
          <cell r="BS18">
            <v>705.19299999999998</v>
          </cell>
          <cell r="BT18">
            <v>703.00300000000016</v>
          </cell>
          <cell r="BU18">
            <v>0</v>
          </cell>
          <cell r="BV18">
            <v>1.5300000000000864</v>
          </cell>
          <cell r="BW18">
            <v>1.2500000000002274</v>
          </cell>
          <cell r="BX18">
            <v>1.8300000000000864</v>
          </cell>
          <cell r="BY18">
            <v>300</v>
          </cell>
          <cell r="BZ18">
            <v>0.77500000000000002</v>
          </cell>
          <cell r="CA18">
            <v>0.375</v>
          </cell>
          <cell r="CB18">
            <v>1.3900000000001569</v>
          </cell>
          <cell r="CC18">
            <v>1.4819881387386633</v>
          </cell>
          <cell r="CD18">
            <v>1869.2501642428103</v>
          </cell>
          <cell r="CE18">
            <v>8.2668075285198483E-2</v>
          </cell>
          <cell r="CF18">
            <v>682.01162110288749</v>
          </cell>
          <cell r="CG18">
            <v>2551.2617853456977</v>
          </cell>
          <cell r="CH18">
            <v>1.5</v>
          </cell>
          <cell r="CI18">
            <v>3365</v>
          </cell>
          <cell r="CJ18">
            <v>1.1372637973309203</v>
          </cell>
          <cell r="CK18">
            <v>1.5</v>
          </cell>
          <cell r="CL18">
            <v>2</v>
          </cell>
          <cell r="CM18">
            <v>2</v>
          </cell>
        </row>
        <row r="19">
          <cell r="A19">
            <v>8</v>
          </cell>
          <cell r="B19" t="str">
            <v>C61</v>
          </cell>
          <cell r="C19" t="str">
            <v>C08</v>
          </cell>
          <cell r="D19">
            <v>0.04</v>
          </cell>
          <cell r="F19">
            <v>0.65000000000000013</v>
          </cell>
          <cell r="G19">
            <v>5</v>
          </cell>
          <cell r="J19">
            <v>0</v>
          </cell>
          <cell r="K19">
            <v>0.24142491561781468</v>
          </cell>
          <cell r="L19">
            <v>4.4926680170195121</v>
          </cell>
          <cell r="M19">
            <v>4.4926680170195121</v>
          </cell>
          <cell r="N19">
            <v>441.00779427951176</v>
          </cell>
          <cell r="O19">
            <v>0.62818710359408092</v>
          </cell>
          <cell r="P19">
            <v>180.07301581805956</v>
          </cell>
          <cell r="Q19">
            <v>0.33</v>
          </cell>
          <cell r="S19">
            <v>7.32</v>
          </cell>
          <cell r="T19">
            <v>98</v>
          </cell>
          <cell r="U19">
            <v>2869</v>
          </cell>
          <cell r="V19">
            <v>0.68799999999999994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0.58479999999999999</v>
          </cell>
          <cell r="AD19">
            <v>4.2807360000000001</v>
          </cell>
          <cell r="AE19">
            <v>14.237373129122957</v>
          </cell>
          <cell r="AF19">
            <v>14.237373129122957</v>
          </cell>
          <cell r="AG19">
            <v>14.969373129122957</v>
          </cell>
          <cell r="AH19">
            <v>195.04238894718253</v>
          </cell>
          <cell r="AI19">
            <v>18.920000000000002</v>
          </cell>
          <cell r="AJ19">
            <v>1.53</v>
          </cell>
          <cell r="AK19">
            <v>16</v>
          </cell>
          <cell r="AL19">
            <v>0.4</v>
          </cell>
          <cell r="AM19">
            <v>1.4E-2</v>
          </cell>
          <cell r="AN19">
            <v>0.30604972839355471</v>
          </cell>
          <cell r="AO19">
            <v>0.3195312500000001</v>
          </cell>
          <cell r="AP19">
            <v>0.76512432098388672</v>
          </cell>
          <cell r="AQ19">
            <v>1.8904898693461605</v>
          </cell>
          <cell r="AR19">
            <v>1.0933902959748305</v>
          </cell>
          <cell r="AS19">
            <v>1.4158329987051654</v>
          </cell>
          <cell r="AT19">
            <v>0.18215861091235794</v>
          </cell>
          <cell r="AU19">
            <v>0.48820833930591268</v>
          </cell>
          <cell r="AV19">
            <v>1.9067332587890613</v>
          </cell>
          <cell r="AW19">
            <v>239.60716792668165</v>
          </cell>
          <cell r="AX19">
            <v>0.81400899077804012</v>
          </cell>
          <cell r="AY19">
            <v>121.46171530625648</v>
          </cell>
          <cell r="AZ19" t="str">
            <v>00°00'00''</v>
          </cell>
          <cell r="BA19">
            <v>1000</v>
          </cell>
          <cell r="BB19">
            <v>1E-3</v>
          </cell>
          <cell r="BC19">
            <v>5.8000000000000003E-2</v>
          </cell>
          <cell r="BD19">
            <v>1.6E-2</v>
          </cell>
          <cell r="BE19">
            <v>7.5000000000000011E-2</v>
          </cell>
          <cell r="BF19">
            <v>7.400000000000001E-2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0.1</v>
          </cell>
          <cell r="BO19">
            <v>697.15299999999991</v>
          </cell>
          <cell r="BP19">
            <v>696.86299999999994</v>
          </cell>
          <cell r="BQ19">
            <v>697.55299999999988</v>
          </cell>
          <cell r="BR19">
            <v>697.26299999999992</v>
          </cell>
          <cell r="BS19">
            <v>703.00300000000016</v>
          </cell>
          <cell r="BT19">
            <v>702.74299999999994</v>
          </cell>
          <cell r="BU19">
            <v>4.3000000000000682</v>
          </cell>
          <cell r="BV19">
            <v>5.4500000000002728</v>
          </cell>
          <cell r="BW19">
            <v>5.4800000000000182</v>
          </cell>
          <cell r="BX19">
            <v>5.8500000000002732</v>
          </cell>
          <cell r="BY19">
            <v>400</v>
          </cell>
          <cell r="BZ19">
            <v>0.9</v>
          </cell>
          <cell r="CA19">
            <v>0.5</v>
          </cell>
          <cell r="CB19">
            <v>5.4650000000001455</v>
          </cell>
          <cell r="CC19">
            <v>3.3503438135874428</v>
          </cell>
          <cell r="CD19">
            <v>5698.9348269122411</v>
          </cell>
          <cell r="CE19">
            <v>7.9243436539873091E-3</v>
          </cell>
          <cell r="CF19">
            <v>65.3758351453953</v>
          </cell>
          <cell r="CG19">
            <v>5764.3106620576364</v>
          </cell>
          <cell r="CH19">
            <v>1.5</v>
          </cell>
          <cell r="CI19">
            <v>4079</v>
          </cell>
          <cell r="CJ19">
            <v>2.1197514079643183</v>
          </cell>
          <cell r="CK19">
            <v>2.2000000000000002</v>
          </cell>
          <cell r="CL19">
            <v>2</v>
          </cell>
          <cell r="CM19">
            <v>2</v>
          </cell>
        </row>
        <row r="20">
          <cell r="A20">
            <v>9</v>
          </cell>
          <cell r="B20" t="str">
            <v>C08</v>
          </cell>
          <cell r="C20" t="str">
            <v>C09</v>
          </cell>
          <cell r="D20">
            <v>0.62</v>
          </cell>
          <cell r="F20">
            <v>1.27</v>
          </cell>
          <cell r="G20">
            <v>5</v>
          </cell>
          <cell r="J20">
            <v>0</v>
          </cell>
          <cell r="K20">
            <v>6.5016643146473818E-2</v>
          </cell>
          <cell r="L20">
            <v>4.5576846601659859</v>
          </cell>
          <cell r="M20">
            <v>4.5576846601659859</v>
          </cell>
          <cell r="N20">
            <v>439.74748222771825</v>
          </cell>
          <cell r="O20">
            <v>0.63108321114369492</v>
          </cell>
          <cell r="P20">
            <v>352.44691153431165</v>
          </cell>
          <cell r="Q20">
            <v>0.62</v>
          </cell>
          <cell r="S20">
            <v>7.94</v>
          </cell>
          <cell r="T20">
            <v>98</v>
          </cell>
          <cell r="U20">
            <v>3112</v>
          </cell>
          <cell r="V20">
            <v>0.68799999999999994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0.58479999999999999</v>
          </cell>
          <cell r="AD20">
            <v>4.6433119999999999</v>
          </cell>
          <cell r="AE20">
            <v>15.35151028272357</v>
          </cell>
          <cell r="AF20">
            <v>15.35151028272357</v>
          </cell>
          <cell r="AG20">
            <v>16.145510282723571</v>
          </cell>
          <cell r="AH20">
            <v>368.59242181703524</v>
          </cell>
          <cell r="AI20">
            <v>54.56</v>
          </cell>
          <cell r="AJ20">
            <v>2.38</v>
          </cell>
          <cell r="AK20">
            <v>18</v>
          </cell>
          <cell r="AL20">
            <v>0.45</v>
          </cell>
          <cell r="AM20">
            <v>1.4E-2</v>
          </cell>
          <cell r="AN20">
            <v>0.37129755020141608</v>
          </cell>
          <cell r="AO20">
            <v>0.41044921875000007</v>
          </cell>
          <cell r="AP20">
            <v>0.82510566711425792</v>
          </cell>
          <cell r="AQ20">
            <v>2.625941165867649</v>
          </cell>
          <cell r="AR20">
            <v>1.3073368269613086</v>
          </cell>
          <cell r="AS20">
            <v>2.6224234769082191</v>
          </cell>
          <cell r="AT20">
            <v>0.35145601460745907</v>
          </cell>
          <cell r="AU20">
            <v>0.7227535648088752</v>
          </cell>
          <cell r="AV20">
            <v>2.5723756309570667</v>
          </cell>
          <cell r="AW20">
            <v>409.11866696471162</v>
          </cell>
          <cell r="AX20">
            <v>0.90094256649704041</v>
          </cell>
          <cell r="AY20">
            <v>117.92527848673406</v>
          </cell>
          <cell r="AZ20" t="str">
            <v>03°32'11''</v>
          </cell>
          <cell r="BA20">
            <v>43.1904326159652</v>
          </cell>
          <cell r="BB20">
            <v>0.23499999999999999</v>
          </cell>
          <cell r="BC20">
            <v>1.7000000000000001E-2</v>
          </cell>
          <cell r="BD20">
            <v>1.2999999999999999E-2</v>
          </cell>
          <cell r="BE20">
            <v>0.26500000000000001</v>
          </cell>
          <cell r="BF20">
            <v>0.26500000000000001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0.27</v>
          </cell>
          <cell r="BO20">
            <v>696.59299999999996</v>
          </cell>
          <cell r="BP20">
            <v>695.29300000000001</v>
          </cell>
          <cell r="BQ20">
            <v>697.04300000000001</v>
          </cell>
          <cell r="BR20">
            <v>695.74300000000005</v>
          </cell>
          <cell r="BS20">
            <v>702.74299999999994</v>
          </cell>
          <cell r="BT20">
            <v>698.83300000000008</v>
          </cell>
          <cell r="BU20">
            <v>0</v>
          </cell>
          <cell r="BV20">
            <v>5.6999999999999318</v>
          </cell>
          <cell r="BW20">
            <v>3.0900000000000318</v>
          </cell>
          <cell r="BX20">
            <v>6.149999999999932</v>
          </cell>
          <cell r="BY20">
            <v>450</v>
          </cell>
          <cell r="BZ20">
            <v>0.96250000000000002</v>
          </cell>
          <cell r="CA20">
            <v>0.5625</v>
          </cell>
          <cell r="CB20">
            <v>4.3949999999999818</v>
          </cell>
          <cell r="CC20">
            <v>2.8809020695580791</v>
          </cell>
          <cell r="CD20">
            <v>5604.6599340407338</v>
          </cell>
          <cell r="CE20">
            <v>1.3709704677613455E-2</v>
          </cell>
          <cell r="CF20">
            <v>113.105063590311</v>
          </cell>
          <cell r="CG20">
            <v>5717.7649976310449</v>
          </cell>
          <cell r="CH20">
            <v>1.5</v>
          </cell>
          <cell r="CI20">
            <v>4487</v>
          </cell>
          <cell r="CJ20">
            <v>1.9114436140955131</v>
          </cell>
          <cell r="CK20">
            <v>2.2000000000000002</v>
          </cell>
          <cell r="CL20">
            <v>2</v>
          </cell>
          <cell r="CM20">
            <v>2</v>
          </cell>
        </row>
        <row r="21">
          <cell r="A21">
            <v>10</v>
          </cell>
          <cell r="B21" t="str">
            <v>C09</v>
          </cell>
          <cell r="C21" t="str">
            <v>C10</v>
          </cell>
          <cell r="F21">
            <v>1.27</v>
          </cell>
          <cell r="G21">
            <v>5</v>
          </cell>
          <cell r="J21">
            <v>0</v>
          </cell>
          <cell r="K21">
            <v>7.5797436158161771E-2</v>
          </cell>
          <cell r="L21">
            <v>4.6334820963241476</v>
          </cell>
          <cell r="M21">
            <v>4.6334820963241476</v>
          </cell>
          <cell r="N21">
            <v>438.28660769752878</v>
          </cell>
          <cell r="O21">
            <v>0.63716135458167367</v>
          </cell>
          <cell r="P21">
            <v>354.65929659256631</v>
          </cell>
          <cell r="S21">
            <v>7.94</v>
          </cell>
          <cell r="T21">
            <v>98</v>
          </cell>
          <cell r="U21">
            <v>3112</v>
          </cell>
          <cell r="V21">
            <v>0.68799999999999994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0.58479999999999999</v>
          </cell>
          <cell r="AD21">
            <v>4.6433119999999999</v>
          </cell>
          <cell r="AE21">
            <v>15.35151028272357</v>
          </cell>
          <cell r="AF21">
            <v>15.35151028272357</v>
          </cell>
          <cell r="AG21">
            <v>16.145510282723571</v>
          </cell>
          <cell r="AH21">
            <v>370.8048068752899</v>
          </cell>
          <cell r="AI21">
            <v>20.079999999999998</v>
          </cell>
          <cell r="AJ21">
            <v>3.75</v>
          </cell>
          <cell r="AK21">
            <v>18</v>
          </cell>
          <cell r="AL21">
            <v>0.45</v>
          </cell>
          <cell r="AM21">
            <v>1.4E-2</v>
          </cell>
          <cell r="AN21">
            <v>0.31743514537811279</v>
          </cell>
          <cell r="AO21">
            <v>0.41132812500000004</v>
          </cell>
          <cell r="AP21">
            <v>0.70541143417358398</v>
          </cell>
          <cell r="AQ21">
            <v>3.0922111664149985</v>
          </cell>
          <cell r="AR21">
            <v>1.8245575255366293</v>
          </cell>
          <cell r="AS21">
            <v>3.665719761637583</v>
          </cell>
          <cell r="AT21">
            <v>0.48734810895522962</v>
          </cell>
          <cell r="AU21">
            <v>0.80478325433334241</v>
          </cell>
          <cell r="AV21">
            <v>3.2289516504002553</v>
          </cell>
          <cell r="AW21">
            <v>513.5425709245128</v>
          </cell>
          <cell r="AX21">
            <v>0.72205271358077072</v>
          </cell>
          <cell r="AY21">
            <v>119.50807788276418</v>
          </cell>
          <cell r="AZ21" t="str">
            <v>01°34'58''</v>
          </cell>
          <cell r="BA21">
            <v>96.524568417690219</v>
          </cell>
          <cell r="BB21">
            <v>8.2000000000000003E-2</v>
          </cell>
          <cell r="BC21">
            <v>1.4E-2</v>
          </cell>
          <cell r="BD21">
            <v>2.1000000000000001E-2</v>
          </cell>
          <cell r="BE21">
            <v>0.11700000000000001</v>
          </cell>
          <cell r="BF21">
            <v>0.11700000000000001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0.12</v>
          </cell>
          <cell r="BO21">
            <v>694.00300000000004</v>
          </cell>
          <cell r="BP21">
            <v>693.25300000000004</v>
          </cell>
          <cell r="BQ21">
            <v>694.45300000000009</v>
          </cell>
          <cell r="BR21">
            <v>693.70300000000009</v>
          </cell>
          <cell r="BS21">
            <v>698.83300000000008</v>
          </cell>
          <cell r="BT21">
            <v>694.95299999999997</v>
          </cell>
          <cell r="BU21">
            <v>1.2899999999999636</v>
          </cell>
          <cell r="BV21">
            <v>4.3799999999999955</v>
          </cell>
          <cell r="BW21">
            <v>1.2499999999998863</v>
          </cell>
          <cell r="BX21">
            <v>4.8299999999999956</v>
          </cell>
          <cell r="BY21">
            <v>450</v>
          </cell>
          <cell r="BZ21">
            <v>0.96250000000000002</v>
          </cell>
          <cell r="CA21">
            <v>0.5625</v>
          </cell>
          <cell r="CB21">
            <v>2.8149999999999409</v>
          </cell>
          <cell r="CC21">
            <v>2.1568742729422317</v>
          </cell>
          <cell r="CD21">
            <v>4196.0977945275681</v>
          </cell>
          <cell r="CE21">
            <v>3.2761069157960954E-2</v>
          </cell>
          <cell r="CF21">
            <v>270.27882055317787</v>
          </cell>
          <cell r="CG21">
            <v>4466.376615080746</v>
          </cell>
          <cell r="CH21">
            <v>1.5</v>
          </cell>
          <cell r="CI21">
            <v>4487</v>
          </cell>
          <cell r="CJ21">
            <v>1.4931056212661287</v>
          </cell>
          <cell r="CK21">
            <v>1.5</v>
          </cell>
          <cell r="CL21">
            <v>2</v>
          </cell>
          <cell r="CM21">
            <v>2</v>
          </cell>
        </row>
        <row r="22">
          <cell r="A22">
            <v>11</v>
          </cell>
          <cell r="B22" t="str">
            <v>C10</v>
          </cell>
          <cell r="C22" t="str">
            <v>C11</v>
          </cell>
          <cell r="F22">
            <v>1.27</v>
          </cell>
          <cell r="G22">
            <v>5</v>
          </cell>
          <cell r="J22">
            <v>0</v>
          </cell>
          <cell r="K22">
            <v>2.0629546385722234E-2</v>
          </cell>
          <cell r="L22">
            <v>4.6541116427098697</v>
          </cell>
          <cell r="M22">
            <v>4.6541116427098697</v>
          </cell>
          <cell r="N22">
            <v>437.8905648792479</v>
          </cell>
          <cell r="O22">
            <v>0.63867975288959733</v>
          </cell>
          <cell r="P22">
            <v>355.18323396760064</v>
          </cell>
          <cell r="S22">
            <v>7.94</v>
          </cell>
          <cell r="T22">
            <v>98</v>
          </cell>
          <cell r="U22">
            <v>3112</v>
          </cell>
          <cell r="V22">
            <v>0.68799999999999994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0.58479999999999999</v>
          </cell>
          <cell r="AD22">
            <v>4.6433119999999999</v>
          </cell>
          <cell r="AE22">
            <v>15.35151028272357</v>
          </cell>
          <cell r="AF22">
            <v>15.35151028272357</v>
          </cell>
          <cell r="AG22">
            <v>16.145510282723571</v>
          </cell>
          <cell r="AH22">
            <v>371.32874425032423</v>
          </cell>
          <cell r="AI22">
            <v>25.09</v>
          </cell>
          <cell r="AJ22">
            <v>19.04</v>
          </cell>
          <cell r="AK22">
            <v>18</v>
          </cell>
          <cell r="AL22">
            <v>0.45</v>
          </cell>
          <cell r="AM22">
            <v>1.4E-2</v>
          </cell>
          <cell r="AN22">
            <v>0.19840439558029183</v>
          </cell>
          <cell r="AO22">
            <v>0.41132812500000004</v>
          </cell>
          <cell r="AP22">
            <v>0.44089865684509294</v>
          </cell>
          <cell r="AQ22">
            <v>5.4945343586537332</v>
          </cell>
          <cell r="AR22">
            <v>4.5069873790235855</v>
          </cell>
          <cell r="AS22">
            <v>12.606656596432973</v>
          </cell>
          <cell r="AT22">
            <v>1.5387312853428334</v>
          </cell>
          <cell r="AU22">
            <v>1.7371356809231253</v>
          </cell>
          <cell r="AV22">
            <v>7.2757770096350631</v>
          </cell>
          <cell r="AW22">
            <v>1157.1623348829933</v>
          </cell>
          <cell r="AX22">
            <v>0.32089598240152817</v>
          </cell>
          <cell r="AY22">
            <v>124.52499114507151</v>
          </cell>
          <cell r="AZ22" t="str">
            <v>05°01'01''</v>
          </cell>
          <cell r="BA22">
            <v>30.435270669453658</v>
          </cell>
          <cell r="BB22">
            <v>0.93200000000000005</v>
          </cell>
          <cell r="BC22">
            <v>0.105</v>
          </cell>
          <cell r="BD22">
            <v>4.7E-2</v>
          </cell>
          <cell r="BE22">
            <v>1.0840000000000001</v>
          </cell>
          <cell r="BF22">
            <v>1.0840000000000001</v>
          </cell>
          <cell r="BG22">
            <v>0.87200297682874595</v>
          </cell>
          <cell r="BH22">
            <v>2.6666666666666665</v>
          </cell>
          <cell r="BI22">
            <v>1.2</v>
          </cell>
          <cell r="BJ22">
            <v>0</v>
          </cell>
          <cell r="BK22">
            <v>0</v>
          </cell>
          <cell r="BL22">
            <v>0</v>
          </cell>
          <cell r="BM22">
            <v>1.1622654122143776</v>
          </cell>
          <cell r="BN22">
            <v>0.84</v>
          </cell>
          <cell r="BO22">
            <v>692.41300000000001</v>
          </cell>
          <cell r="BP22">
            <v>687.63300000000004</v>
          </cell>
          <cell r="BQ22">
            <v>692.86300000000006</v>
          </cell>
          <cell r="BR22">
            <v>688.08300000000008</v>
          </cell>
          <cell r="BS22">
            <v>694.95299999999997</v>
          </cell>
          <cell r="BT22">
            <v>689.34300000000007</v>
          </cell>
          <cell r="BU22">
            <v>0</v>
          </cell>
          <cell r="BV22">
            <v>2.0899999999999181</v>
          </cell>
          <cell r="BW22">
            <v>1.2599999999999909</v>
          </cell>
          <cell r="BX22">
            <v>2.5399999999999183</v>
          </cell>
          <cell r="BY22">
            <v>450</v>
          </cell>
          <cell r="BZ22">
            <v>0.96250000000000002</v>
          </cell>
          <cell r="CA22">
            <v>0.5625</v>
          </cell>
          <cell r="CB22">
            <v>1.6749999999999545</v>
          </cell>
          <cell r="CC22">
            <v>1.4458622359710975</v>
          </cell>
          <cell r="CD22">
            <v>2812.8572052894597</v>
          </cell>
          <cell r="CE22">
            <v>8.7242482775220398E-2</v>
          </cell>
          <cell r="CF22">
            <v>719.75048289556833</v>
          </cell>
          <cell r="CG22">
            <v>3532.6076881850281</v>
          </cell>
          <cell r="CH22">
            <v>1.5</v>
          </cell>
          <cell r="CI22">
            <v>4487</v>
          </cell>
          <cell r="CJ22">
            <v>1.1809475222370276</v>
          </cell>
          <cell r="CK22">
            <v>1.5</v>
          </cell>
          <cell r="CL22">
            <v>2</v>
          </cell>
          <cell r="CM22">
            <v>2</v>
          </cell>
        </row>
        <row r="23">
          <cell r="A23">
            <v>12</v>
          </cell>
          <cell r="B23" t="str">
            <v>C11</v>
          </cell>
          <cell r="C23" t="str">
            <v>A12</v>
          </cell>
          <cell r="E23">
            <v>0.28000000000000003</v>
          </cell>
          <cell r="F23">
            <v>1.55</v>
          </cell>
          <cell r="G23">
            <v>5</v>
          </cell>
          <cell r="J23">
            <v>0</v>
          </cell>
          <cell r="K23">
            <v>0</v>
          </cell>
          <cell r="L23">
            <v>4.6541116427098697</v>
          </cell>
          <cell r="M23">
            <v>4.6541116427098697</v>
          </cell>
          <cell r="N23">
            <v>437.8905648792479</v>
          </cell>
          <cell r="O23">
            <v>0.63306000000000051</v>
          </cell>
          <cell r="P23">
            <v>429.67705155380821</v>
          </cell>
          <cell r="R23">
            <v>0.28000000000000003</v>
          </cell>
          <cell r="S23">
            <v>8.2200000000000006</v>
          </cell>
          <cell r="T23">
            <v>98</v>
          </cell>
          <cell r="U23">
            <v>110</v>
          </cell>
          <cell r="V23">
            <v>0.68799999999999994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C23">
            <v>0.58479999999999999</v>
          </cell>
          <cell r="AD23">
            <v>4.8070560000000002</v>
          </cell>
          <cell r="AE23">
            <v>15.852551091358571</v>
          </cell>
          <cell r="AF23">
            <v>15.852551091358571</v>
          </cell>
          <cell r="AG23">
            <v>16.67455109135857</v>
          </cell>
          <cell r="AH23">
            <v>446.35160264516679</v>
          </cell>
          <cell r="AI23">
            <v>5</v>
          </cell>
          <cell r="AJ23">
            <v>3.5</v>
          </cell>
          <cell r="AK23">
            <v>18</v>
          </cell>
          <cell r="AL23">
            <v>0.45</v>
          </cell>
          <cell r="AM23">
            <v>1.4E-2</v>
          </cell>
          <cell r="AN23">
            <v>0.3708824515342713</v>
          </cell>
          <cell r="AO23">
            <v>0.42934570312499998</v>
          </cell>
          <cell r="AP23">
            <v>0.82418322563171398</v>
          </cell>
          <cell r="AQ23">
            <v>3.1831374235550873</v>
          </cell>
          <cell r="AR23">
            <v>1.587184713910635</v>
          </cell>
          <cell r="AS23">
            <v>3.8533283513727228</v>
          </cell>
          <cell r="AT23">
            <v>0.51643036988975122</v>
          </cell>
          <cell r="AU23">
            <v>0.88731282142402246</v>
          </cell>
          <cell r="AV23">
            <v>3.1194636574120183</v>
          </cell>
          <cell r="AW23">
            <v>496.12925803158839</v>
          </cell>
          <cell r="AX23">
            <v>0.89966797043190649</v>
          </cell>
          <cell r="AY23">
            <v>107.10862610994928</v>
          </cell>
          <cell r="AZ23" t="str">
            <v>17°24'59''</v>
          </cell>
          <cell r="BA23">
            <v>8.7050576818825309</v>
          </cell>
          <cell r="BB23">
            <v>1E-3</v>
          </cell>
          <cell r="BC23">
            <v>0.20399999999999999</v>
          </cell>
          <cell r="BD23">
            <v>0.192</v>
          </cell>
          <cell r="BE23">
            <v>0.39700000000000002</v>
          </cell>
          <cell r="BF23">
            <v>0.39600000000000002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0.4</v>
          </cell>
          <cell r="BO23">
            <v>687.23300000000006</v>
          </cell>
          <cell r="BP23">
            <v>687.05300000000011</v>
          </cell>
          <cell r="BQ23">
            <v>687.68300000000011</v>
          </cell>
          <cell r="BR23">
            <v>687.50300000000016</v>
          </cell>
          <cell r="BS23">
            <v>689.34300000000007</v>
          </cell>
          <cell r="BT23">
            <v>688.78700000000003</v>
          </cell>
          <cell r="BU23">
            <v>0</v>
          </cell>
          <cell r="BV23">
            <v>1.6599999999999682</v>
          </cell>
          <cell r="BW23">
            <v>1.2839999999998781</v>
          </cell>
          <cell r="BX23">
            <v>2.1099999999999683</v>
          </cell>
          <cell r="BY23">
            <v>450</v>
          </cell>
          <cell r="BZ23">
            <v>0.96250000000000002</v>
          </cell>
          <cell r="CA23">
            <v>0.5625</v>
          </cell>
          <cell r="CB23">
            <v>1.4719999999999231</v>
          </cell>
          <cell r="CC23">
            <v>1.2986522926038992</v>
          </cell>
          <cell r="CD23">
            <v>2526.4671609346706</v>
          </cell>
          <cell r="CE23">
            <v>0.11010492596859589</v>
          </cell>
          <cell r="CF23">
            <v>908.36563924091604</v>
          </cell>
          <cell r="CG23">
            <v>3434.8328001755867</v>
          </cell>
          <cell r="CH23">
            <v>1.5</v>
          </cell>
          <cell r="CI23">
            <v>4487</v>
          </cell>
          <cell r="CJ23">
            <v>1.1482614665173567</v>
          </cell>
          <cell r="CK23">
            <v>1.5</v>
          </cell>
          <cell r="CL23">
            <v>2</v>
          </cell>
          <cell r="CM23">
            <v>2</v>
          </cell>
        </row>
        <row r="24">
          <cell r="A24">
            <v>13</v>
          </cell>
          <cell r="B24" t="str">
            <v>A12</v>
          </cell>
          <cell r="C24" t="str">
            <v>C13</v>
          </cell>
          <cell r="E24">
            <v>-1.5</v>
          </cell>
          <cell r="F24">
            <v>5.0000000000000044E-2</v>
          </cell>
          <cell r="G24">
            <v>5</v>
          </cell>
          <cell r="J24">
            <v>0</v>
          </cell>
          <cell r="K24">
            <v>0</v>
          </cell>
          <cell r="L24">
            <v>4.6541116427098697</v>
          </cell>
          <cell r="M24">
            <v>4.6541116427098697</v>
          </cell>
          <cell r="N24">
            <v>437.8905648792479</v>
          </cell>
          <cell r="O24">
            <v>0.63306105610561048</v>
          </cell>
          <cell r="P24">
            <v>13.860573173056965</v>
          </cell>
          <cell r="S24">
            <v>8.2200000000000006</v>
          </cell>
          <cell r="T24">
            <v>98</v>
          </cell>
          <cell r="U24">
            <v>110</v>
          </cell>
          <cell r="V24">
            <v>0.68799999999999994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C24">
            <v>0.58479999999999999</v>
          </cell>
          <cell r="AD24">
            <v>4.8070560000000002</v>
          </cell>
          <cell r="AE24">
            <v>15.852551091358571</v>
          </cell>
          <cell r="AF24">
            <v>15.852551091358571</v>
          </cell>
          <cell r="AG24">
            <v>16.67455109135857</v>
          </cell>
          <cell r="AH24">
            <v>30.535124264415536</v>
          </cell>
          <cell r="AI24">
            <v>6.06</v>
          </cell>
          <cell r="AJ24">
            <v>5.98</v>
          </cell>
          <cell r="AK24">
            <v>8</v>
          </cell>
          <cell r="AL24">
            <v>0.2</v>
          </cell>
          <cell r="AM24">
            <v>1.4E-2</v>
          </cell>
          <cell r="AN24">
            <v>0.10073776245117187</v>
          </cell>
          <cell r="AO24">
            <v>0.15000000000000002</v>
          </cell>
          <cell r="AP24">
            <v>0.50368881225585938</v>
          </cell>
          <cell r="AQ24">
            <v>1.9258378679877948</v>
          </cell>
          <cell r="AR24">
            <v>2.1818722797944949</v>
          </cell>
          <cell r="AS24">
            <v>1.970139740484198</v>
          </cell>
          <cell r="AT24">
            <v>0.18903422496308742</v>
          </cell>
          <cell r="AU24">
            <v>0.2897719874142593</v>
          </cell>
          <cell r="AV24">
            <v>2.3746967329830779</v>
          </cell>
          <cell r="AW24">
            <v>74.603298108433222</v>
          </cell>
          <cell r="AX24">
            <v>0.40929992424777023</v>
          </cell>
          <cell r="AY24">
            <v>107.10481361440441</v>
          </cell>
          <cell r="AZ24" t="str">
            <v>00°00'00''</v>
          </cell>
          <cell r="BA24">
            <v>1000</v>
          </cell>
          <cell r="BB24">
            <v>1E-3</v>
          </cell>
          <cell r="BC24">
            <v>6.5000000000000002E-2</v>
          </cell>
          <cell r="BD24">
            <v>1.7000000000000001E-2</v>
          </cell>
          <cell r="BE24">
            <v>8.3000000000000004E-2</v>
          </cell>
          <cell r="BF24">
            <v>8.2000000000000003E-2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0.08</v>
          </cell>
          <cell r="BO24">
            <v>686.97300000000007</v>
          </cell>
          <cell r="BP24">
            <v>686.61300000000006</v>
          </cell>
          <cell r="BQ24">
            <v>687.17300000000012</v>
          </cell>
          <cell r="BR24">
            <v>686.8130000000001</v>
          </cell>
          <cell r="BS24">
            <v>688.78700000000003</v>
          </cell>
          <cell r="BT24">
            <v>688.11300000000006</v>
          </cell>
          <cell r="BU24">
            <v>0</v>
          </cell>
          <cell r="BV24">
            <v>1.6139999999999191</v>
          </cell>
          <cell r="BW24">
            <v>1.2999999999999545</v>
          </cell>
          <cell r="BX24">
            <v>1.813999999999919</v>
          </cell>
          <cell r="BY24">
            <v>200</v>
          </cell>
          <cell r="BZ24">
            <v>0.65</v>
          </cell>
          <cell r="CA24">
            <v>0.25</v>
          </cell>
          <cell r="CB24">
            <v>1.4569999999999368</v>
          </cell>
          <cell r="CC24">
            <v>1.7695149826283836</v>
          </cell>
          <cell r="CD24">
            <v>1570.0021683370335</v>
          </cell>
          <cell r="CE24">
            <v>5.1015114483115021E-2</v>
          </cell>
          <cell r="CF24">
            <v>420.87469448569891</v>
          </cell>
          <cell r="CG24">
            <v>1990.8768628227324</v>
          </cell>
          <cell r="CH24">
            <v>1.5</v>
          </cell>
          <cell r="CI24">
            <v>2957</v>
          </cell>
          <cell r="CJ24">
            <v>1.0099138634542097</v>
          </cell>
          <cell r="CK24">
            <v>1.5</v>
          </cell>
          <cell r="CL24">
            <v>2</v>
          </cell>
          <cell r="CM24">
            <v>2</v>
          </cell>
        </row>
        <row r="25">
          <cell r="A25">
            <v>14</v>
          </cell>
          <cell r="B25" t="str">
            <v>C13</v>
          </cell>
          <cell r="C25" t="str">
            <v>C14</v>
          </cell>
          <cell r="D25">
            <v>0.3</v>
          </cell>
          <cell r="F25">
            <v>0.35000000000000003</v>
          </cell>
          <cell r="G25">
            <v>5</v>
          </cell>
          <cell r="J25">
            <v>0</v>
          </cell>
          <cell r="K25">
            <v>0</v>
          </cell>
          <cell r="L25">
            <v>4.6541116427098697</v>
          </cell>
          <cell r="M25">
            <v>4.6541116427098697</v>
          </cell>
          <cell r="N25">
            <v>437.8905648792479</v>
          </cell>
          <cell r="O25">
            <v>0.62662245173484554</v>
          </cell>
          <cell r="P25">
            <v>96.037220774666778</v>
          </cell>
          <cell r="Q25">
            <v>0.3</v>
          </cell>
          <cell r="R25">
            <v>4.3099999999999996</v>
          </cell>
          <cell r="S25">
            <v>12.83</v>
          </cell>
          <cell r="T25">
            <v>98</v>
          </cell>
          <cell r="U25">
            <v>1917</v>
          </cell>
          <cell r="V25">
            <v>0.68799999999999994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0.58479999999999999</v>
          </cell>
          <cell r="AD25">
            <v>7.5029839999999997</v>
          </cell>
          <cell r="AE25">
            <v>23.948652961556085</v>
          </cell>
          <cell r="AF25">
            <v>23.948652961556085</v>
          </cell>
          <cell r="AG25">
            <v>25.231652961556087</v>
          </cell>
          <cell r="AH25">
            <v>121.26887373622287</v>
          </cell>
          <cell r="AI25">
            <v>74.069999999999993</v>
          </cell>
          <cell r="AJ25">
            <v>0.41</v>
          </cell>
          <cell r="AK25">
            <v>18</v>
          </cell>
          <cell r="AL25">
            <v>0.45</v>
          </cell>
          <cell r="AM25">
            <v>1.4E-2</v>
          </cell>
          <cell r="AN25">
            <v>0.3151702880859375</v>
          </cell>
          <cell r="AO25">
            <v>0.24301757812500002</v>
          </cell>
          <cell r="AP25">
            <v>0.70037841796875</v>
          </cell>
          <cell r="AQ25">
            <v>1.0192004030817821</v>
          </cell>
          <cell r="AR25">
            <v>0.60520601775671157</v>
          </cell>
          <cell r="AS25">
            <v>0.3985357720480861</v>
          </cell>
          <cell r="AT25">
            <v>5.2944417005202193E-2</v>
          </cell>
          <cell r="AU25">
            <v>0.36811470509113969</v>
          </cell>
          <cell r="AV25">
            <v>1.067671958590932</v>
          </cell>
          <cell r="AW25">
            <v>169.80588806612556</v>
          </cell>
          <cell r="AX25">
            <v>0.71416177093339972</v>
          </cell>
          <cell r="AY25">
            <v>120.48880343979978</v>
          </cell>
          <cell r="AZ25" t="str">
            <v>13°23'02''</v>
          </cell>
          <cell r="BA25">
            <v>11.363827430889648</v>
          </cell>
          <cell r="BB25">
            <v>7.8E-2</v>
          </cell>
          <cell r="BC25">
            <v>2.7E-2</v>
          </cell>
          <cell r="BD25">
            <v>6.0000000000000001E-3</v>
          </cell>
          <cell r="BE25">
            <v>0.111</v>
          </cell>
          <cell r="BF25">
            <v>0.111</v>
          </cell>
          <cell r="BG25">
            <v>0.28477951284958553</v>
          </cell>
          <cell r="BH25">
            <v>2.6666666666666665</v>
          </cell>
          <cell r="BI25">
            <v>1.2</v>
          </cell>
          <cell r="BJ25">
            <v>4.1102566573952996E-2</v>
          </cell>
          <cell r="BK25">
            <v>0.28412014469895303</v>
          </cell>
          <cell r="BL25">
            <v>9.2654422126641801E-3</v>
          </cell>
          <cell r="BM25">
            <v>0.35206270429394065</v>
          </cell>
          <cell r="BN25">
            <v>0.25</v>
          </cell>
          <cell r="BO25">
            <v>686.37300000000005</v>
          </cell>
          <cell r="BP25">
            <v>686.07300000000009</v>
          </cell>
          <cell r="BQ25">
            <v>686.82300000000009</v>
          </cell>
          <cell r="BR25">
            <v>686.52300000000014</v>
          </cell>
          <cell r="BS25">
            <v>688.11300000000006</v>
          </cell>
          <cell r="BT25">
            <v>689.41300000000001</v>
          </cell>
          <cell r="BU25">
            <v>0</v>
          </cell>
          <cell r="BV25">
            <v>1.2899999999999636</v>
          </cell>
          <cell r="BW25">
            <v>2.8899999999998727</v>
          </cell>
          <cell r="BX25">
            <v>1.7399999999999636</v>
          </cell>
          <cell r="BY25">
            <v>450</v>
          </cell>
          <cell r="BZ25">
            <v>0.96250000000000002</v>
          </cell>
          <cell r="CA25">
            <v>0.5625</v>
          </cell>
          <cell r="CB25">
            <v>2.0899999999999181</v>
          </cell>
          <cell r="CC25">
            <v>1.7263664932246268</v>
          </cell>
          <cell r="CD25">
            <v>3358.5650891391419</v>
          </cell>
          <cell r="CE25">
            <v>5.7864451854060084E-2</v>
          </cell>
          <cell r="CF25">
            <v>477.38172779599569</v>
          </cell>
          <cell r="CG25">
            <v>3835.9468169351376</v>
          </cell>
          <cell r="CH25">
            <v>1.5</v>
          </cell>
          <cell r="CI25">
            <v>4487</v>
          </cell>
          <cell r="CJ25">
            <v>1.2823535158018065</v>
          </cell>
          <cell r="CK25">
            <v>1.5</v>
          </cell>
          <cell r="CL25">
            <v>2</v>
          </cell>
          <cell r="CM25">
            <v>2</v>
          </cell>
        </row>
        <row r="26">
          <cell r="A26">
            <v>15</v>
          </cell>
          <cell r="B26" t="str">
            <v>C14</v>
          </cell>
          <cell r="C26" t="str">
            <v>C15</v>
          </cell>
          <cell r="F26">
            <v>0.35000000000000003</v>
          </cell>
          <cell r="G26">
            <v>5</v>
          </cell>
          <cell r="J26">
            <v>0</v>
          </cell>
          <cell r="K26">
            <v>0</v>
          </cell>
          <cell r="L26">
            <v>4.6541116427098697</v>
          </cell>
          <cell r="M26">
            <v>4.6541116427098697</v>
          </cell>
          <cell r="N26">
            <v>437.8905648792479</v>
          </cell>
          <cell r="O26">
            <v>0.62989898989898918</v>
          </cell>
          <cell r="P26">
            <v>96.539388576307616</v>
          </cell>
          <cell r="S26">
            <v>12.83</v>
          </cell>
          <cell r="T26">
            <v>98</v>
          </cell>
          <cell r="U26">
            <v>1917</v>
          </cell>
          <cell r="V26">
            <v>0.68799999999999994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C26">
            <v>0.58479999999999999</v>
          </cell>
          <cell r="AD26">
            <v>7.5029839999999997</v>
          </cell>
          <cell r="AE26">
            <v>23.948652961556085</v>
          </cell>
          <cell r="AF26">
            <v>23.948652961556085</v>
          </cell>
          <cell r="AG26">
            <v>25.231652961556087</v>
          </cell>
          <cell r="AH26">
            <v>121.77104153786371</v>
          </cell>
          <cell r="AI26">
            <v>7.92</v>
          </cell>
          <cell r="AJ26">
            <v>0.5</v>
          </cell>
          <cell r="AK26">
            <v>18</v>
          </cell>
          <cell r="AL26">
            <v>0.45</v>
          </cell>
          <cell r="AM26">
            <v>1.4E-2</v>
          </cell>
          <cell r="AN26">
            <v>0.29668879508972162</v>
          </cell>
          <cell r="AO26">
            <v>0.24345703125000001</v>
          </cell>
          <cell r="AP26">
            <v>0.65930843353271473</v>
          </cell>
          <cell r="AQ26">
            <v>1.0947976498534921</v>
          </cell>
          <cell r="AR26">
            <v>0.68391644176976363</v>
          </cell>
          <cell r="AS26">
            <v>0.46323274838033618</v>
          </cell>
          <cell r="AT26">
            <v>6.1089800923788462E-2</v>
          </cell>
          <cell r="AU26">
            <v>0.35777859601351009</v>
          </cell>
          <cell r="AV26">
            <v>1.1790464373451699</v>
          </cell>
          <cell r="AW26">
            <v>187.51923355636825</v>
          </cell>
          <cell r="AX26">
            <v>0.64937894224732606</v>
          </cell>
          <cell r="AY26">
            <v>171.69793098169856</v>
          </cell>
          <cell r="AZ26" t="str">
            <v>51°12'33''</v>
          </cell>
          <cell r="BA26">
            <v>2.7823125836732552</v>
          </cell>
          <cell r="BB26">
            <v>1E-3</v>
          </cell>
          <cell r="BC26">
            <v>1E-3</v>
          </cell>
          <cell r="BD26">
            <v>1.0999999999999999E-2</v>
          </cell>
          <cell r="BE26">
            <v>1.2999999999999999E-2</v>
          </cell>
          <cell r="BF26">
            <v>1.2999999999999999E-2</v>
          </cell>
          <cell r="BG26">
            <v>0.28595876930273845</v>
          </cell>
          <cell r="BH26">
            <v>2.6666666666666665</v>
          </cell>
          <cell r="BI26">
            <v>1.2</v>
          </cell>
          <cell r="BJ26">
            <v>5.021891818371254E-2</v>
          </cell>
          <cell r="BK26">
            <v>0.29367594943371256</v>
          </cell>
          <cell r="BL26">
            <v>9.3682384884000783E-3</v>
          </cell>
          <cell r="BM26">
            <v>0.36365302550653517</v>
          </cell>
          <cell r="BN26">
            <v>0.05</v>
          </cell>
          <cell r="BO26">
            <v>686.02300000000014</v>
          </cell>
          <cell r="BP26">
            <v>685.98300000000017</v>
          </cell>
          <cell r="BQ26">
            <v>686.47300000000018</v>
          </cell>
          <cell r="BR26">
            <v>686.43300000000022</v>
          </cell>
          <cell r="BS26">
            <v>689.41300000000001</v>
          </cell>
          <cell r="BT26">
            <v>689.03300000000013</v>
          </cell>
          <cell r="BU26">
            <v>0</v>
          </cell>
          <cell r="BV26">
            <v>2.9399999999998272</v>
          </cell>
          <cell r="BW26">
            <v>2.5999999999999091</v>
          </cell>
          <cell r="BX26">
            <v>3.3899999999998274</v>
          </cell>
          <cell r="BY26">
            <v>450</v>
          </cell>
          <cell r="BZ26">
            <v>0.96250000000000002</v>
          </cell>
          <cell r="CA26">
            <v>0.5625</v>
          </cell>
          <cell r="CB26">
            <v>2.7699999999998681</v>
          </cell>
          <cell r="CC26">
            <v>2.1321792333691234</v>
          </cell>
          <cell r="CD26">
            <v>4148.0547526180653</v>
          </cell>
          <cell r="CE26">
            <v>3.3797260236705262E-2</v>
          </cell>
          <cell r="CF26">
            <v>278.82739695281839</v>
          </cell>
          <cell r="CG26">
            <v>4426.8821495708835</v>
          </cell>
          <cell r="CH26">
            <v>1.5</v>
          </cell>
          <cell r="CI26">
            <v>4487</v>
          </cell>
          <cell r="CJ26">
            <v>1.4799026575342824</v>
          </cell>
          <cell r="CK26">
            <v>1.5</v>
          </cell>
          <cell r="CL26">
            <v>2</v>
          </cell>
          <cell r="CM26">
            <v>2</v>
          </cell>
        </row>
        <row r="27">
          <cell r="A27">
            <v>16</v>
          </cell>
          <cell r="B27" t="str">
            <v>C15</v>
          </cell>
          <cell r="C27" t="str">
            <v>C16</v>
          </cell>
          <cell r="F27">
            <v>0.35000000000000003</v>
          </cell>
          <cell r="G27">
            <v>5</v>
          </cell>
          <cell r="J27">
            <v>0</v>
          </cell>
          <cell r="K27">
            <v>0</v>
          </cell>
          <cell r="L27">
            <v>4.6541116427098697</v>
          </cell>
          <cell r="M27">
            <v>4.6541116427098697</v>
          </cell>
          <cell r="N27">
            <v>437.8905648792479</v>
          </cell>
          <cell r="O27">
            <v>0.66974137931034572</v>
          </cell>
          <cell r="P27">
            <v>102.64570081822488</v>
          </cell>
          <cell r="S27">
            <v>12.83</v>
          </cell>
          <cell r="T27">
            <v>98</v>
          </cell>
          <cell r="U27">
            <v>1917</v>
          </cell>
          <cell r="V27">
            <v>0.68799999999999994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C27">
            <v>0.58479999999999999</v>
          </cell>
          <cell r="AD27">
            <v>7.5029839999999997</v>
          </cell>
          <cell r="AE27">
            <v>23.948652961556085</v>
          </cell>
          <cell r="AF27">
            <v>23.948652961556085</v>
          </cell>
          <cell r="AG27">
            <v>25.231652961556087</v>
          </cell>
          <cell r="AH27">
            <v>127.87735377978098</v>
          </cell>
          <cell r="AI27">
            <v>5.22</v>
          </cell>
          <cell r="AJ27">
            <v>46.51</v>
          </cell>
          <cell r="AK27">
            <v>18</v>
          </cell>
          <cell r="AL27">
            <v>0.45</v>
          </cell>
          <cell r="AM27">
            <v>1.4E-2</v>
          </cell>
          <cell r="AN27">
            <v>9.1291397809982328E-2</v>
          </cell>
          <cell r="AO27">
            <v>0.24960937499999999</v>
          </cell>
          <cell r="AP27">
            <v>0.20286977291107183</v>
          </cell>
          <cell r="AQ27">
            <v>5.5333082548660188</v>
          </cell>
          <cell r="AR27">
            <v>6.9852038707835087</v>
          </cell>
          <cell r="AS27">
            <v>15.783833586338119</v>
          </cell>
          <cell r="AT27">
            <v>1.5605249869198994</v>
          </cell>
          <cell r="AU27">
            <v>1.6518163847298817</v>
          </cell>
          <cell r="AV27">
            <v>11.371534621226271</v>
          </cell>
          <cell r="AW27">
            <v>1808.5644373206262</v>
          </cell>
          <cell r="AX27">
            <v>7.0706551086026137E-2</v>
          </cell>
          <cell r="AY27">
            <v>150.5004077340291</v>
          </cell>
          <cell r="AZ27" t="str">
            <v>21°11'51''</v>
          </cell>
          <cell r="BA27">
            <v>7.1254554098055687</v>
          </cell>
          <cell r="BB27">
            <v>1.294</v>
          </cell>
          <cell r="BC27">
            <v>0.15</v>
          </cell>
          <cell r="BD27">
            <v>0.224</v>
          </cell>
          <cell r="BE27">
            <v>1.6679999999999999</v>
          </cell>
          <cell r="BF27">
            <v>1.6679999999999999</v>
          </cell>
          <cell r="BG27">
            <v>0.30029841452236117</v>
          </cell>
          <cell r="BH27">
            <v>2.6666666666666665</v>
          </cell>
          <cell r="BI27">
            <v>1.2</v>
          </cell>
          <cell r="BJ27">
            <v>4.7930518538132354</v>
          </cell>
          <cell r="BK27">
            <v>5.0426612288132358</v>
          </cell>
          <cell r="BL27">
            <v>1.0675652368827082E-2</v>
          </cell>
          <cell r="BM27">
            <v>6.0640042574184756</v>
          </cell>
          <cell r="BN27">
            <v>5.77</v>
          </cell>
          <cell r="BO27">
            <v>685.40300000000025</v>
          </cell>
          <cell r="BP27">
            <v>682.9730000000003</v>
          </cell>
          <cell r="BQ27">
            <v>685.85300000000029</v>
          </cell>
          <cell r="BR27">
            <v>683.42300000000034</v>
          </cell>
          <cell r="BS27">
            <v>689.03300000000013</v>
          </cell>
          <cell r="BT27">
            <v>684.62300000000005</v>
          </cell>
          <cell r="BU27">
            <v>0</v>
          </cell>
          <cell r="BV27">
            <v>3.1799999999998363</v>
          </cell>
          <cell r="BW27">
            <v>1.1999999999997044</v>
          </cell>
          <cell r="BX27">
            <v>3.6299999999998365</v>
          </cell>
          <cell r="BY27">
            <v>450</v>
          </cell>
          <cell r="BZ27">
            <v>0.96250000000000002</v>
          </cell>
          <cell r="CA27">
            <v>0.5625</v>
          </cell>
          <cell r="CB27">
            <v>2.1899999999997704</v>
          </cell>
          <cell r="CC27">
            <v>1.7900719555872155</v>
          </cell>
          <cell r="CD27">
            <v>3482.5010799720098</v>
          </cell>
          <cell r="CE27">
            <v>5.2978269652359744E-2</v>
          </cell>
          <cell r="CF27">
            <v>437.07072463196789</v>
          </cell>
          <cell r="CG27">
            <v>3919.5718046039779</v>
          </cell>
          <cell r="CH27">
            <v>1.5</v>
          </cell>
          <cell r="CI27">
            <v>4487</v>
          </cell>
          <cell r="CJ27">
            <v>1.3103092727670975</v>
          </cell>
          <cell r="CK27">
            <v>1.5</v>
          </cell>
          <cell r="CL27">
            <v>2</v>
          </cell>
          <cell r="CM27">
            <v>2</v>
          </cell>
        </row>
        <row r="28">
          <cell r="A28">
            <v>17</v>
          </cell>
          <cell r="B28" t="str">
            <v>C16</v>
          </cell>
          <cell r="C28" t="str">
            <v>C17</v>
          </cell>
          <cell r="F28">
            <v>0.35000000000000003</v>
          </cell>
          <cell r="G28">
            <v>5</v>
          </cell>
          <cell r="J28">
            <v>0</v>
          </cell>
          <cell r="K28">
            <v>0</v>
          </cell>
          <cell r="L28">
            <v>4.6541116427098697</v>
          </cell>
          <cell r="M28">
            <v>4.6541116427098697</v>
          </cell>
          <cell r="N28">
            <v>437.8905648792479</v>
          </cell>
          <cell r="O28">
            <v>0.64210396039604045</v>
          </cell>
          <cell r="P28">
            <v>98.409943075158537</v>
          </cell>
          <cell r="S28">
            <v>12.83</v>
          </cell>
          <cell r="T28">
            <v>98</v>
          </cell>
          <cell r="U28">
            <v>1917</v>
          </cell>
          <cell r="V28">
            <v>0.68799999999999994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0.58479999999999999</v>
          </cell>
          <cell r="AD28">
            <v>7.5029839999999997</v>
          </cell>
          <cell r="AE28">
            <v>23.948652961556085</v>
          </cell>
          <cell r="AF28">
            <v>23.948652961556085</v>
          </cell>
          <cell r="AG28">
            <v>25.231652961556087</v>
          </cell>
          <cell r="AH28">
            <v>123.64159603671462</v>
          </cell>
          <cell r="AI28">
            <v>4.04</v>
          </cell>
          <cell r="AJ28">
            <v>18.79</v>
          </cell>
          <cell r="AK28">
            <v>18</v>
          </cell>
          <cell r="AL28">
            <v>0.45</v>
          </cell>
          <cell r="AM28">
            <v>1.4E-2</v>
          </cell>
          <cell r="AN28">
            <v>0.11251437664031982</v>
          </cell>
          <cell r="AO28">
            <v>0.24521484374999999</v>
          </cell>
          <cell r="AP28">
            <v>0.25003194808959961</v>
          </cell>
          <cell r="AQ28">
            <v>3.9757790513113038</v>
          </cell>
          <cell r="AR28">
            <v>4.4897540672024876</v>
          </cell>
          <cell r="AS28">
            <v>7.6667329164274074</v>
          </cell>
          <cell r="AT28">
            <v>0.80564827037950104</v>
          </cell>
          <cell r="AU28">
            <v>0.91816264701982087</v>
          </cell>
          <cell r="AV28">
            <v>7.2278527823431746</v>
          </cell>
          <cell r="AW28">
            <v>1149.5403158632919</v>
          </cell>
          <cell r="AX28">
            <v>0.1075574247640555</v>
          </cell>
          <cell r="AY28">
            <v>150.4994376613574</v>
          </cell>
          <cell r="AZ28" t="str">
            <v>00°00'00''</v>
          </cell>
          <cell r="BA28">
            <v>1000</v>
          </cell>
          <cell r="BB28">
            <v>1E-3</v>
          </cell>
          <cell r="BC28">
            <v>0.151</v>
          </cell>
          <cell r="BD28">
            <v>5.8000000000000003E-2</v>
          </cell>
          <cell r="BE28">
            <v>0.21</v>
          </cell>
          <cell r="BF28">
            <v>0.20899999999999999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0.21</v>
          </cell>
          <cell r="BO28">
            <v>682.27300000000025</v>
          </cell>
          <cell r="BP28">
            <v>681.51300000000026</v>
          </cell>
          <cell r="BQ28">
            <v>682.7230000000003</v>
          </cell>
          <cell r="BR28">
            <v>681.96300000000031</v>
          </cell>
          <cell r="BS28">
            <v>684.62300000000005</v>
          </cell>
          <cell r="BT28">
            <v>683.44299999999998</v>
          </cell>
          <cell r="BU28">
            <v>0</v>
          </cell>
          <cell r="BV28">
            <v>1.8999999999997499</v>
          </cell>
          <cell r="BW28">
            <v>1.4799999999996771</v>
          </cell>
          <cell r="BX28">
            <v>2.3499999999997501</v>
          </cell>
          <cell r="BY28">
            <v>450</v>
          </cell>
          <cell r="BZ28">
            <v>0.96250000000000002</v>
          </cell>
          <cell r="CA28">
            <v>0.5625</v>
          </cell>
          <cell r="CB28">
            <v>1.6899999999997135</v>
          </cell>
          <cell r="CC28">
            <v>1.4564712123942514</v>
          </cell>
          <cell r="CD28">
            <v>2833.4964716249356</v>
          </cell>
          <cell r="CE28">
            <v>8.5834483443120613E-2</v>
          </cell>
          <cell r="CF28">
            <v>708.13448840574506</v>
          </cell>
          <cell r="CG28">
            <v>3541.6309600306804</v>
          </cell>
          <cell r="CH28">
            <v>1.5</v>
          </cell>
          <cell r="CI28">
            <v>4487</v>
          </cell>
          <cell r="CJ28">
            <v>1.1839639937700068</v>
          </cell>
          <cell r="CK28">
            <v>1.5</v>
          </cell>
          <cell r="CL28">
            <v>2</v>
          </cell>
          <cell r="CM28">
            <v>2</v>
          </cell>
        </row>
        <row r="29">
          <cell r="A29">
            <v>18</v>
          </cell>
          <cell r="B29" t="str">
            <v>C17</v>
          </cell>
          <cell r="C29" t="str">
            <v>C18</v>
          </cell>
          <cell r="D29">
            <v>0.09</v>
          </cell>
          <cell r="F29">
            <v>0.44000000000000006</v>
          </cell>
          <cell r="G29">
            <v>5</v>
          </cell>
          <cell r="J29">
            <v>0</v>
          </cell>
          <cell r="K29">
            <v>0</v>
          </cell>
          <cell r="L29">
            <v>4.6541116427098697</v>
          </cell>
          <cell r="M29">
            <v>4.6541116427098697</v>
          </cell>
          <cell r="N29">
            <v>437.8905648792479</v>
          </cell>
          <cell r="O29">
            <v>0.6266236233907243</v>
          </cell>
          <cell r="P29">
            <v>120.73273186182799</v>
          </cell>
          <cell r="Q29">
            <v>0.09</v>
          </cell>
          <cell r="S29">
            <v>12.92</v>
          </cell>
          <cell r="T29">
            <v>98</v>
          </cell>
          <cell r="U29">
            <v>1952</v>
          </cell>
          <cell r="V29">
            <v>0.68799999999999994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C29">
            <v>0.58479999999999999</v>
          </cell>
          <cell r="AD29">
            <v>7.5556159999999997</v>
          </cell>
          <cell r="AE29">
            <v>24.104294214297553</v>
          </cell>
          <cell r="AF29">
            <v>24.104294214297553</v>
          </cell>
          <cell r="AG29">
            <v>25.396294214297555</v>
          </cell>
          <cell r="AH29">
            <v>146.12902607612554</v>
          </cell>
          <cell r="AI29">
            <v>64.47</v>
          </cell>
          <cell r="AJ29">
            <v>0.38</v>
          </cell>
          <cell r="AK29">
            <v>18</v>
          </cell>
          <cell r="AL29">
            <v>0.45</v>
          </cell>
          <cell r="AM29">
            <v>1.4E-2</v>
          </cell>
          <cell r="AN29">
            <v>0.36901016235351564</v>
          </cell>
          <cell r="AO29">
            <v>0.26806640625</v>
          </cell>
          <cell r="AP29">
            <v>0.8200225830078125</v>
          </cell>
          <cell r="AQ29">
            <v>1.0469238242441505</v>
          </cell>
          <cell r="AR29">
            <v>0.52562657530616341</v>
          </cell>
          <cell r="AS29">
            <v>0.41680087223403262</v>
          </cell>
          <cell r="AT29">
            <v>5.5863888571355602E-2</v>
          </cell>
          <cell r="AU29">
            <v>0.42487405092487124</v>
          </cell>
          <cell r="AV29">
            <v>1.0278688540258512</v>
          </cell>
          <cell r="AW29">
            <v>163.47547780848203</v>
          </cell>
          <cell r="AX29">
            <v>0.89388957925127743</v>
          </cell>
          <cell r="AY29">
            <v>208.24170826422633</v>
          </cell>
          <cell r="AZ29" t="str">
            <v>57°44'32''</v>
          </cell>
          <cell r="BA29">
            <v>2.4182077430262381</v>
          </cell>
          <cell r="BB29">
            <v>1E-3</v>
          </cell>
          <cell r="BC29">
            <v>0.15</v>
          </cell>
          <cell r="BD29">
            <v>6.4000000000000001E-2</v>
          </cell>
          <cell r="BE29">
            <v>0.215</v>
          </cell>
          <cell r="BF29">
            <v>0.215</v>
          </cell>
          <cell r="BG29">
            <v>0.34315939100466136</v>
          </cell>
          <cell r="BH29">
            <v>2.6666666666666665</v>
          </cell>
          <cell r="BI29">
            <v>1.2</v>
          </cell>
          <cell r="BJ29">
            <v>4.2089160445659177E-2</v>
          </cell>
          <cell r="BK29">
            <v>0.31015556669565919</v>
          </cell>
          <cell r="BL29">
            <v>1.5244101460617611E-2</v>
          </cell>
          <cell r="BM29">
            <v>0.39047960178753216</v>
          </cell>
          <cell r="BN29">
            <v>0.28000000000000003</v>
          </cell>
          <cell r="BO29">
            <v>681.38300000000027</v>
          </cell>
          <cell r="BP29">
            <v>681.14300000000026</v>
          </cell>
          <cell r="BQ29">
            <v>681.83300000000031</v>
          </cell>
          <cell r="BR29">
            <v>681.5930000000003</v>
          </cell>
          <cell r="BS29">
            <v>683.44299999999998</v>
          </cell>
          <cell r="BT29">
            <v>684.57300000000009</v>
          </cell>
          <cell r="BU29">
            <v>0</v>
          </cell>
          <cell r="BV29">
            <v>1.6099999999996726</v>
          </cell>
          <cell r="BW29">
            <v>2.9799999999997908</v>
          </cell>
          <cell r="BX29">
            <v>2.0599999999996728</v>
          </cell>
          <cell r="BY29">
            <v>450</v>
          </cell>
          <cell r="BZ29">
            <v>0.96250000000000002</v>
          </cell>
          <cell r="CA29">
            <v>0.5625</v>
          </cell>
          <cell r="CB29">
            <v>2.2949999999997317</v>
          </cell>
          <cell r="CC29">
            <v>1.8554138980513093</v>
          </cell>
          <cell r="CD29">
            <v>3609.6207661323515</v>
          </cell>
          <cell r="CE29">
            <v>4.8474597514741369E-2</v>
          </cell>
          <cell r="CF29">
            <v>399.9154294966163</v>
          </cell>
          <cell r="CG29">
            <v>4009.536195628968</v>
          </cell>
          <cell r="CH29">
            <v>1.5</v>
          </cell>
          <cell r="CI29">
            <v>4487</v>
          </cell>
          <cell r="CJ29">
            <v>1.3403842864817144</v>
          </cell>
          <cell r="CK29">
            <v>1.5</v>
          </cell>
          <cell r="CL29">
            <v>2</v>
          </cell>
          <cell r="CM29">
            <v>2</v>
          </cell>
        </row>
        <row r="30">
          <cell r="A30">
            <v>19</v>
          </cell>
          <cell r="B30" t="str">
            <v>C18</v>
          </cell>
          <cell r="C30" t="str">
            <v>C19</v>
          </cell>
          <cell r="D30">
            <v>0.04</v>
          </cell>
          <cell r="E30">
            <v>2.5499999999999998</v>
          </cell>
          <cell r="F30">
            <v>3.03</v>
          </cell>
          <cell r="G30">
            <v>5</v>
          </cell>
          <cell r="J30">
            <v>0</v>
          </cell>
          <cell r="K30">
            <v>1.0409620105724</v>
          </cell>
          <cell r="L30">
            <v>5.6950736532822699</v>
          </cell>
          <cell r="M30">
            <v>5.6950736532822699</v>
          </cell>
          <cell r="N30">
            <v>418.73477282316048</v>
          </cell>
          <cell r="O30">
            <v>0.64050518134715029</v>
          </cell>
          <cell r="P30">
            <v>812.65142855847216</v>
          </cell>
          <cell r="Q30">
            <v>0.04</v>
          </cell>
          <cell r="R30">
            <v>2.5499999999999998</v>
          </cell>
          <cell r="S30">
            <v>15.51</v>
          </cell>
          <cell r="T30">
            <v>98</v>
          </cell>
          <cell r="U30">
            <v>2967</v>
          </cell>
          <cell r="V30">
            <v>0.68799999999999994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0.58479999999999999</v>
          </cell>
          <cell r="AD30">
            <v>9.0702479999999994</v>
          </cell>
          <cell r="AE30">
            <v>28.551399527413498</v>
          </cell>
          <cell r="AF30">
            <v>28.551399527413498</v>
          </cell>
          <cell r="AG30">
            <v>30.102399527413496</v>
          </cell>
          <cell r="AH30">
            <v>842.75382808588563</v>
          </cell>
          <cell r="AI30">
            <v>19.3</v>
          </cell>
          <cell r="AJ30">
            <v>12.56</v>
          </cell>
          <cell r="AK30">
            <v>28</v>
          </cell>
          <cell r="AL30">
            <v>0.70000000000000007</v>
          </cell>
          <cell r="AM30">
            <v>1.2999999999999999E-2</v>
          </cell>
          <cell r="AN30">
            <v>0.27372342944145206</v>
          </cell>
          <cell r="AO30">
            <v>0.57541503906250013</v>
          </cell>
          <cell r="AP30">
            <v>0.39103347063064575</v>
          </cell>
          <cell r="AQ30">
            <v>6.0432101652517645</v>
          </cell>
          <cell r="AR30">
            <v>4.2668532950937799</v>
          </cell>
          <cell r="AS30">
            <v>11.682602929841305</v>
          </cell>
          <cell r="AT30">
            <v>1.8613857849848245</v>
          </cell>
          <cell r="AU30">
            <v>2.1351092144262767</v>
          </cell>
          <cell r="AV30">
            <v>8.5437610854409787</v>
          </cell>
          <cell r="AW30">
            <v>3288.0245898558483</v>
          </cell>
          <cell r="AX30">
            <v>0.25631007465270605</v>
          </cell>
          <cell r="AY30">
            <v>114.73554446443033</v>
          </cell>
          <cell r="AZ30" t="str">
            <v>93°30'22''</v>
          </cell>
          <cell r="BA30">
            <v>1.0077907318737453</v>
          </cell>
          <cell r="BB30">
            <v>1.71</v>
          </cell>
          <cell r="BC30">
            <v>0.18099999999999999</v>
          </cell>
          <cell r="BD30">
            <v>0.25600000000000001</v>
          </cell>
          <cell r="BE30">
            <v>2.1470000000000002</v>
          </cell>
          <cell r="BF30">
            <v>2.1470000000000002</v>
          </cell>
          <cell r="BG30">
            <v>0.65576210616210429</v>
          </cell>
          <cell r="BH30">
            <v>2.1428571428571428</v>
          </cell>
          <cell r="BI30">
            <v>1.2</v>
          </cell>
          <cell r="BJ30">
            <v>0</v>
          </cell>
          <cell r="BK30">
            <v>0</v>
          </cell>
          <cell r="BL30">
            <v>0</v>
          </cell>
          <cell r="BM30">
            <v>1.2779304091405184</v>
          </cell>
          <cell r="BN30">
            <v>0.91</v>
          </cell>
          <cell r="BO30">
            <v>680.29300000000023</v>
          </cell>
          <cell r="BP30">
            <v>677.87300000000027</v>
          </cell>
          <cell r="BQ30">
            <v>680.99300000000028</v>
          </cell>
          <cell r="BR30">
            <v>678.57300000000032</v>
          </cell>
          <cell r="BS30">
            <v>684.57300000000009</v>
          </cell>
          <cell r="BT30">
            <v>679.55300000000011</v>
          </cell>
          <cell r="BU30">
            <v>0</v>
          </cell>
          <cell r="BV30">
            <v>3.5799999999998136</v>
          </cell>
          <cell r="BW30">
            <v>0.97999999999979082</v>
          </cell>
          <cell r="BX30">
            <v>4.2799999999998137</v>
          </cell>
          <cell r="BY30">
            <v>700</v>
          </cell>
          <cell r="BZ30">
            <v>1.2749999999999999</v>
          </cell>
          <cell r="CA30">
            <v>0.875</v>
          </cell>
          <cell r="CB30">
            <v>2.2799999999998022</v>
          </cell>
          <cell r="CC30">
            <v>1.478405219135404</v>
          </cell>
          <cell r="CD30">
            <v>5046.9982171496813</v>
          </cell>
          <cell r="CE30">
            <v>7.5050793024618923E-2</v>
          </cell>
          <cell r="CF30">
            <v>619.16904245310616</v>
          </cell>
          <cell r="CG30">
            <v>5666.1672596027875</v>
          </cell>
          <cell r="CH30">
            <v>1.25</v>
          </cell>
          <cell r="CI30">
            <v>3416</v>
          </cell>
          <cell r="CJ30">
            <v>2.0733925862129636</v>
          </cell>
          <cell r="CK30">
            <v>2.2000000000000002</v>
          </cell>
          <cell r="CL30">
            <v>2</v>
          </cell>
          <cell r="CM30">
            <v>3</v>
          </cell>
        </row>
        <row r="31">
          <cell r="A31">
            <v>20</v>
          </cell>
          <cell r="B31" t="str">
            <v>C19</v>
          </cell>
          <cell r="C31" t="str">
            <v>C20</v>
          </cell>
          <cell r="D31">
            <v>0.06</v>
          </cell>
          <cell r="F31">
            <v>3.09</v>
          </cell>
          <cell r="G31">
            <v>5</v>
          </cell>
          <cell r="J31">
            <v>0</v>
          </cell>
          <cell r="K31">
            <v>0.1114086862725861</v>
          </cell>
          <cell r="L31">
            <v>5.8064823395548562</v>
          </cell>
          <cell r="M31">
            <v>5.8064823395548562</v>
          </cell>
          <cell r="N31">
            <v>416.77659245846382</v>
          </cell>
          <cell r="O31">
            <v>0.63959865053513276</v>
          </cell>
          <cell r="P31">
            <v>823.70051548318918</v>
          </cell>
          <cell r="Q31">
            <v>0.06</v>
          </cell>
          <cell r="S31">
            <v>15.57</v>
          </cell>
          <cell r="T31">
            <v>98</v>
          </cell>
          <cell r="U31">
            <v>2991</v>
          </cell>
          <cell r="V31">
            <v>0.68799999999999994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0.58479999999999999</v>
          </cell>
          <cell r="AD31">
            <v>9.1053359999999994</v>
          </cell>
          <cell r="AE31">
            <v>28.653739317893354</v>
          </cell>
          <cell r="AF31">
            <v>28.653739317893354</v>
          </cell>
          <cell r="AG31">
            <v>30.210739317893353</v>
          </cell>
          <cell r="AH31">
            <v>853.91125480108258</v>
          </cell>
          <cell r="AI31">
            <v>21.49</v>
          </cell>
          <cell r="AJ31">
            <v>19.920000000000002</v>
          </cell>
          <cell r="AK31">
            <v>28</v>
          </cell>
          <cell r="AL31">
            <v>0.70000000000000007</v>
          </cell>
          <cell r="AM31">
            <v>1.2999999999999999E-2</v>
          </cell>
          <cell r="AN31">
            <v>0.24419292211532592</v>
          </cell>
          <cell r="AO31">
            <v>0.57866210937500018</v>
          </cell>
          <cell r="AP31">
            <v>0.3488470315933227</v>
          </cell>
          <cell r="AQ31">
            <v>7.1455995945685054</v>
          </cell>
          <cell r="AR31">
            <v>5.3862416836514919</v>
          </cell>
          <cell r="AS31">
            <v>16.817122932812747</v>
          </cell>
          <cell r="AT31">
            <v>2.602425767884688</v>
          </cell>
          <cell r="AU31">
            <v>2.8466186900000139</v>
          </cell>
          <cell r="AV31">
            <v>10.75966977857024</v>
          </cell>
          <cell r="AW31">
            <v>4140.806192597528</v>
          </cell>
          <cell r="AX31">
            <v>0.20621859973248929</v>
          </cell>
          <cell r="AY31">
            <v>114.73715898942989</v>
          </cell>
          <cell r="AZ31" t="str">
            <v>00°00'00''</v>
          </cell>
          <cell r="BA31">
            <v>1000</v>
          </cell>
          <cell r="BB31">
            <v>0.71199999999999997</v>
          </cell>
          <cell r="BC31">
            <v>7.3999999999999996E-2</v>
          </cell>
          <cell r="BD31">
            <v>0.111</v>
          </cell>
          <cell r="BE31">
            <v>0.89699999999999991</v>
          </cell>
          <cell r="BF31">
            <v>0.89699999999999991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0.9</v>
          </cell>
          <cell r="BO31">
            <v>676.98300000000029</v>
          </cell>
          <cell r="BP31">
            <v>672.70300000000032</v>
          </cell>
          <cell r="BQ31">
            <v>677.68300000000033</v>
          </cell>
          <cell r="BR31">
            <v>673.40300000000036</v>
          </cell>
          <cell r="BS31">
            <v>679.55300000000011</v>
          </cell>
          <cell r="BT31">
            <v>674.35300000000007</v>
          </cell>
          <cell r="BU31">
            <v>0</v>
          </cell>
          <cell r="BV31">
            <v>1.8699999999997772</v>
          </cell>
          <cell r="BW31">
            <v>0.94999999999970441</v>
          </cell>
          <cell r="BX31">
            <v>2.5699999999997774</v>
          </cell>
          <cell r="BY31">
            <v>700</v>
          </cell>
          <cell r="BZ31">
            <v>1.2749999999999999</v>
          </cell>
          <cell r="CA31">
            <v>0.875</v>
          </cell>
          <cell r="CB31">
            <v>1.4099999999997408</v>
          </cell>
          <cell r="CC31">
            <v>0.98163236546473365</v>
          </cell>
          <cell r="CD31">
            <v>3351.1088396280757</v>
          </cell>
          <cell r="CE31">
            <v>0.17724447485870864</v>
          </cell>
          <cell r="CF31">
            <v>1462.2669175843464</v>
          </cell>
          <cell r="CG31">
            <v>4813.3757572124223</v>
          </cell>
          <cell r="CH31">
            <v>1.25</v>
          </cell>
          <cell r="CI31">
            <v>3416</v>
          </cell>
          <cell r="CJ31">
            <v>1.7613348057715246</v>
          </cell>
          <cell r="CK31">
            <v>1.9</v>
          </cell>
          <cell r="CL31">
            <v>2</v>
          </cell>
          <cell r="CM31">
            <v>3</v>
          </cell>
        </row>
        <row r="32">
          <cell r="A32">
            <v>21</v>
          </cell>
          <cell r="B32" t="str">
            <v>C20</v>
          </cell>
          <cell r="C32" t="str">
            <v>A21</v>
          </cell>
          <cell r="F32">
            <v>3.09</v>
          </cell>
          <cell r="G32">
            <v>5</v>
          </cell>
          <cell r="J32">
            <v>0</v>
          </cell>
          <cell r="K32">
            <v>3.8589780837585699E-2</v>
          </cell>
          <cell r="L32">
            <v>5.8450721203924418</v>
          </cell>
          <cell r="M32">
            <v>5.8450721203924418</v>
          </cell>
          <cell r="N32">
            <v>416.1022764375839</v>
          </cell>
          <cell r="O32">
            <v>0.63457776427703505</v>
          </cell>
          <cell r="P32">
            <v>815.91218958335151</v>
          </cell>
          <cell r="S32">
            <v>15.57</v>
          </cell>
          <cell r="T32">
            <v>98</v>
          </cell>
          <cell r="U32">
            <v>2991</v>
          </cell>
          <cell r="V32">
            <v>0.68799999999999994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0.58479999999999999</v>
          </cell>
          <cell r="AD32">
            <v>9.1053359999999994</v>
          </cell>
          <cell r="AE32">
            <v>28.653739317893354</v>
          </cell>
          <cell r="AF32">
            <v>28.653739317893354</v>
          </cell>
          <cell r="AG32">
            <v>30.210739317893353</v>
          </cell>
          <cell r="AH32">
            <v>846.1229289012449</v>
          </cell>
          <cell r="AI32">
            <v>16.46</v>
          </cell>
          <cell r="AJ32">
            <v>5.71</v>
          </cell>
          <cell r="AK32">
            <v>24</v>
          </cell>
          <cell r="AL32">
            <v>0.60000000000000009</v>
          </cell>
          <cell r="AM32">
            <v>1.2999999999999999E-2</v>
          </cell>
          <cell r="AN32">
            <v>0.36759567260742199</v>
          </cell>
          <cell r="AO32">
            <v>0.56345214843750013</v>
          </cell>
          <cell r="AP32">
            <v>0.61265945434570324</v>
          </cell>
          <cell r="AQ32">
            <v>4.659697786559974</v>
          </cell>
          <cell r="AR32">
            <v>2.6670380059460763</v>
          </cell>
          <cell r="AS32">
            <v>6.6460351725848561</v>
          </cell>
          <cell r="AT32">
            <v>1.1066658237549398</v>
          </cell>
          <cell r="AU32">
            <v>1.4742614963623617</v>
          </cell>
          <cell r="AV32">
            <v>5.1980581877270664</v>
          </cell>
          <cell r="AW32">
            <v>1469.7163273946069</v>
          </cell>
          <cell r="AX32">
            <v>0.57570492559008479</v>
          </cell>
          <cell r="AY32">
            <v>99.698075365859424</v>
          </cell>
          <cell r="AZ32" t="str">
            <v>15°02'21''</v>
          </cell>
          <cell r="BA32">
            <v>9.4697332935740395</v>
          </cell>
          <cell r="BB32">
            <v>1E-3</v>
          </cell>
          <cell r="BC32">
            <v>0.29899999999999999</v>
          </cell>
          <cell r="BD32">
            <v>0.35499999999999998</v>
          </cell>
          <cell r="BE32">
            <v>0.65500000000000003</v>
          </cell>
          <cell r="BF32">
            <v>0.65399999999999991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0.1</v>
          </cell>
          <cell r="BO32">
            <v>671.11300000000028</v>
          </cell>
          <cell r="BP32">
            <v>670.17300000000023</v>
          </cell>
          <cell r="BQ32">
            <v>671.71300000000031</v>
          </cell>
          <cell r="BR32">
            <v>670.77300000000025</v>
          </cell>
          <cell r="BS32">
            <v>674.35300000000007</v>
          </cell>
          <cell r="BT32">
            <v>672.02300000000014</v>
          </cell>
          <cell r="BU32">
            <v>1.5900000000000318</v>
          </cell>
          <cell r="BV32">
            <v>2.639999999999759</v>
          </cell>
          <cell r="BW32">
            <v>1.2499999999998863</v>
          </cell>
          <cell r="BX32">
            <v>3.2399999999997591</v>
          </cell>
          <cell r="BY32">
            <v>600</v>
          </cell>
          <cell r="BZ32">
            <v>1.1499999999999999</v>
          </cell>
          <cell r="CA32">
            <v>0.75</v>
          </cell>
          <cell r="CB32">
            <v>1.9449999999998226</v>
          </cell>
          <cell r="CC32">
            <v>1.412298630530689</v>
          </cell>
          <cell r="CD32">
            <v>3922.3063716413558</v>
          </cell>
          <cell r="CE32">
            <v>8.7159735983932562E-2</v>
          </cell>
          <cell r="CF32">
            <v>719.06782186744363</v>
          </cell>
          <cell r="CG32">
            <v>4641.3741935087992</v>
          </cell>
          <cell r="CH32">
            <v>1.25</v>
          </cell>
          <cell r="CI32">
            <v>2928</v>
          </cell>
          <cell r="CJ32">
            <v>1.9814609774200818</v>
          </cell>
          <cell r="CK32">
            <v>2.2000000000000002</v>
          </cell>
          <cell r="CL32">
            <v>2</v>
          </cell>
          <cell r="CM32">
            <v>3</v>
          </cell>
        </row>
        <row r="33">
          <cell r="A33">
            <v>22</v>
          </cell>
          <cell r="B33" t="str">
            <v>A21</v>
          </cell>
          <cell r="C33" t="str">
            <v>C725</v>
          </cell>
          <cell r="E33">
            <v>-3</v>
          </cell>
          <cell r="F33">
            <v>8.9999999999999858E-2</v>
          </cell>
          <cell r="G33">
            <v>5</v>
          </cell>
          <cell r="J33">
            <v>0</v>
          </cell>
          <cell r="K33">
            <v>0.48517237035901284</v>
          </cell>
          <cell r="L33">
            <v>6.330244490751455</v>
          </cell>
          <cell r="M33">
            <v>6.330244490751455</v>
          </cell>
          <cell r="N33">
            <v>407.79409737979614</v>
          </cell>
          <cell r="O33">
            <v>0.62647629310344866</v>
          </cell>
          <cell r="P33">
            <v>22.992600102836498</v>
          </cell>
          <cell r="S33">
            <v>15.57</v>
          </cell>
          <cell r="T33">
            <v>98</v>
          </cell>
          <cell r="U33">
            <v>2991</v>
          </cell>
          <cell r="V33">
            <v>0.68799999999999994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0.58479999999999999</v>
          </cell>
          <cell r="AD33">
            <v>9.1053359999999994</v>
          </cell>
          <cell r="AE33">
            <v>28.653739317893354</v>
          </cell>
          <cell r="AF33">
            <v>28.653739317893354</v>
          </cell>
          <cell r="AG33">
            <v>30.210739317893353</v>
          </cell>
          <cell r="AH33">
            <v>53.203339420729847</v>
          </cell>
          <cell r="AI33">
            <v>18.559999999999999</v>
          </cell>
          <cell r="AJ33">
            <v>0.5</v>
          </cell>
          <cell r="AK33">
            <v>12</v>
          </cell>
          <cell r="AL33">
            <v>0.30000000000000004</v>
          </cell>
          <cell r="AM33">
            <v>1.4E-2</v>
          </cell>
          <cell r="AN33">
            <v>0.23405742645263677</v>
          </cell>
          <cell r="AO33">
            <v>0.17929687500000002</v>
          </cell>
          <cell r="AP33">
            <v>0.78019142150878917</v>
          </cell>
          <cell r="AQ33">
            <v>0.89916319209920159</v>
          </cell>
          <cell r="AR33">
            <v>0.58778155347259819</v>
          </cell>
          <cell r="AS33">
            <v>0.35221054419674536</v>
          </cell>
          <cell r="AT33">
            <v>4.1207667993171541E-2</v>
          </cell>
          <cell r="AU33">
            <v>0.27526509444580832</v>
          </cell>
          <cell r="AV33">
            <v>0.89978083297385381</v>
          </cell>
          <cell r="AW33">
            <v>63.601759231010206</v>
          </cell>
          <cell r="AX33">
            <v>0.83650735551965016</v>
          </cell>
          <cell r="AY33">
            <v>119.92178337811953</v>
          </cell>
          <cell r="AZ33" t="str">
            <v>20°13'25''</v>
          </cell>
          <cell r="BA33">
            <v>11.214496684338839</v>
          </cell>
          <cell r="BB33">
            <v>1E-3</v>
          </cell>
          <cell r="BC33">
            <v>0.21299999999999999</v>
          </cell>
          <cell r="BD33">
            <v>0.02</v>
          </cell>
          <cell r="BE33">
            <v>0.23399999999999999</v>
          </cell>
          <cell r="BF33">
            <v>0.23399999999999999</v>
          </cell>
          <cell r="BG33">
            <v>0.34429160941380316</v>
          </cell>
          <cell r="BH33">
            <v>3.9999999999999991</v>
          </cell>
          <cell r="BI33">
            <v>1.2</v>
          </cell>
          <cell r="BJ33">
            <v>3.2357977204485085E-2</v>
          </cell>
          <cell r="BK33">
            <v>0.2116548522044851</v>
          </cell>
          <cell r="BL33">
            <v>1.0252508574409323E-2</v>
          </cell>
          <cell r="BM33">
            <v>0.26628883293467331</v>
          </cell>
          <cell r="BN33">
            <v>-0.1</v>
          </cell>
          <cell r="BO33">
            <v>670.14300000000026</v>
          </cell>
          <cell r="BP33">
            <v>670.05300000000022</v>
          </cell>
          <cell r="BQ33">
            <v>670.44300000000021</v>
          </cell>
          <cell r="BR33">
            <v>670.35300000000018</v>
          </cell>
          <cell r="BS33">
            <v>672.02300000000014</v>
          </cell>
          <cell r="BT33">
            <v>672.40300000000002</v>
          </cell>
          <cell r="BU33">
            <v>0</v>
          </cell>
          <cell r="BV33">
            <v>1.5799999999999272</v>
          </cell>
          <cell r="BW33">
            <v>2.0499999999998408</v>
          </cell>
          <cell r="BX33">
            <v>1.8799999999999273</v>
          </cell>
          <cell r="BY33">
            <v>300</v>
          </cell>
          <cell r="BZ33">
            <v>0.77500000000000002</v>
          </cell>
          <cell r="CA33">
            <v>0.375</v>
          </cell>
          <cell r="CB33">
            <v>1.814999999999884</v>
          </cell>
          <cell r="CC33">
            <v>1.8301559529052325</v>
          </cell>
          <cell r="CD33">
            <v>2308.3985803487813</v>
          </cell>
          <cell r="CE33">
            <v>5.0728678463819565E-2</v>
          </cell>
          <cell r="CF33">
            <v>418.51159732651143</v>
          </cell>
          <cell r="CG33">
            <v>2726.9101776752927</v>
          </cell>
          <cell r="CH33">
            <v>1.5</v>
          </cell>
          <cell r="CI33">
            <v>3365</v>
          </cell>
          <cell r="CJ33">
            <v>1.215561743391661</v>
          </cell>
          <cell r="CK33">
            <v>1.5</v>
          </cell>
          <cell r="CL33">
            <v>2</v>
          </cell>
          <cell r="CM33">
            <v>2</v>
          </cell>
        </row>
        <row r="34">
          <cell r="A34">
            <v>23</v>
          </cell>
          <cell r="F34">
            <v>0</v>
          </cell>
          <cell r="G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S34">
            <v>0</v>
          </cell>
          <cell r="T34">
            <v>98</v>
          </cell>
          <cell r="U34">
            <v>0</v>
          </cell>
          <cell r="V34">
            <v>0.68799999999999994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670.05300000000022</v>
          </cell>
          <cell r="BP34">
            <v>0</v>
          </cell>
          <cell r="BQ34">
            <v>670.05300000000022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0.4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 t="e">
            <v>#VALUE!</v>
          </cell>
          <cell r="CF34" t="e">
            <v>#VALUE!</v>
          </cell>
          <cell r="CG34" t="e">
            <v>#VALUE!</v>
          </cell>
          <cell r="CH34">
            <v>1.5</v>
          </cell>
          <cell r="CI34" t="e">
            <v>#VALUE!</v>
          </cell>
          <cell r="CJ34" t="e">
            <v>#VALUE!</v>
          </cell>
          <cell r="CK34" t="e">
            <v>#VALUE!</v>
          </cell>
          <cell r="CL34">
            <v>2</v>
          </cell>
          <cell r="CM34">
            <v>2</v>
          </cell>
        </row>
        <row r="35">
          <cell r="A35">
            <v>24</v>
          </cell>
          <cell r="C35">
            <v>0</v>
          </cell>
          <cell r="F35">
            <v>0</v>
          </cell>
          <cell r="G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S35">
            <v>0</v>
          </cell>
          <cell r="T35">
            <v>98</v>
          </cell>
          <cell r="U35">
            <v>0</v>
          </cell>
          <cell r="V35">
            <v>0.68799999999999994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0.4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 t="e">
            <v>#VALUE!</v>
          </cell>
          <cell r="CF35" t="e">
            <v>#VALUE!</v>
          </cell>
          <cell r="CG35" t="e">
            <v>#VALUE!</v>
          </cell>
          <cell r="CH35">
            <v>1.5</v>
          </cell>
          <cell r="CI35" t="e">
            <v>#VALUE!</v>
          </cell>
          <cell r="CJ35" t="e">
            <v>#VALUE!</v>
          </cell>
          <cell r="CK35" t="e">
            <v>#VALUE!</v>
          </cell>
          <cell r="CL35">
            <v>2</v>
          </cell>
          <cell r="CM35">
            <v>2</v>
          </cell>
        </row>
        <row r="36">
          <cell r="A36">
            <v>25</v>
          </cell>
          <cell r="B36" t="str">
            <v>C65</v>
          </cell>
          <cell r="C36" t="str">
            <v>C02</v>
          </cell>
          <cell r="D36">
            <v>1.06</v>
          </cell>
          <cell r="F36">
            <v>1.06</v>
          </cell>
          <cell r="G36">
            <v>5</v>
          </cell>
          <cell r="H36">
            <v>36.799999999999997</v>
          </cell>
          <cell r="I36">
            <v>16</v>
          </cell>
          <cell r="J36">
            <v>43.478260869565219</v>
          </cell>
          <cell r="K36">
            <v>4.8647885230008001E-2</v>
          </cell>
          <cell r="L36">
            <v>1.9674559208888331</v>
          </cell>
          <cell r="M36">
            <v>3</v>
          </cell>
          <cell r="N36">
            <v>471.90281881227315</v>
          </cell>
          <cell r="O36">
            <v>0.63052939412117581</v>
          </cell>
          <cell r="P36">
            <v>315.40151433556429</v>
          </cell>
          <cell r="Q36">
            <v>1.06</v>
          </cell>
          <cell r="S36">
            <v>1.06</v>
          </cell>
          <cell r="T36">
            <v>98</v>
          </cell>
          <cell r="U36">
            <v>416</v>
          </cell>
          <cell r="V36">
            <v>0.68799999999999994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0.58479999999999999</v>
          </cell>
          <cell r="AD36">
            <v>0.61988799999999999</v>
          </cell>
          <cell r="AE36">
            <v>2.3754089779960461</v>
          </cell>
          <cell r="AF36">
            <v>2.3754089779960461</v>
          </cell>
          <cell r="AG36">
            <v>2.481408977996046</v>
          </cell>
          <cell r="AH36">
            <v>317.88292331356035</v>
          </cell>
          <cell r="AI36">
            <v>16.670000000000002</v>
          </cell>
          <cell r="AJ36">
            <v>6.88</v>
          </cell>
          <cell r="AK36">
            <v>14</v>
          </cell>
          <cell r="AL36">
            <v>0.35000000000000003</v>
          </cell>
          <cell r="AM36">
            <v>1.4E-2</v>
          </cell>
          <cell r="AN36">
            <v>0.28684284687042244</v>
          </cell>
          <cell r="AO36">
            <v>0.34468078613281261</v>
          </cell>
          <cell r="AP36">
            <v>0.81955099105834972</v>
          </cell>
          <cell r="AQ36">
            <v>3.7667191182941138</v>
          </cell>
          <cell r="AR36">
            <v>2.1460192077338629</v>
          </cell>
          <cell r="AS36">
            <v>5.8668386919375335</v>
          </cell>
          <cell r="AT36">
            <v>0.72314846667290444</v>
          </cell>
          <cell r="AU36">
            <v>1.0099913135433269</v>
          </cell>
          <cell r="AV36">
            <v>3.6989388155534599</v>
          </cell>
          <cell r="AW36">
            <v>355.87961965126453</v>
          </cell>
          <cell r="AX36">
            <v>0.89323160349857034</v>
          </cell>
          <cell r="AY36">
            <v>114.16598646464206</v>
          </cell>
          <cell r="AZ36" t="b">
            <v>0</v>
          </cell>
          <cell r="BA36">
            <v>0</v>
          </cell>
          <cell r="BB36">
            <v>1E-3</v>
          </cell>
          <cell r="BC36">
            <v>0</v>
          </cell>
          <cell r="BD36">
            <v>0</v>
          </cell>
          <cell r="BE36">
            <v>1E-3</v>
          </cell>
          <cell r="BF36">
            <v>0</v>
          </cell>
          <cell r="BG36">
            <v>1.3992256904642315</v>
          </cell>
          <cell r="BH36">
            <v>3.4285714285714279</v>
          </cell>
          <cell r="BI36">
            <v>1.2</v>
          </cell>
          <cell r="BJ36">
            <v>0</v>
          </cell>
          <cell r="BK36">
            <v>0</v>
          </cell>
          <cell r="BL36">
            <v>0</v>
          </cell>
          <cell r="BM36">
            <v>1.8645732578563656</v>
          </cell>
          <cell r="BN36">
            <v>0</v>
          </cell>
          <cell r="BO36">
            <v>732.16300000000012</v>
          </cell>
          <cell r="BP36">
            <v>731.01300000000015</v>
          </cell>
          <cell r="BQ36">
            <v>732.51300000000015</v>
          </cell>
          <cell r="BR36">
            <v>731.36300000000017</v>
          </cell>
          <cell r="BS36">
            <v>733.76300000000015</v>
          </cell>
          <cell r="BT36">
            <v>732.75300000000016</v>
          </cell>
          <cell r="BU36" t="b">
            <v>0</v>
          </cell>
          <cell r="BV36">
            <v>1.25</v>
          </cell>
          <cell r="BW36">
            <v>1.3899999999999864</v>
          </cell>
          <cell r="BX36">
            <v>1.6</v>
          </cell>
          <cell r="BY36">
            <v>350</v>
          </cell>
          <cell r="BZ36">
            <v>0.83750000000000002</v>
          </cell>
          <cell r="CA36">
            <v>0.4375</v>
          </cell>
          <cell r="CB36">
            <v>1.3199999999999932</v>
          </cell>
          <cell r="CC36">
            <v>1.3318877741955721</v>
          </cell>
          <cell r="CD36">
            <v>1961.8082591506625</v>
          </cell>
          <cell r="CE36">
            <v>0.10512844739980842</v>
          </cell>
          <cell r="CF36">
            <v>867.3096910484195</v>
          </cell>
          <cell r="CG36">
            <v>2829.1179501990819</v>
          </cell>
          <cell r="CH36">
            <v>1.5</v>
          </cell>
          <cell r="CI36">
            <v>3671</v>
          </cell>
          <cell r="CJ36">
            <v>1.1560002520562853</v>
          </cell>
          <cell r="CK36">
            <v>1.5</v>
          </cell>
          <cell r="CL36">
            <v>2</v>
          </cell>
          <cell r="CM36">
            <v>2</v>
          </cell>
        </row>
        <row r="37">
          <cell r="A37">
            <v>26</v>
          </cell>
          <cell r="F37">
            <v>0</v>
          </cell>
          <cell r="G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S37">
            <v>0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731.01300000000015</v>
          </cell>
          <cell r="BP37">
            <v>0</v>
          </cell>
          <cell r="BQ37">
            <v>731.01300000000015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0.4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 t="e">
            <v>#VALUE!</v>
          </cell>
          <cell r="CF37" t="e">
            <v>#VALUE!</v>
          </cell>
          <cell r="CG37" t="e">
            <v>#VALUE!</v>
          </cell>
          <cell r="CH37">
            <v>1.25</v>
          </cell>
          <cell r="CI37">
            <v>0</v>
          </cell>
          <cell r="CJ37" t="e">
            <v>#VALUE!</v>
          </cell>
          <cell r="CK37" t="e">
            <v>#VALUE!</v>
          </cell>
          <cell r="CL37">
            <v>3</v>
          </cell>
          <cell r="CM37">
            <v>3</v>
          </cell>
        </row>
        <row r="38">
          <cell r="A38">
            <v>27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S38">
            <v>0</v>
          </cell>
          <cell r="U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0.4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 t="e">
            <v>#VALUE!</v>
          </cell>
          <cell r="CF38" t="e">
            <v>#VALUE!</v>
          </cell>
          <cell r="CG38" t="e">
            <v>#VALUE!</v>
          </cell>
          <cell r="CH38">
            <v>1.5</v>
          </cell>
          <cell r="CI38" t="e">
            <v>#VALUE!</v>
          </cell>
          <cell r="CJ38" t="e">
            <v>#VALUE!</v>
          </cell>
          <cell r="CK38" t="e">
            <v>#VALUE!</v>
          </cell>
          <cell r="CL38">
            <v>2</v>
          </cell>
          <cell r="CM38">
            <v>2</v>
          </cell>
        </row>
        <row r="39">
          <cell r="A39">
            <v>28</v>
          </cell>
          <cell r="B39" t="str">
            <v>C05</v>
          </cell>
          <cell r="C39" t="str">
            <v>C66</v>
          </cell>
          <cell r="D39">
            <v>0.08</v>
          </cell>
          <cell r="E39">
            <v>1.48</v>
          </cell>
          <cell r="F39">
            <v>1.56</v>
          </cell>
          <cell r="G39">
            <v>5</v>
          </cell>
          <cell r="J39">
            <v>0</v>
          </cell>
          <cell r="K39">
            <v>0</v>
          </cell>
          <cell r="L39">
            <v>3.72</v>
          </cell>
          <cell r="M39">
            <v>3.72</v>
          </cell>
          <cell r="N39">
            <v>456.51514969634218</v>
          </cell>
          <cell r="O39">
            <v>0.63097305389221547</v>
          </cell>
          <cell r="P39">
            <v>449.35606271706217</v>
          </cell>
          <cell r="Q39">
            <v>0.08</v>
          </cell>
          <cell r="R39">
            <v>1.46</v>
          </cell>
          <cell r="S39">
            <v>1.54</v>
          </cell>
          <cell r="U39">
            <v>0</v>
          </cell>
          <cell r="V39">
            <v>0.68799999999999994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0.58479999999999999</v>
          </cell>
          <cell r="AD39">
            <v>0.90059199999999995</v>
          </cell>
          <cell r="AE39">
            <v>3.357862437011466</v>
          </cell>
          <cell r="AF39">
            <v>3.357862437011466</v>
          </cell>
          <cell r="AG39">
            <v>3.5118624370114659</v>
          </cell>
          <cell r="AH39">
            <v>452.86792515407365</v>
          </cell>
          <cell r="AI39">
            <v>41.75</v>
          </cell>
          <cell r="AJ39">
            <v>4.8600000000000003</v>
          </cell>
          <cell r="AK39">
            <v>18</v>
          </cell>
          <cell r="AL39">
            <v>0.45</v>
          </cell>
          <cell r="AM39">
            <v>1.4E-2</v>
          </cell>
          <cell r="AN39">
            <v>0.33266472816467291</v>
          </cell>
          <cell r="AO39">
            <v>0.430389404296875</v>
          </cell>
          <cell r="AP39">
            <v>0.73925495147705089</v>
          </cell>
          <cell r="AQ39">
            <v>3.5926959790713959</v>
          </cell>
          <cell r="AR39">
            <v>2.0291277788693174</v>
          </cell>
          <cell r="AS39">
            <v>4.9274661047989676</v>
          </cell>
          <cell r="AT39">
            <v>0.65787280316186414</v>
          </cell>
          <cell r="AU39">
            <v>0.99053753132653699</v>
          </cell>
          <cell r="AV39">
            <v>3.6759030011368368</v>
          </cell>
          <cell r="AW39">
            <v>584.62711184880811</v>
          </cell>
          <cell r="AX39">
            <v>0.77462696473644033</v>
          </cell>
          <cell r="AY39">
            <v>168.3950695955327</v>
          </cell>
          <cell r="AZ39" t="b">
            <v>0</v>
          </cell>
          <cell r="BA39">
            <v>0</v>
          </cell>
          <cell r="BB39">
            <v>1E-3</v>
          </cell>
          <cell r="BC39">
            <v>0</v>
          </cell>
          <cell r="BD39">
            <v>0</v>
          </cell>
          <cell r="BE39">
            <v>1E-3</v>
          </cell>
          <cell r="BF39">
            <v>0</v>
          </cell>
          <cell r="BG39">
            <v>1.0634840016004636</v>
          </cell>
          <cell r="BH39">
            <v>2.6666666666666665</v>
          </cell>
          <cell r="BI39">
            <v>1.2</v>
          </cell>
          <cell r="BJ39">
            <v>0</v>
          </cell>
          <cell r="BK39">
            <v>0</v>
          </cell>
          <cell r="BL39">
            <v>0</v>
          </cell>
          <cell r="BM39">
            <v>1.5445115658202628</v>
          </cell>
          <cell r="BN39">
            <v>0</v>
          </cell>
          <cell r="BO39">
            <v>711.08299999999986</v>
          </cell>
          <cell r="BP39">
            <v>709.05299999999988</v>
          </cell>
          <cell r="BQ39">
            <v>711.5329999999999</v>
          </cell>
          <cell r="BR39">
            <v>709.50299999999993</v>
          </cell>
          <cell r="BS39">
            <v>713.70299999999997</v>
          </cell>
          <cell r="BT39">
            <v>710.80300000000011</v>
          </cell>
          <cell r="BU39" t="b">
            <v>0</v>
          </cell>
          <cell r="BV39">
            <v>2.1700000000000728</v>
          </cell>
          <cell r="BW39">
            <v>1.3000000000001819</v>
          </cell>
          <cell r="BX39">
            <v>2.6200000000000729</v>
          </cell>
          <cell r="BY39">
            <v>450</v>
          </cell>
          <cell r="BZ39">
            <v>0.96250000000000002</v>
          </cell>
          <cell r="CA39">
            <v>0.5625</v>
          </cell>
          <cell r="CB39">
            <v>1.7350000000001273</v>
          </cell>
          <cell r="CC39">
            <v>1.4880807702715295</v>
          </cell>
          <cell r="CD39">
            <v>2894.9913847771545</v>
          </cell>
          <cell r="CE39">
            <v>8.1803329920048573E-2</v>
          </cell>
          <cell r="CF39">
            <v>674.87747184040074</v>
          </cell>
          <cell r="CG39">
            <v>3569.8688566175551</v>
          </cell>
          <cell r="CH39">
            <v>1.5</v>
          </cell>
          <cell r="CI39">
            <v>3262</v>
          </cell>
          <cell r="CJ39">
            <v>1.6415705962373797</v>
          </cell>
          <cell r="CK39">
            <v>1.9</v>
          </cell>
          <cell r="CL39">
            <v>1</v>
          </cell>
          <cell r="CM39">
            <v>2</v>
          </cell>
        </row>
        <row r="40">
          <cell r="A40">
            <v>29</v>
          </cell>
          <cell r="B40" t="str">
            <v>C66</v>
          </cell>
          <cell r="C40" t="str">
            <v>A06</v>
          </cell>
          <cell r="D40">
            <v>0.04</v>
          </cell>
          <cell r="F40">
            <v>1.6</v>
          </cell>
          <cell r="G40">
            <v>5</v>
          </cell>
          <cell r="J40">
            <v>0</v>
          </cell>
          <cell r="K40">
            <v>0</v>
          </cell>
          <cell r="L40">
            <v>3.72</v>
          </cell>
          <cell r="M40">
            <v>3.72</v>
          </cell>
          <cell r="N40">
            <v>456.51514969634218</v>
          </cell>
          <cell r="O40">
            <v>0.63069047619047658</v>
          </cell>
          <cell r="P40">
            <v>460.67161144024442</v>
          </cell>
          <cell r="Q40">
            <v>0.4</v>
          </cell>
          <cell r="R40">
            <v>1.65</v>
          </cell>
          <cell r="S40">
            <v>3.59</v>
          </cell>
          <cell r="U40">
            <v>0</v>
          </cell>
          <cell r="V40">
            <v>0.68799999999999994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0.58479999999999999</v>
          </cell>
          <cell r="AD40">
            <v>2.0994319999999997</v>
          </cell>
          <cell r="AE40">
            <v>7.356876637912686</v>
          </cell>
          <cell r="AF40">
            <v>7.356876637912686</v>
          </cell>
          <cell r="AG40">
            <v>7.715876637912686</v>
          </cell>
          <cell r="AH40">
            <v>468.38748807815711</v>
          </cell>
          <cell r="AI40">
            <v>10.5</v>
          </cell>
          <cell r="AJ40">
            <v>3.9</v>
          </cell>
          <cell r="AK40">
            <v>18</v>
          </cell>
          <cell r="AL40">
            <v>0.45</v>
          </cell>
          <cell r="AM40">
            <v>1.4E-2</v>
          </cell>
          <cell r="AN40">
            <v>0.36916197538375856</v>
          </cell>
          <cell r="AO40">
            <v>0.43264160156249998</v>
          </cell>
          <cell r="AP40">
            <v>0.82035994529724121</v>
          </cell>
          <cell r="AQ40">
            <v>3.3544458814498141</v>
          </cell>
          <cell r="AR40">
            <v>1.6832257133070738</v>
          </cell>
          <cell r="AS40">
            <v>4.2789947210838051</v>
          </cell>
          <cell r="AT40">
            <v>0.57351208825563815</v>
          </cell>
          <cell r="AU40">
            <v>0.94267406363939665</v>
          </cell>
          <cell r="AV40">
            <v>3.2928974947677059</v>
          </cell>
          <cell r="AW40">
            <v>523.71271804093942</v>
          </cell>
          <cell r="AX40">
            <v>0.89435958292222062</v>
          </cell>
          <cell r="AY40">
            <v>193.63390509092622</v>
          </cell>
          <cell r="AZ40" t="str">
            <v>25°14'20''</v>
          </cell>
          <cell r="BA40">
            <v>5.9555090167450695</v>
          </cell>
          <cell r="BB40">
            <v>1E-3</v>
          </cell>
          <cell r="BC40">
            <v>1.7000000000000001E-2</v>
          </cell>
          <cell r="BD40">
            <v>0.246</v>
          </cell>
          <cell r="BE40">
            <v>0.26400000000000001</v>
          </cell>
          <cell r="BF40">
            <v>0.26300000000000001</v>
          </cell>
          <cell r="BG40">
            <v>1.0999290796571159</v>
          </cell>
          <cell r="BH40">
            <v>2.6666666666666665</v>
          </cell>
          <cell r="BI40">
            <v>1.2</v>
          </cell>
          <cell r="BJ40">
            <v>0</v>
          </cell>
          <cell r="BK40">
            <v>0</v>
          </cell>
          <cell r="BL40">
            <v>0</v>
          </cell>
          <cell r="BM40">
            <v>1.6258330812559965</v>
          </cell>
          <cell r="BN40">
            <v>1.29</v>
          </cell>
          <cell r="BO40">
            <v>708.01299999999992</v>
          </cell>
          <cell r="BP40">
            <v>707.60299999999995</v>
          </cell>
          <cell r="BQ40">
            <v>708.46299999999997</v>
          </cell>
          <cell r="BR40">
            <v>708.053</v>
          </cell>
          <cell r="BS40">
            <v>710.80300000000011</v>
          </cell>
          <cell r="BT40">
            <v>710.13300000000004</v>
          </cell>
          <cell r="BU40">
            <v>1.0399999999999636</v>
          </cell>
          <cell r="BV40">
            <v>2.3400000000001455</v>
          </cell>
          <cell r="BW40">
            <v>2.0800000000000409</v>
          </cell>
          <cell r="BX40">
            <v>2.7900000000001457</v>
          </cell>
          <cell r="BY40">
            <v>450</v>
          </cell>
          <cell r="BZ40">
            <v>0.96250000000000002</v>
          </cell>
          <cell r="CA40">
            <v>0.5625</v>
          </cell>
          <cell r="CB40">
            <v>2.2100000000000932</v>
          </cell>
          <cell r="CC40">
            <v>1.8026392431693148</v>
          </cell>
          <cell r="CD40">
            <v>3506.9501488713786</v>
          </cell>
          <cell r="CE40">
            <v>5.2074181051889878E-2</v>
          </cell>
          <cell r="CF40">
            <v>429.61199367809149</v>
          </cell>
          <cell r="CG40">
            <v>3936.5621425494701</v>
          </cell>
          <cell r="CH40">
            <v>1.5</v>
          </cell>
          <cell r="CI40">
            <v>3262</v>
          </cell>
          <cell r="CJ40">
            <v>1.8101910526744958</v>
          </cell>
          <cell r="CK40">
            <v>1.9</v>
          </cell>
          <cell r="CL40">
            <v>1</v>
          </cell>
          <cell r="CM40">
            <v>2</v>
          </cell>
        </row>
        <row r="41">
          <cell r="A41">
            <v>30</v>
          </cell>
          <cell r="C41">
            <v>0</v>
          </cell>
          <cell r="F41">
            <v>0</v>
          </cell>
          <cell r="G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S41">
            <v>0</v>
          </cell>
          <cell r="U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707.60299999999995</v>
          </cell>
          <cell r="BP41">
            <v>0</v>
          </cell>
          <cell r="BQ41">
            <v>707.60299999999995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0.4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 t="e">
            <v>#VALUE!</v>
          </cell>
          <cell r="CF41" t="e">
            <v>#VALUE!</v>
          </cell>
          <cell r="CG41" t="e">
            <v>#VALUE!</v>
          </cell>
          <cell r="CH41">
            <v>1.5</v>
          </cell>
          <cell r="CI41" t="e">
            <v>#VALUE!</v>
          </cell>
          <cell r="CJ41" t="e">
            <v>#VALUE!</v>
          </cell>
          <cell r="CK41" t="e">
            <v>#VALUE!</v>
          </cell>
          <cell r="CL41">
            <v>2</v>
          </cell>
          <cell r="CM41">
            <v>2</v>
          </cell>
        </row>
        <row r="42">
          <cell r="A42">
            <v>31</v>
          </cell>
          <cell r="B42" t="str">
            <v>C17</v>
          </cell>
          <cell r="C42" t="str">
            <v>C63</v>
          </cell>
          <cell r="D42">
            <v>0.09</v>
          </cell>
          <cell r="F42">
            <v>0.44</v>
          </cell>
          <cell r="G42">
            <v>5</v>
          </cell>
          <cell r="J42">
            <v>0</v>
          </cell>
          <cell r="K42">
            <v>0</v>
          </cell>
          <cell r="L42">
            <v>4.6541116427098697</v>
          </cell>
          <cell r="M42">
            <v>4.6541116427098697</v>
          </cell>
          <cell r="N42">
            <v>437.8905648792479</v>
          </cell>
          <cell r="O42">
            <v>0.6266236233907243</v>
          </cell>
          <cell r="P42">
            <v>120.73273186182797</v>
          </cell>
          <cell r="Q42">
            <v>0.09</v>
          </cell>
          <cell r="S42">
            <v>12.92</v>
          </cell>
          <cell r="U42">
            <v>0</v>
          </cell>
          <cell r="V42">
            <v>0.68799999999999994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C42">
            <v>0.58479999999999999</v>
          </cell>
          <cell r="AD42">
            <v>7.5556159999999997</v>
          </cell>
          <cell r="AE42">
            <v>24.104294214297553</v>
          </cell>
          <cell r="AF42">
            <v>24.104294214297553</v>
          </cell>
          <cell r="AG42">
            <v>25.396294214297555</v>
          </cell>
          <cell r="AH42">
            <v>146.12902607612551</v>
          </cell>
          <cell r="AI42">
            <v>61.17</v>
          </cell>
          <cell r="AJ42">
            <v>0.38</v>
          </cell>
          <cell r="AK42">
            <v>18</v>
          </cell>
          <cell r="AL42">
            <v>0.45</v>
          </cell>
          <cell r="AM42">
            <v>1.4E-2</v>
          </cell>
          <cell r="AN42">
            <v>0.36901016235351564</v>
          </cell>
          <cell r="AO42">
            <v>0.26806640625</v>
          </cell>
          <cell r="AP42">
            <v>0.8200225830078125</v>
          </cell>
          <cell r="AQ42">
            <v>1.0469238242441505</v>
          </cell>
          <cell r="AR42">
            <v>0.52562657530616341</v>
          </cell>
          <cell r="AS42">
            <v>0.41680087223403262</v>
          </cell>
          <cell r="AT42">
            <v>5.5863888571355602E-2</v>
          </cell>
          <cell r="AU42">
            <v>0.42487405092487124</v>
          </cell>
          <cell r="AV42">
            <v>1.0278688540258512</v>
          </cell>
          <cell r="AW42">
            <v>163.47547780848203</v>
          </cell>
          <cell r="AX42">
            <v>0.89388957925127732</v>
          </cell>
          <cell r="AY42">
            <v>210.18024341199273</v>
          </cell>
          <cell r="AZ42" t="b">
            <v>0</v>
          </cell>
          <cell r="BA42">
            <v>0</v>
          </cell>
          <cell r="BB42">
            <v>1E-3</v>
          </cell>
          <cell r="BC42">
            <v>0</v>
          </cell>
          <cell r="BD42">
            <v>0</v>
          </cell>
          <cell r="BE42">
            <v>1E-3</v>
          </cell>
          <cell r="BF42">
            <v>0</v>
          </cell>
          <cell r="BG42">
            <v>0.34315939100466131</v>
          </cell>
          <cell r="BH42">
            <v>2.6666666666666665</v>
          </cell>
          <cell r="BI42">
            <v>1.2</v>
          </cell>
          <cell r="BJ42">
            <v>4.2089160445659177E-2</v>
          </cell>
          <cell r="BK42">
            <v>0.31015556669565919</v>
          </cell>
          <cell r="BL42">
            <v>1.5244101460617601E-2</v>
          </cell>
          <cell r="BM42">
            <v>0.39047960178753216</v>
          </cell>
          <cell r="BN42">
            <v>0</v>
          </cell>
          <cell r="BO42">
            <v>681.38300000000027</v>
          </cell>
          <cell r="BP42">
            <v>681.15300000000025</v>
          </cell>
          <cell r="BQ42">
            <v>681.83300000000031</v>
          </cell>
          <cell r="BR42">
            <v>681.60300000000029</v>
          </cell>
          <cell r="BS42">
            <v>683.44299999999998</v>
          </cell>
          <cell r="BT42">
            <v>684.70299999999997</v>
          </cell>
          <cell r="BU42" t="b">
            <v>0</v>
          </cell>
          <cell r="BV42">
            <v>1.6099999999996726</v>
          </cell>
          <cell r="BW42">
            <v>3.0999999999996817</v>
          </cell>
          <cell r="BX42">
            <v>2.0599999999996728</v>
          </cell>
          <cell r="BY42">
            <v>450</v>
          </cell>
          <cell r="BZ42">
            <v>0.96250000000000002</v>
          </cell>
          <cell r="CA42">
            <v>0.5625</v>
          </cell>
          <cell r="CB42">
            <v>2.3549999999996771</v>
          </cell>
          <cell r="CC42">
            <v>1.8920540629510763</v>
          </cell>
          <cell r="CD42">
            <v>3680.9024894371182</v>
          </cell>
          <cell r="CE42">
            <v>4.6150322958460999E-2</v>
          </cell>
          <cell r="CF42">
            <v>380.74016440730321</v>
          </cell>
          <cell r="CG42">
            <v>4061.6426538444216</v>
          </cell>
          <cell r="CH42">
            <v>1.5</v>
          </cell>
          <cell r="CI42">
            <v>4487</v>
          </cell>
          <cell r="CJ42">
            <v>1.3578034278508206</v>
          </cell>
          <cell r="CK42">
            <v>1.5</v>
          </cell>
          <cell r="CL42">
            <v>2</v>
          </cell>
          <cell r="CM42">
            <v>2</v>
          </cell>
        </row>
        <row r="43">
          <cell r="A43">
            <v>32</v>
          </cell>
          <cell r="B43" t="str">
            <v>C63</v>
          </cell>
          <cell r="C43" t="str">
            <v>C18</v>
          </cell>
          <cell r="F43">
            <v>0.44</v>
          </cell>
          <cell r="G43">
            <v>5</v>
          </cell>
          <cell r="J43">
            <v>0</v>
          </cell>
          <cell r="K43">
            <v>0</v>
          </cell>
          <cell r="L43">
            <v>4.6541116427098697</v>
          </cell>
          <cell r="M43">
            <v>4.6541116427098697</v>
          </cell>
          <cell r="N43">
            <v>437.8905648792479</v>
          </cell>
          <cell r="O43">
            <v>0.62915394402035474</v>
          </cell>
          <cell r="P43">
            <v>120.73273186182797</v>
          </cell>
          <cell r="S43">
            <v>12.92</v>
          </cell>
          <cell r="U43">
            <v>0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7.5556159999999997</v>
          </cell>
          <cell r="AE43">
            <v>24.104294214297553</v>
          </cell>
          <cell r="AF43">
            <v>24.104294214297553</v>
          </cell>
          <cell r="AG43">
            <v>25.396294214297555</v>
          </cell>
          <cell r="AH43">
            <v>146.12902607612551</v>
          </cell>
          <cell r="AI43">
            <v>3.93</v>
          </cell>
          <cell r="AJ43">
            <v>0.38</v>
          </cell>
          <cell r="AK43">
            <v>18</v>
          </cell>
          <cell r="AL43">
            <v>0.45</v>
          </cell>
          <cell r="AM43">
            <v>1.4E-2</v>
          </cell>
          <cell r="AN43">
            <v>0.36901016235351564</v>
          </cell>
          <cell r="AO43">
            <v>0.26806640625</v>
          </cell>
          <cell r="AP43">
            <v>0.8200225830078125</v>
          </cell>
          <cell r="AQ43">
            <v>1.0469238242441505</v>
          </cell>
          <cell r="AR43">
            <v>0.52562657530616341</v>
          </cell>
          <cell r="AS43">
            <v>0.41680087223403262</v>
          </cell>
          <cell r="AT43">
            <v>5.5863888571355602E-2</v>
          </cell>
          <cell r="AU43">
            <v>0.42487405092487124</v>
          </cell>
          <cell r="AV43">
            <v>1.0278688540258512</v>
          </cell>
          <cell r="AW43">
            <v>163.47547780848203</v>
          </cell>
          <cell r="AX43">
            <v>0.89388957925127732</v>
          </cell>
          <cell r="AY43">
            <v>176.46914278751129</v>
          </cell>
          <cell r="AZ43" t="str">
            <v>33°42'40''</v>
          </cell>
          <cell r="BA43">
            <v>4.4007882766342536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0.34315939100466131</v>
          </cell>
          <cell r="BH43">
            <v>2.6666666666666665</v>
          </cell>
          <cell r="BI43">
            <v>1.2</v>
          </cell>
          <cell r="BJ43">
            <v>4.2089160445659177E-2</v>
          </cell>
          <cell r="BK43">
            <v>0.31015556669565919</v>
          </cell>
          <cell r="BL43">
            <v>1.5244101460617601E-2</v>
          </cell>
          <cell r="BM43">
            <v>0.39047960178753216</v>
          </cell>
          <cell r="BN43">
            <v>0.02</v>
          </cell>
          <cell r="BO43">
            <v>681.13300000000027</v>
          </cell>
          <cell r="BP43">
            <v>681.12300000000027</v>
          </cell>
          <cell r="BQ43">
            <v>681.58300000000031</v>
          </cell>
          <cell r="BR43">
            <v>681.57300000000032</v>
          </cell>
          <cell r="BS43">
            <v>684.70299999999997</v>
          </cell>
          <cell r="BT43">
            <v>684.57300000000009</v>
          </cell>
          <cell r="BU43">
            <v>0</v>
          </cell>
          <cell r="BV43">
            <v>3.1199999999996635</v>
          </cell>
          <cell r="BW43">
            <v>2.9999999999997726</v>
          </cell>
          <cell r="BX43">
            <v>3.5699999999996637</v>
          </cell>
          <cell r="BY43">
            <v>450</v>
          </cell>
          <cell r="BZ43">
            <v>0.96250000000000002</v>
          </cell>
          <cell r="CA43">
            <v>0.5625</v>
          </cell>
          <cell r="CB43">
            <v>3.0599999999997181</v>
          </cell>
          <cell r="CC43">
            <v>2.2869584185782901</v>
          </cell>
          <cell r="CD43">
            <v>4449.1704021681926</v>
          </cell>
          <cell r="CE43">
            <v>2.786784652648655E-2</v>
          </cell>
          <cell r="CF43">
            <v>229.90973384351403</v>
          </cell>
          <cell r="CG43">
            <v>4679.0801360117066</v>
          </cell>
          <cell r="CH43">
            <v>1.5</v>
          </cell>
          <cell r="CI43">
            <v>4487</v>
          </cell>
          <cell r="CJ43">
            <v>1.5642122139553285</v>
          </cell>
          <cell r="CK43">
            <v>1.9</v>
          </cell>
          <cell r="CL43">
            <v>2</v>
          </cell>
          <cell r="CM43">
            <v>2</v>
          </cell>
        </row>
        <row r="44">
          <cell r="A44">
            <v>33</v>
          </cell>
          <cell r="F44">
            <v>0</v>
          </cell>
          <cell r="G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S44">
            <v>0</v>
          </cell>
          <cell r="U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681.12300000000027</v>
          </cell>
          <cell r="BP44">
            <v>0</v>
          </cell>
          <cell r="BQ44">
            <v>681.12300000000027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0.4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 t="e">
            <v>#VALUE!</v>
          </cell>
          <cell r="CF44" t="e">
            <v>#VALUE!</v>
          </cell>
          <cell r="CG44" t="e">
            <v>#VALUE!</v>
          </cell>
          <cell r="CH44">
            <v>1.5</v>
          </cell>
          <cell r="CI44" t="e">
            <v>#VALUE!</v>
          </cell>
          <cell r="CJ44" t="e">
            <v>#VALUE!</v>
          </cell>
          <cell r="CK44" t="e">
            <v>#VALUE!</v>
          </cell>
          <cell r="CL44">
            <v>2</v>
          </cell>
          <cell r="CM44">
            <v>2</v>
          </cell>
        </row>
        <row r="45">
          <cell r="A45">
            <v>34</v>
          </cell>
          <cell r="F45">
            <v>0</v>
          </cell>
          <cell r="G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S45">
            <v>0</v>
          </cell>
          <cell r="U45">
            <v>0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0.4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 t="e">
            <v>#VALUE!</v>
          </cell>
          <cell r="CF45" t="e">
            <v>#VALUE!</v>
          </cell>
          <cell r="CG45" t="e">
            <v>#VALUE!</v>
          </cell>
          <cell r="CH45">
            <v>1.5</v>
          </cell>
          <cell r="CI45" t="e">
            <v>#VALUE!</v>
          </cell>
          <cell r="CJ45" t="e">
            <v>#VALUE!</v>
          </cell>
          <cell r="CK45" t="e">
            <v>#VALUE!</v>
          </cell>
          <cell r="CL45">
            <v>2</v>
          </cell>
          <cell r="CM45">
            <v>2</v>
          </cell>
        </row>
        <row r="46">
          <cell r="A46">
            <v>35</v>
          </cell>
          <cell r="F46">
            <v>0</v>
          </cell>
          <cell r="G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S46">
            <v>0</v>
          </cell>
          <cell r="U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0.4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 t="e">
            <v>#VALUE!</v>
          </cell>
          <cell r="CF46" t="e">
            <v>#VALUE!</v>
          </cell>
          <cell r="CG46" t="e">
            <v>#VALUE!</v>
          </cell>
          <cell r="CH46">
            <v>1.3</v>
          </cell>
          <cell r="CI46" t="e">
            <v>#VALUE!</v>
          </cell>
          <cell r="CJ46" t="e">
            <v>#VALUE!</v>
          </cell>
          <cell r="CK46" t="e">
            <v>#VALUE!</v>
          </cell>
          <cell r="CL46">
            <v>1</v>
          </cell>
          <cell r="CM46">
            <v>4</v>
          </cell>
        </row>
        <row r="47">
          <cell r="A47">
            <v>36</v>
          </cell>
          <cell r="F47">
            <v>0</v>
          </cell>
          <cell r="G47">
            <v>0</v>
          </cell>
          <cell r="J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S47">
            <v>0</v>
          </cell>
          <cell r="U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0.4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 t="e">
            <v>#VALUE!</v>
          </cell>
          <cell r="CF47" t="e">
            <v>#VALUE!</v>
          </cell>
          <cell r="CG47" t="e">
            <v>#VALUE!</v>
          </cell>
          <cell r="CH47">
            <v>1.5</v>
          </cell>
          <cell r="CI47" t="e">
            <v>#VALUE!</v>
          </cell>
          <cell r="CJ47" t="e">
            <v>#VALUE!</v>
          </cell>
          <cell r="CK47" t="e">
            <v>#VALUE!</v>
          </cell>
          <cell r="CL47">
            <v>1</v>
          </cell>
          <cell r="CM47">
            <v>2</v>
          </cell>
        </row>
        <row r="48">
          <cell r="A48">
            <v>37</v>
          </cell>
          <cell r="B48">
            <v>0</v>
          </cell>
          <cell r="C48">
            <v>0</v>
          </cell>
          <cell r="D48" t="b">
            <v>1</v>
          </cell>
          <cell r="E48">
            <v>0</v>
          </cell>
          <cell r="F48">
            <v>0</v>
          </cell>
          <cell r="G48">
            <v>0</v>
          </cell>
          <cell r="H48" t="b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b">
            <v>1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b">
            <v>1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4.170511198008438E-67</v>
          </cell>
          <cell r="AK48" t="str">
            <v>M. DE O. PREPARACIÓN MEZCLAS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0.4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 t="e">
            <v>#VALUE!</v>
          </cell>
          <cell r="CF48" t="e">
            <v>#VALUE!</v>
          </cell>
          <cell r="CG48" t="e">
            <v>#VALUE!</v>
          </cell>
          <cell r="CH48">
            <v>1.3</v>
          </cell>
          <cell r="CI48" t="e">
            <v>#VALUE!</v>
          </cell>
          <cell r="CJ48" t="e">
            <v>#VALUE!</v>
          </cell>
          <cell r="CK48" t="e">
            <v>#VALUE!</v>
          </cell>
          <cell r="CL48">
            <v>1</v>
          </cell>
          <cell r="CM48">
            <v>4</v>
          </cell>
        </row>
        <row r="49">
          <cell r="A49">
            <v>38</v>
          </cell>
          <cell r="F49">
            <v>0</v>
          </cell>
          <cell r="G49">
            <v>0</v>
          </cell>
          <cell r="J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S49">
            <v>0</v>
          </cell>
          <cell r="U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0.4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 t="e">
            <v>#VALUE!</v>
          </cell>
          <cell r="CF49" t="e">
            <v>#VALUE!</v>
          </cell>
          <cell r="CG49" t="e">
            <v>#VALUE!</v>
          </cell>
          <cell r="CH49">
            <v>1.3</v>
          </cell>
          <cell r="CI49" t="e">
            <v>#VALUE!</v>
          </cell>
          <cell r="CJ49" t="e">
            <v>#VALUE!</v>
          </cell>
          <cell r="CK49" t="e">
            <v>#VALUE!</v>
          </cell>
          <cell r="CL49">
            <v>1</v>
          </cell>
          <cell r="CM49">
            <v>4</v>
          </cell>
        </row>
        <row r="50">
          <cell r="A50">
            <v>39</v>
          </cell>
          <cell r="F50">
            <v>0</v>
          </cell>
          <cell r="G50">
            <v>0</v>
          </cell>
          <cell r="J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S50">
            <v>0</v>
          </cell>
          <cell r="U50">
            <v>0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0.4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 t="e">
            <v>#VALUE!</v>
          </cell>
          <cell r="CF50" t="e">
            <v>#VALUE!</v>
          </cell>
          <cell r="CG50" t="e">
            <v>#VALUE!</v>
          </cell>
          <cell r="CH50">
            <v>1.5</v>
          </cell>
          <cell r="CI50" t="e">
            <v>#VALUE!</v>
          </cell>
          <cell r="CJ50" t="e">
            <v>#VALUE!</v>
          </cell>
          <cell r="CK50" t="e">
            <v>#VALUE!</v>
          </cell>
          <cell r="CL50">
            <v>2</v>
          </cell>
          <cell r="CM50">
            <v>2</v>
          </cell>
        </row>
        <row r="51">
          <cell r="A51">
            <v>40</v>
          </cell>
          <cell r="F51">
            <v>0</v>
          </cell>
          <cell r="G51">
            <v>0</v>
          </cell>
          <cell r="J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S51">
            <v>0</v>
          </cell>
          <cell r="U51">
            <v>0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0.4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 t="e">
            <v>#VALUE!</v>
          </cell>
          <cell r="CF51" t="e">
            <v>#VALUE!</v>
          </cell>
          <cell r="CG51" t="e">
            <v>#VALUE!</v>
          </cell>
          <cell r="CH51">
            <v>1.5</v>
          </cell>
          <cell r="CI51" t="e">
            <v>#VALUE!</v>
          </cell>
          <cell r="CJ51" t="e">
            <v>#VALUE!</v>
          </cell>
          <cell r="CK51" t="e">
            <v>#VALUE!</v>
          </cell>
          <cell r="CL51">
            <v>2</v>
          </cell>
          <cell r="CM51">
            <v>2</v>
          </cell>
        </row>
        <row r="52">
          <cell r="A52">
            <v>41</v>
          </cell>
          <cell r="F52">
            <v>0</v>
          </cell>
          <cell r="G52">
            <v>0</v>
          </cell>
          <cell r="J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S52">
            <v>0</v>
          </cell>
          <cell r="U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0.4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 t="e">
            <v>#VALUE!</v>
          </cell>
          <cell r="CF52" t="e">
            <v>#VALUE!</v>
          </cell>
          <cell r="CG52" t="e">
            <v>#VALUE!</v>
          </cell>
          <cell r="CH52">
            <v>1.3</v>
          </cell>
          <cell r="CI52" t="e">
            <v>#VALUE!</v>
          </cell>
          <cell r="CJ52" t="e">
            <v>#VALUE!</v>
          </cell>
          <cell r="CK52" t="e">
            <v>#VALUE!</v>
          </cell>
          <cell r="CL52">
            <v>5</v>
          </cell>
          <cell r="CM52">
            <v>4</v>
          </cell>
        </row>
        <row r="53">
          <cell r="A53">
            <v>42</v>
          </cell>
          <cell r="F53">
            <v>0</v>
          </cell>
          <cell r="G53">
            <v>0</v>
          </cell>
          <cell r="J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S53">
            <v>0</v>
          </cell>
          <cell r="U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0.4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 t="e">
            <v>#VALUE!</v>
          </cell>
          <cell r="CF53" t="e">
            <v>#VALUE!</v>
          </cell>
          <cell r="CG53" t="e">
            <v>#VALUE!</v>
          </cell>
          <cell r="CH53">
            <v>1.3</v>
          </cell>
          <cell r="CI53" t="e">
            <v>#VALUE!</v>
          </cell>
          <cell r="CJ53" t="e">
            <v>#VALUE!</v>
          </cell>
          <cell r="CK53" t="e">
            <v>#VALUE!</v>
          </cell>
          <cell r="CL53">
            <v>5</v>
          </cell>
          <cell r="CM53">
            <v>4</v>
          </cell>
        </row>
        <row r="54">
          <cell r="A54">
            <v>43</v>
          </cell>
          <cell r="F54">
            <v>0</v>
          </cell>
          <cell r="G54">
            <v>0</v>
          </cell>
          <cell r="J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S54">
            <v>0</v>
          </cell>
          <cell r="U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0.4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 t="e">
            <v>#VALUE!</v>
          </cell>
          <cell r="CF54" t="e">
            <v>#VALUE!</v>
          </cell>
          <cell r="CG54" t="e">
            <v>#VALUE!</v>
          </cell>
          <cell r="CH54">
            <v>1.3</v>
          </cell>
          <cell r="CI54" t="e">
            <v>#VALUE!</v>
          </cell>
          <cell r="CJ54" t="e">
            <v>#VALUE!</v>
          </cell>
          <cell r="CK54" t="e">
            <v>#VALUE!</v>
          </cell>
          <cell r="CL54">
            <v>1</v>
          </cell>
          <cell r="CM54">
            <v>4</v>
          </cell>
        </row>
        <row r="55">
          <cell r="A55">
            <v>44</v>
          </cell>
          <cell r="F55">
            <v>0</v>
          </cell>
          <cell r="G55">
            <v>0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S55">
            <v>0</v>
          </cell>
          <cell r="U55">
            <v>0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0.4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 t="e">
            <v>#VALUE!</v>
          </cell>
          <cell r="CF55" t="e">
            <v>#VALUE!</v>
          </cell>
          <cell r="CG55" t="e">
            <v>#VALUE!</v>
          </cell>
          <cell r="CH55">
            <v>1.3</v>
          </cell>
          <cell r="CI55" t="e">
            <v>#VALUE!</v>
          </cell>
          <cell r="CJ55" t="e">
            <v>#VALUE!</v>
          </cell>
          <cell r="CK55" t="e">
            <v>#VALUE!</v>
          </cell>
          <cell r="CL55">
            <v>5</v>
          </cell>
          <cell r="CM55">
            <v>4</v>
          </cell>
        </row>
        <row r="56">
          <cell r="A56">
            <v>45</v>
          </cell>
          <cell r="F56">
            <v>0</v>
          </cell>
          <cell r="G56">
            <v>0</v>
          </cell>
          <cell r="J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S56">
            <v>0</v>
          </cell>
          <cell r="U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0.4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 t="e">
            <v>#VALUE!</v>
          </cell>
          <cell r="CF56" t="e">
            <v>#VALUE!</v>
          </cell>
          <cell r="CG56" t="e">
            <v>#VALUE!</v>
          </cell>
          <cell r="CH56">
            <v>1.3</v>
          </cell>
          <cell r="CI56" t="e">
            <v>#VALUE!</v>
          </cell>
          <cell r="CJ56" t="e">
            <v>#VALUE!</v>
          </cell>
          <cell r="CK56" t="e">
            <v>#VALUE!</v>
          </cell>
          <cell r="CL56">
            <v>5</v>
          </cell>
          <cell r="CM56">
            <v>4</v>
          </cell>
        </row>
        <row r="57">
          <cell r="A57">
            <v>46</v>
          </cell>
          <cell r="F57">
            <v>0</v>
          </cell>
          <cell r="G57">
            <v>0</v>
          </cell>
          <cell r="J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S57">
            <v>0</v>
          </cell>
          <cell r="U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0.4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 t="e">
            <v>#VALUE!</v>
          </cell>
          <cell r="CF57" t="e">
            <v>#VALUE!</v>
          </cell>
          <cell r="CG57" t="e">
            <v>#VALUE!</v>
          </cell>
          <cell r="CH57">
            <v>1.3</v>
          </cell>
          <cell r="CI57" t="e">
            <v>#VALUE!</v>
          </cell>
          <cell r="CJ57" t="e">
            <v>#VALUE!</v>
          </cell>
          <cell r="CK57" t="e">
            <v>#VALUE!</v>
          </cell>
          <cell r="CL57">
            <v>5</v>
          </cell>
          <cell r="CM57">
            <v>4</v>
          </cell>
        </row>
        <row r="58">
          <cell r="A58">
            <v>47</v>
          </cell>
          <cell r="F58">
            <v>0</v>
          </cell>
          <cell r="G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S58">
            <v>0</v>
          </cell>
          <cell r="U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0.4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 t="e">
            <v>#VALUE!</v>
          </cell>
          <cell r="CF58" t="e">
            <v>#VALUE!</v>
          </cell>
          <cell r="CG58" t="e">
            <v>#VALUE!</v>
          </cell>
          <cell r="CH58">
            <v>1.3</v>
          </cell>
          <cell r="CI58" t="e">
            <v>#VALUE!</v>
          </cell>
          <cell r="CJ58" t="e">
            <v>#VALUE!</v>
          </cell>
          <cell r="CK58" t="e">
            <v>#VALUE!</v>
          </cell>
          <cell r="CL58">
            <v>5</v>
          </cell>
          <cell r="CM58">
            <v>4</v>
          </cell>
        </row>
        <row r="59">
          <cell r="A59">
            <v>48</v>
          </cell>
          <cell r="F59">
            <v>0</v>
          </cell>
          <cell r="G59">
            <v>0</v>
          </cell>
          <cell r="J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S59">
            <v>0</v>
          </cell>
          <cell r="U59">
            <v>0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0.4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 t="e">
            <v>#VALUE!</v>
          </cell>
          <cell r="CF59" t="e">
            <v>#VALUE!</v>
          </cell>
          <cell r="CG59" t="e">
            <v>#VALUE!</v>
          </cell>
          <cell r="CH59">
            <v>1.25</v>
          </cell>
          <cell r="CI59">
            <v>0</v>
          </cell>
          <cell r="CJ59" t="e">
            <v>#VALUE!</v>
          </cell>
          <cell r="CK59" t="e">
            <v>#VALUE!</v>
          </cell>
          <cell r="CL59">
            <v>3</v>
          </cell>
          <cell r="CM59">
            <v>3</v>
          </cell>
        </row>
        <row r="60">
          <cell r="A60">
            <v>49</v>
          </cell>
          <cell r="F60">
            <v>0</v>
          </cell>
          <cell r="G60">
            <v>0</v>
          </cell>
          <cell r="J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S60">
            <v>0</v>
          </cell>
          <cell r="U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0.4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 t="e">
            <v>#VALUE!</v>
          </cell>
          <cell r="CF60" t="e">
            <v>#VALUE!</v>
          </cell>
          <cell r="CG60" t="e">
            <v>#VALUE!</v>
          </cell>
          <cell r="CH60">
            <v>1.25</v>
          </cell>
          <cell r="CI60">
            <v>0</v>
          </cell>
          <cell r="CJ60" t="e">
            <v>#VALUE!</v>
          </cell>
          <cell r="CK60" t="e">
            <v>#VALUE!</v>
          </cell>
          <cell r="CL60">
            <v>3</v>
          </cell>
          <cell r="CM60">
            <v>3</v>
          </cell>
        </row>
        <row r="61">
          <cell r="A61">
            <v>50</v>
          </cell>
          <cell r="F61">
            <v>0</v>
          </cell>
          <cell r="G61">
            <v>0</v>
          </cell>
          <cell r="J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S61">
            <v>0</v>
          </cell>
          <cell r="U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0.4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 t="e">
            <v>#VALUE!</v>
          </cell>
          <cell r="CF61" t="e">
            <v>#VALUE!</v>
          </cell>
          <cell r="CG61" t="e">
            <v>#VALUE!</v>
          </cell>
          <cell r="CH61">
            <v>1.25</v>
          </cell>
          <cell r="CI61">
            <v>0</v>
          </cell>
          <cell r="CJ61" t="e">
            <v>#VALUE!</v>
          </cell>
          <cell r="CK61" t="e">
            <v>#VALUE!</v>
          </cell>
          <cell r="CL61">
            <v>3</v>
          </cell>
          <cell r="CM61">
            <v>3</v>
          </cell>
        </row>
        <row r="62">
          <cell r="A62">
            <v>51</v>
          </cell>
          <cell r="F62">
            <v>0</v>
          </cell>
          <cell r="G62">
            <v>0</v>
          </cell>
          <cell r="J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S62">
            <v>0</v>
          </cell>
          <cell r="U62">
            <v>0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0.4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 t="e">
            <v>#VALUE!</v>
          </cell>
          <cell r="CF62" t="e">
            <v>#VALUE!</v>
          </cell>
          <cell r="CG62" t="e">
            <v>#VALUE!</v>
          </cell>
          <cell r="CH62">
            <v>1.25</v>
          </cell>
          <cell r="CI62">
            <v>0</v>
          </cell>
          <cell r="CJ62" t="e">
            <v>#VALUE!</v>
          </cell>
          <cell r="CK62" t="e">
            <v>#VALUE!</v>
          </cell>
          <cell r="CL62">
            <v>3</v>
          </cell>
          <cell r="CM62">
            <v>3</v>
          </cell>
        </row>
        <row r="63">
          <cell r="A63">
            <v>52</v>
          </cell>
          <cell r="F63">
            <v>0</v>
          </cell>
          <cell r="G63">
            <v>0</v>
          </cell>
          <cell r="J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S63">
            <v>0</v>
          </cell>
          <cell r="U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0.4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 t="e">
            <v>#VALUE!</v>
          </cell>
          <cell r="CF63" t="e">
            <v>#VALUE!</v>
          </cell>
          <cell r="CG63" t="e">
            <v>#VALUE!</v>
          </cell>
          <cell r="CH63">
            <v>1.25</v>
          </cell>
          <cell r="CI63">
            <v>0</v>
          </cell>
          <cell r="CJ63" t="e">
            <v>#VALUE!</v>
          </cell>
          <cell r="CK63" t="e">
            <v>#VALUE!</v>
          </cell>
          <cell r="CL63">
            <v>4</v>
          </cell>
          <cell r="CM63">
            <v>3</v>
          </cell>
        </row>
        <row r="64">
          <cell r="A64">
            <v>53</v>
          </cell>
          <cell r="F64">
            <v>0</v>
          </cell>
          <cell r="G64">
            <v>0</v>
          </cell>
          <cell r="J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S64">
            <v>0</v>
          </cell>
          <cell r="U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0.4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 t="e">
            <v>#VALUE!</v>
          </cell>
          <cell r="CF64" t="e">
            <v>#VALUE!</v>
          </cell>
          <cell r="CG64" t="e">
            <v>#VALUE!</v>
          </cell>
          <cell r="CH64">
            <v>1.3</v>
          </cell>
          <cell r="CI64" t="e">
            <v>#VALUE!</v>
          </cell>
          <cell r="CJ64" t="e">
            <v>#VALUE!</v>
          </cell>
          <cell r="CK64" t="e">
            <v>#VALUE!</v>
          </cell>
          <cell r="CL64">
            <v>5</v>
          </cell>
          <cell r="CM64">
            <v>4</v>
          </cell>
        </row>
        <row r="65">
          <cell r="A65">
            <v>54</v>
          </cell>
          <cell r="F65">
            <v>0</v>
          </cell>
          <cell r="G65">
            <v>0</v>
          </cell>
          <cell r="J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S65">
            <v>0</v>
          </cell>
          <cell r="U65">
            <v>0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0.4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 t="e">
            <v>#VALUE!</v>
          </cell>
          <cell r="CF65" t="e">
            <v>#VALUE!</v>
          </cell>
          <cell r="CG65" t="e">
            <v>#VALUE!</v>
          </cell>
          <cell r="CH65">
            <v>1.3</v>
          </cell>
          <cell r="CI65" t="e">
            <v>#VALUE!</v>
          </cell>
          <cell r="CJ65" t="e">
            <v>#VALUE!</v>
          </cell>
          <cell r="CK65" t="e">
            <v>#VALUE!</v>
          </cell>
          <cell r="CL65">
            <v>5</v>
          </cell>
          <cell r="CM65">
            <v>4</v>
          </cell>
        </row>
        <row r="66">
          <cell r="A66">
            <v>55</v>
          </cell>
          <cell r="F66">
            <v>0</v>
          </cell>
          <cell r="G66">
            <v>0</v>
          </cell>
          <cell r="J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S66">
            <v>0</v>
          </cell>
          <cell r="U66">
            <v>0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0.4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 t="e">
            <v>#VALUE!</v>
          </cell>
          <cell r="CF66" t="e">
            <v>#VALUE!</v>
          </cell>
          <cell r="CG66" t="e">
            <v>#VALUE!</v>
          </cell>
          <cell r="CH66">
            <v>1.5</v>
          </cell>
          <cell r="CI66" t="b">
            <v>0</v>
          </cell>
          <cell r="CJ66" t="e">
            <v>#VALUE!</v>
          </cell>
          <cell r="CK66" t="e">
            <v>#VALUE!</v>
          </cell>
          <cell r="CL66">
            <v>5</v>
          </cell>
          <cell r="CM66">
            <v>2</v>
          </cell>
        </row>
        <row r="67">
          <cell r="A67">
            <v>56</v>
          </cell>
          <cell r="F67">
            <v>0</v>
          </cell>
          <cell r="G67">
            <v>0</v>
          </cell>
          <cell r="J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S67">
            <v>0</v>
          </cell>
          <cell r="U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0.4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 t="e">
            <v>#VALUE!</v>
          </cell>
          <cell r="CF67" t="e">
            <v>#VALUE!</v>
          </cell>
          <cell r="CG67" t="e">
            <v>#VALUE!</v>
          </cell>
          <cell r="CH67">
            <v>1.3</v>
          </cell>
          <cell r="CI67" t="e">
            <v>#VALUE!</v>
          </cell>
          <cell r="CJ67" t="e">
            <v>#VALUE!</v>
          </cell>
          <cell r="CK67" t="e">
            <v>#VALUE!</v>
          </cell>
          <cell r="CL67">
            <v>5</v>
          </cell>
          <cell r="CM67">
            <v>4</v>
          </cell>
        </row>
        <row r="68">
          <cell r="A68">
            <v>57</v>
          </cell>
          <cell r="F68">
            <v>0</v>
          </cell>
          <cell r="G68">
            <v>0</v>
          </cell>
          <cell r="J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S68">
            <v>0</v>
          </cell>
          <cell r="U68">
            <v>0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0.4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 t="e">
            <v>#VALUE!</v>
          </cell>
          <cell r="CF68" t="e">
            <v>#VALUE!</v>
          </cell>
          <cell r="CG68" t="e">
            <v>#VALUE!</v>
          </cell>
          <cell r="CH68">
            <v>1.3</v>
          </cell>
          <cell r="CI68" t="e">
            <v>#VALUE!</v>
          </cell>
          <cell r="CJ68" t="e">
            <v>#VALUE!</v>
          </cell>
          <cell r="CK68" t="e">
            <v>#VALUE!</v>
          </cell>
          <cell r="CL68">
            <v>5</v>
          </cell>
          <cell r="CM68">
            <v>4</v>
          </cell>
        </row>
        <row r="69">
          <cell r="A69">
            <v>58</v>
          </cell>
          <cell r="F69">
            <v>0</v>
          </cell>
          <cell r="G69">
            <v>0</v>
          </cell>
          <cell r="J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S69">
            <v>0</v>
          </cell>
          <cell r="U69">
            <v>0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0.4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 t="e">
            <v>#VALUE!</v>
          </cell>
          <cell r="CF69" t="e">
            <v>#VALUE!</v>
          </cell>
          <cell r="CG69" t="e">
            <v>#VALUE!</v>
          </cell>
          <cell r="CH69">
            <v>1.3</v>
          </cell>
          <cell r="CI69" t="e">
            <v>#VALUE!</v>
          </cell>
          <cell r="CJ69" t="e">
            <v>#VALUE!</v>
          </cell>
          <cell r="CK69" t="e">
            <v>#VALUE!</v>
          </cell>
          <cell r="CL69">
            <v>5</v>
          </cell>
          <cell r="CM69">
            <v>4</v>
          </cell>
        </row>
        <row r="70">
          <cell r="A70">
            <v>59</v>
          </cell>
          <cell r="F70">
            <v>0</v>
          </cell>
          <cell r="G70">
            <v>0</v>
          </cell>
          <cell r="J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S70">
            <v>0</v>
          </cell>
          <cell r="U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0.4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 t="e">
            <v>#VALUE!</v>
          </cell>
          <cell r="CF70" t="e">
            <v>#VALUE!</v>
          </cell>
          <cell r="CG70" t="e">
            <v>#VALUE!</v>
          </cell>
          <cell r="CH70">
            <v>1.3</v>
          </cell>
          <cell r="CI70" t="e">
            <v>#VALUE!</v>
          </cell>
          <cell r="CJ70" t="e">
            <v>#VALUE!</v>
          </cell>
          <cell r="CK70" t="e">
            <v>#VALUE!</v>
          </cell>
          <cell r="CL70">
            <v>5</v>
          </cell>
          <cell r="CM70">
            <v>4</v>
          </cell>
        </row>
        <row r="71">
          <cell r="A71">
            <v>60</v>
          </cell>
          <cell r="F71">
            <v>0</v>
          </cell>
          <cell r="G71">
            <v>0</v>
          </cell>
          <cell r="J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S71">
            <v>0</v>
          </cell>
          <cell r="U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0.4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 t="e">
            <v>#VALUE!</v>
          </cell>
          <cell r="CF71" t="e">
            <v>#VALUE!</v>
          </cell>
          <cell r="CG71" t="e">
            <v>#VALUE!</v>
          </cell>
          <cell r="CH71">
            <v>1.3</v>
          </cell>
          <cell r="CI71" t="e">
            <v>#VALUE!</v>
          </cell>
          <cell r="CJ71" t="e">
            <v>#VALUE!</v>
          </cell>
          <cell r="CK71" t="e">
            <v>#VALUE!</v>
          </cell>
          <cell r="CL71">
            <v>5</v>
          </cell>
          <cell r="CM71">
            <v>4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2">
          <cell r="A12">
            <v>1</v>
          </cell>
        </row>
      </sheetData>
      <sheetData sheetId="9"/>
      <sheetData sheetId="10"/>
      <sheetData sheetId="11">
        <row r="12">
          <cell r="A12">
            <v>1</v>
          </cell>
        </row>
      </sheetData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OLOGIA"/>
      <sheetName val="RESUMEN EVALUACION"/>
      <sheetName val="ASPECTOS TECNICOS"/>
      <sheetName val="MENOR VALOR 1"/>
      <sheetName val="Hoja1"/>
      <sheetName val="MEDIA GEOMETRICA"/>
      <sheetName val="CAPACIDAD FINANCIERA"/>
    </sheetNames>
    <sheetDataSet>
      <sheetData sheetId="0" refreshError="1"/>
      <sheetData sheetId="1" refreshError="1"/>
      <sheetData sheetId="2">
        <row r="12">
          <cell r="O12" t="str">
            <v>AÑO</v>
          </cell>
          <cell r="P12" t="str">
            <v>SMML</v>
          </cell>
        </row>
        <row r="13">
          <cell r="O13">
            <v>1990</v>
          </cell>
          <cell r="P13">
            <v>41025</v>
          </cell>
        </row>
        <row r="14">
          <cell r="O14">
            <v>1991</v>
          </cell>
          <cell r="P14">
            <v>51720</v>
          </cell>
        </row>
        <row r="15">
          <cell r="O15">
            <v>1992</v>
          </cell>
          <cell r="P15">
            <v>65190</v>
          </cell>
        </row>
        <row r="16">
          <cell r="O16">
            <v>1993</v>
          </cell>
          <cell r="P16">
            <v>81510</v>
          </cell>
        </row>
        <row r="17">
          <cell r="O17">
            <v>1994</v>
          </cell>
          <cell r="P17">
            <v>98700</v>
          </cell>
        </row>
        <row r="18">
          <cell r="O18">
            <v>1995</v>
          </cell>
          <cell r="P18">
            <v>118933.5</v>
          </cell>
        </row>
        <row r="19">
          <cell r="O19">
            <v>1996</v>
          </cell>
          <cell r="P19">
            <v>142125</v>
          </cell>
        </row>
        <row r="20">
          <cell r="O20">
            <v>1997</v>
          </cell>
          <cell r="P20">
            <v>172005</v>
          </cell>
        </row>
        <row r="21">
          <cell r="O21">
            <v>1998</v>
          </cell>
          <cell r="P21">
            <v>203826</v>
          </cell>
        </row>
        <row r="22">
          <cell r="O22">
            <v>1999</v>
          </cell>
          <cell r="P22">
            <v>236460</v>
          </cell>
        </row>
        <row r="23">
          <cell r="O23">
            <v>2000</v>
          </cell>
          <cell r="P23">
            <v>260100</v>
          </cell>
        </row>
        <row r="24">
          <cell r="O24">
            <v>2001</v>
          </cell>
          <cell r="P24">
            <v>286000</v>
          </cell>
        </row>
        <row r="25">
          <cell r="O25">
            <v>2002</v>
          </cell>
          <cell r="P25">
            <v>309000</v>
          </cell>
        </row>
        <row r="26">
          <cell r="O26">
            <v>2003</v>
          </cell>
          <cell r="P26">
            <v>332000</v>
          </cell>
        </row>
        <row r="27">
          <cell r="O27">
            <v>2004</v>
          </cell>
          <cell r="P27">
            <v>358000</v>
          </cell>
        </row>
        <row r="28">
          <cell r="O28">
            <v>2005</v>
          </cell>
          <cell r="P28">
            <v>381500</v>
          </cell>
        </row>
        <row r="29">
          <cell r="O29">
            <v>2006</v>
          </cell>
          <cell r="P29">
            <v>408000</v>
          </cell>
        </row>
        <row r="30">
          <cell r="O30">
            <v>2007</v>
          </cell>
          <cell r="P30">
            <v>433700</v>
          </cell>
        </row>
        <row r="31">
          <cell r="O31">
            <v>2008</v>
          </cell>
          <cell r="P31">
            <v>461500</v>
          </cell>
        </row>
        <row r="32">
          <cell r="O32">
            <v>2009</v>
          </cell>
          <cell r="P32">
            <v>497000</v>
          </cell>
        </row>
      </sheetData>
      <sheetData sheetId="3" refreshError="1"/>
      <sheetData sheetId="4" refreshError="1"/>
      <sheetData sheetId="5">
        <row r="8">
          <cell r="J8">
            <v>136500000</v>
          </cell>
          <cell r="R8">
            <v>45000000</v>
          </cell>
          <cell r="V8">
            <v>55680000</v>
          </cell>
          <cell r="Z8">
            <v>165000000</v>
          </cell>
          <cell r="AD8">
            <v>97682914</v>
          </cell>
          <cell r="AH8">
            <v>19262400</v>
          </cell>
          <cell r="AL8">
            <v>85000000</v>
          </cell>
        </row>
      </sheetData>
      <sheetData sheetId="6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RESPONSABLES"/>
      <sheetName val="HOJA DE COSTOS"/>
      <sheetName val="CÁLCULOS"/>
      <sheetName val="AFE FRAC"/>
    </sheetNames>
    <sheetDataSet>
      <sheetData sheetId="0" refreshError="1"/>
      <sheetData sheetId="1" refreshError="1"/>
      <sheetData sheetId="2" refreshError="1"/>
      <sheetData sheetId="3" refreshError="1">
        <row r="34">
          <cell r="H34">
            <v>2000</v>
          </cell>
        </row>
      </sheetData>
      <sheetData sheetId="4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D"/>
      <sheetName val="Cronograma"/>
      <sheetName val="Id involucr"/>
      <sheetName val="Resumen Invlc R&amp;R"/>
      <sheetName val="Roles y resp"/>
      <sheetName val="Consolidado Alcance"/>
      <sheetName val="Presupuesto"/>
      <sheetName val="Ppto Motores"/>
      <sheetName val="Ppto Variadores"/>
      <sheetName val="Análisis determínistico"/>
      <sheetName val="Memorias de cálculo"/>
      <sheetName val="Riesgos"/>
      <sheetName val="Anexo. Matriz RAM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EMPRESA"/>
      <sheetName val="NUEVOS DATOS"/>
      <sheetName val="DATOS CONTRATO"/>
      <sheetName val="EMPLEADOS"/>
      <sheetName val="ACUMULADOS"/>
      <sheetName val="LIQ-NOM"/>
      <sheetName val="REPORTE-TIEMPO  "/>
      <sheetName val="RESUMEN-NOMINA"/>
      <sheetName val="NOMINA"/>
      <sheetName val="SOBRETIEMPO"/>
      <sheetName val="DEDUCCIONES"/>
      <sheetName val="R-PAGO"/>
      <sheetName val="LIQ-SEGSOC"/>
      <sheetName val="RESUMEN-ISS"/>
      <sheetName val="ISS"/>
      <sheetName val="INF-PEN-COLFONDOS"/>
      <sheetName val="INF-PEN-HORIZONTE"/>
      <sheetName val="INF-PEN-PORVENIR"/>
      <sheetName val="INF-PEN-SANTANDER"/>
      <sheetName val="INF-SALUD-COOP"/>
      <sheetName val="INF-SALUD-COOMEVA"/>
      <sheetName val="INF-SALUD-SOLSALUD"/>
      <sheetName val="INF-RIESGO"/>
      <sheetName val="CAFABA"/>
      <sheetName val="CAJASAN"/>
      <sheetName val="LIQ-PERS"/>
      <sheetName val="INF-PRES-SOC"/>
      <sheetName val="CARTA TERM CTO"/>
      <sheetName val="CERTIFICACION"/>
      <sheetName val="EXAMEN RETIRO"/>
      <sheetName val="INF-DOT1"/>
      <sheetName val="INF-AFILIACION (1)"/>
      <sheetName val="LISTA BANCOS"/>
      <sheetName val="INF-APORTES-SS"/>
    </sheetNames>
    <sheetDataSet>
      <sheetData sheetId="0"/>
      <sheetData sheetId="1" refreshError="1">
        <row r="11">
          <cell r="F11" t="str">
            <v>JUAN DE JESUS AMARIS MEJIA E.U.</v>
          </cell>
        </row>
        <row r="23">
          <cell r="I23">
            <v>0</v>
          </cell>
        </row>
        <row r="24">
          <cell r="I24">
            <v>3.3E-3</v>
          </cell>
        </row>
        <row r="25">
          <cell r="I25">
            <v>0.01</v>
          </cell>
        </row>
      </sheetData>
      <sheetData sheetId="2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DUIT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H T. AMI"/>
      <sheetName val="HH T.Montajes"/>
      <sheetName val="Datos"/>
      <sheetName val="CURVA TM"/>
      <sheetName val="CURVA HH AMI"/>
      <sheetName val="CURVA HH TOT"/>
      <sheetName val="CRONOGRAMA"/>
      <sheetName val="Info Ej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INFORME EJECUTIVO</v>
          </cell>
        </row>
        <row r="5">
          <cell r="B5" t="str">
            <v>OBJETO DE LA REPARACIÓN</v>
          </cell>
        </row>
        <row r="6">
          <cell r="B6" t="str">
            <v>1.</v>
          </cell>
          <cell r="C6" t="str">
            <v>Recuperar la confiabilidad mecánica de la unidad Toping U200 &amp; Viscorreductora I</v>
          </cell>
        </row>
        <row r="9">
          <cell r="B9" t="str">
            <v>PROGRESO DE EJECUCIÓN DE LA PARADA</v>
          </cell>
        </row>
        <row r="31">
          <cell r="N31" t="str">
            <v>Horas Hombre</v>
          </cell>
          <cell r="W31" t="str">
            <v>Directas</v>
          </cell>
          <cell r="AI31" t="str">
            <v>Indirectas</v>
          </cell>
        </row>
        <row r="32">
          <cell r="W32" t="str">
            <v>Programadas</v>
          </cell>
          <cell r="AA32" t="str">
            <v>Ejecutadas</v>
          </cell>
          <cell r="AE32" t="str">
            <v>Lluvias</v>
          </cell>
          <cell r="AI32" t="str">
            <v>Programadas</v>
          </cell>
          <cell r="AM32" t="str">
            <v>Ejecutadas</v>
          </cell>
        </row>
        <row r="34">
          <cell r="N34" t="str">
            <v>GCB</v>
          </cell>
          <cell r="W34">
            <v>0</v>
          </cell>
          <cell r="AA34">
            <v>0</v>
          </cell>
          <cell r="AE34">
            <v>0</v>
          </cell>
          <cell r="AI34">
            <v>0</v>
          </cell>
          <cell r="AM34">
            <v>0</v>
          </cell>
        </row>
        <row r="35">
          <cell r="N35" t="str">
            <v>Todo Montajes LTDA</v>
          </cell>
          <cell r="W35">
            <v>21453</v>
          </cell>
          <cell r="AA35">
            <v>37268.5</v>
          </cell>
          <cell r="AE35">
            <v>4</v>
          </cell>
          <cell r="AI35">
            <v>2640</v>
          </cell>
          <cell r="AM35">
            <v>3340.5</v>
          </cell>
        </row>
        <row r="36">
          <cell r="N36" t="str">
            <v>A.M.I.  LTDA.</v>
          </cell>
          <cell r="W36">
            <v>5403</v>
          </cell>
          <cell r="AA36">
            <v>13072</v>
          </cell>
          <cell r="AI36">
            <v>2928</v>
          </cell>
          <cell r="AM36">
            <v>4044</v>
          </cell>
        </row>
        <row r="37">
          <cell r="N37" t="str">
            <v>Consultoría / Intervent.(CCA)</v>
          </cell>
          <cell r="AI37">
            <v>7680</v>
          </cell>
          <cell r="AM37">
            <v>7386</v>
          </cell>
        </row>
        <row r="40">
          <cell r="N40" t="str">
            <v>Totales</v>
          </cell>
          <cell r="W40">
            <v>26856</v>
          </cell>
          <cell r="AA40">
            <v>50340.5</v>
          </cell>
          <cell r="AE40">
            <v>4</v>
          </cell>
          <cell r="AI40">
            <v>13248</v>
          </cell>
          <cell r="AM40">
            <v>14770.5</v>
          </cell>
        </row>
        <row r="42">
          <cell r="C42" t="str">
            <v>Fechas</v>
          </cell>
          <cell r="T42" t="str">
            <v>Inicio de Trabajos</v>
          </cell>
          <cell r="AF42" t="str">
            <v>Terminación  Trabajos</v>
          </cell>
          <cell r="AR42" t="str">
            <v>Desviación R.C(Horas)</v>
          </cell>
        </row>
        <row r="43">
          <cell r="T43" t="str">
            <v>Programado</v>
          </cell>
          <cell r="Z43" t="str">
            <v>Real</v>
          </cell>
          <cell r="AF43" t="str">
            <v>Programado</v>
          </cell>
          <cell r="AL43" t="str">
            <v>Real</v>
          </cell>
        </row>
        <row r="45">
          <cell r="C45" t="str">
            <v>Apagada</v>
          </cell>
          <cell r="T45">
            <v>38362.25</v>
          </cell>
          <cell r="Z45">
            <v>38362</v>
          </cell>
          <cell r="AF45">
            <v>38364.25</v>
          </cell>
          <cell r="AL45">
            <v>38363.75</v>
          </cell>
          <cell r="AR45">
            <v>12</v>
          </cell>
        </row>
        <row r="46">
          <cell r="C46" t="str">
            <v>Trabajos Mantenimiento</v>
          </cell>
          <cell r="T46">
            <v>38364.25</v>
          </cell>
          <cell r="Z46">
            <v>38363.75</v>
          </cell>
          <cell r="AF46">
            <v>38389.25</v>
          </cell>
          <cell r="AL46">
            <v>38387</v>
          </cell>
          <cell r="AR46">
            <v>54</v>
          </cell>
        </row>
        <row r="47">
          <cell r="C47" t="str">
            <v>Arrancada</v>
          </cell>
          <cell r="T47">
            <v>38389.25</v>
          </cell>
          <cell r="Z47">
            <v>38387</v>
          </cell>
          <cell r="AF47">
            <v>38391.25</v>
          </cell>
          <cell r="AL47">
            <v>38387.833333333336</v>
          </cell>
          <cell r="AR47">
            <v>82</v>
          </cell>
        </row>
        <row r="49">
          <cell r="C49">
            <v>0</v>
          </cell>
          <cell r="T49">
            <v>38362.25</v>
          </cell>
          <cell r="Z49">
            <v>38362</v>
          </cell>
          <cell r="AF49">
            <v>38391.25</v>
          </cell>
          <cell r="AL49">
            <v>38387.833333333336</v>
          </cell>
          <cell r="AR49" t="str">
            <v>_+ 82</v>
          </cell>
        </row>
        <row r="51">
          <cell r="E51" t="str">
            <v>Costo Trabajos Contratados</v>
          </cell>
          <cell r="L51" t="str">
            <v>Contratado</v>
          </cell>
          <cell r="U51" t="str">
            <v>Presupuestado</v>
          </cell>
          <cell r="AA51" t="str">
            <v>Ejecutado</v>
          </cell>
          <cell r="AG51" t="str">
            <v>Adicionales</v>
          </cell>
          <cell r="AM51" t="str">
            <v>Total</v>
          </cell>
        </row>
        <row r="53">
          <cell r="E53" t="str">
            <v>Todo Montajes LTDA</v>
          </cell>
          <cell r="L53">
            <v>858377938</v>
          </cell>
          <cell r="U53">
            <v>803013810</v>
          </cell>
          <cell r="AA53">
            <v>571084773</v>
          </cell>
          <cell r="AG53">
            <v>190000000</v>
          </cell>
          <cell r="AM53">
            <v>761084773</v>
          </cell>
        </row>
        <row r="54">
          <cell r="E54" t="str">
            <v>A.M.I.  LTDA.</v>
          </cell>
          <cell r="U54">
            <v>359910156</v>
          </cell>
          <cell r="AA54">
            <v>237973732</v>
          </cell>
          <cell r="AG54">
            <v>25462600</v>
          </cell>
          <cell r="AM54">
            <v>263436332</v>
          </cell>
        </row>
        <row r="55">
          <cell r="L55">
            <v>360219781</v>
          </cell>
        </row>
        <row r="57">
          <cell r="E57" t="str">
            <v>Totales</v>
          </cell>
          <cell r="L57">
            <v>1218597719</v>
          </cell>
          <cell r="U57">
            <v>1162923966</v>
          </cell>
          <cell r="AA57">
            <v>809058505</v>
          </cell>
          <cell r="AG57">
            <v>215462600</v>
          </cell>
          <cell r="AM57">
            <v>1024521105</v>
          </cell>
        </row>
        <row r="59">
          <cell r="C59" t="str">
            <v>SEGURIDAD</v>
          </cell>
          <cell r="O59" t="str">
            <v>Accidentes</v>
          </cell>
          <cell r="S59" t="str">
            <v>Incidentes</v>
          </cell>
          <cell r="V59" t="str">
            <v>Atenciones de Enfermería</v>
          </cell>
          <cell r="Y59" t="str">
            <v>Visitas de Seguridad</v>
          </cell>
          <cell r="AB59" t="str">
            <v>Auditorías de Seguridad</v>
          </cell>
          <cell r="AE59" t="str">
            <v>Fallas de Control</v>
          </cell>
          <cell r="AG59" t="str">
            <v>Capacitación (HH)</v>
          </cell>
          <cell r="AJ59" t="str">
            <v>Recomendaciones</v>
          </cell>
          <cell r="AO59" t="str">
            <v>Índices</v>
          </cell>
        </row>
        <row r="60">
          <cell r="O60" t="str">
            <v>ASP</v>
          </cell>
          <cell r="Q60" t="str">
            <v>ACP</v>
          </cell>
          <cell r="AJ60" t="str">
            <v>Emitidas</v>
          </cell>
          <cell r="AL60" t="str">
            <v>Ejecutadas</v>
          </cell>
          <cell r="AO60" t="str">
            <v>Frecuencia</v>
          </cell>
          <cell r="AR60" t="str">
            <v>Severidad</v>
          </cell>
        </row>
        <row r="62">
          <cell r="C62">
            <v>0</v>
          </cell>
          <cell r="O62">
            <v>0</v>
          </cell>
          <cell r="Q62">
            <v>0</v>
          </cell>
          <cell r="S62">
            <v>1</v>
          </cell>
          <cell r="V62">
            <v>27</v>
          </cell>
          <cell r="Y62">
            <v>81</v>
          </cell>
          <cell r="AB62">
            <v>3</v>
          </cell>
          <cell r="AE62">
            <v>7</v>
          </cell>
          <cell r="AG62">
            <v>9</v>
          </cell>
          <cell r="AJ62">
            <v>158</v>
          </cell>
          <cell r="AL62">
            <v>0.95</v>
          </cell>
          <cell r="AO62">
            <v>0</v>
          </cell>
          <cell r="AR62">
            <v>0</v>
          </cell>
        </row>
        <row r="63">
          <cell r="C63" t="str">
            <v>Todo Montajes LTDA</v>
          </cell>
          <cell r="O63">
            <v>0</v>
          </cell>
          <cell r="Q63">
            <v>0</v>
          </cell>
          <cell r="S63">
            <v>10</v>
          </cell>
          <cell r="V63">
            <v>377</v>
          </cell>
          <cell r="Y63">
            <v>5</v>
          </cell>
          <cell r="AB63">
            <v>0</v>
          </cell>
          <cell r="AE63">
            <v>48</v>
          </cell>
          <cell r="AG63">
            <v>1157.7</v>
          </cell>
          <cell r="AJ63">
            <v>10</v>
          </cell>
          <cell r="AL63">
            <v>1</v>
          </cell>
          <cell r="AO63">
            <v>0</v>
          </cell>
          <cell r="AR63">
            <v>0</v>
          </cell>
        </row>
        <row r="64">
          <cell r="C64" t="str">
            <v>A.M.I.  LTDA.</v>
          </cell>
          <cell r="O64">
            <v>0</v>
          </cell>
          <cell r="Q64">
            <v>0</v>
          </cell>
          <cell r="S64">
            <v>1</v>
          </cell>
          <cell r="V64">
            <v>126</v>
          </cell>
          <cell r="Y64">
            <v>11</v>
          </cell>
          <cell r="AB64">
            <v>1</v>
          </cell>
          <cell r="AE64">
            <v>5</v>
          </cell>
          <cell r="AG64">
            <v>612.29999999999995</v>
          </cell>
          <cell r="AJ64">
            <v>25</v>
          </cell>
          <cell r="AL64">
            <v>1</v>
          </cell>
          <cell r="AO64">
            <v>0</v>
          </cell>
          <cell r="AR64">
            <v>0</v>
          </cell>
        </row>
        <row r="65">
          <cell r="C65" t="str">
            <v>CCA</v>
          </cell>
          <cell r="O65">
            <v>0</v>
          </cell>
          <cell r="Q65">
            <v>0</v>
          </cell>
          <cell r="S65">
            <v>1</v>
          </cell>
          <cell r="V65">
            <v>14</v>
          </cell>
          <cell r="Y65">
            <v>26</v>
          </cell>
          <cell r="AB65">
            <v>5</v>
          </cell>
          <cell r="AE65">
            <v>2</v>
          </cell>
          <cell r="AG65">
            <v>283</v>
          </cell>
          <cell r="AJ65">
            <v>38</v>
          </cell>
          <cell r="AL65">
            <v>0.98</v>
          </cell>
          <cell r="AO65">
            <v>0</v>
          </cell>
          <cell r="AR65">
            <v>0</v>
          </cell>
        </row>
        <row r="67">
          <cell r="C67" t="str">
            <v>Unibon</v>
          </cell>
          <cell r="O67">
            <v>0</v>
          </cell>
          <cell r="Q67">
            <v>0</v>
          </cell>
          <cell r="S67">
            <v>13</v>
          </cell>
          <cell r="V67">
            <v>544</v>
          </cell>
          <cell r="Y67">
            <v>123</v>
          </cell>
          <cell r="AB67">
            <v>9</v>
          </cell>
          <cell r="AE67">
            <v>62</v>
          </cell>
          <cell r="AG67">
            <v>2062</v>
          </cell>
          <cell r="AJ67">
            <v>231</v>
          </cell>
          <cell r="AL67">
            <v>0.96251082251082254</v>
          </cell>
          <cell r="AO67">
            <v>0</v>
          </cell>
          <cell r="AR67">
            <v>0</v>
          </cell>
        </row>
        <row r="70">
          <cell r="B70" t="str">
            <v>INDICADORES DE ACCIDENTALIDAD</v>
          </cell>
        </row>
        <row r="71">
          <cell r="B71" t="str">
            <v>Índice de Frecuencia</v>
          </cell>
          <cell r="AB71" t="str">
            <v>Índice de Severidad</v>
          </cell>
        </row>
        <row r="88">
          <cell r="B88" t="str">
            <v>PRINCIPALES TRABAJOS REALIZADOS DURANTE LA PARADA</v>
          </cell>
        </row>
        <row r="90">
          <cell r="B90" t="str">
            <v>U-200</v>
          </cell>
          <cell r="M90" t="str">
            <v xml:space="preserve">Dentro de la Topping U - 200 </v>
          </cell>
        </row>
        <row r="92">
          <cell r="C92" t="str">
            <v>TOPPING U-200</v>
          </cell>
        </row>
        <row r="93">
          <cell r="C93" t="str">
            <v>Fechas</v>
          </cell>
          <cell r="T93" t="str">
            <v>Inicio de Trabajos</v>
          </cell>
          <cell r="AF93" t="str">
            <v>Terminación  Trabajos</v>
          </cell>
          <cell r="AR93" t="str">
            <v>Desviación R.C(Horas)</v>
          </cell>
        </row>
        <row r="94">
          <cell r="T94" t="str">
            <v>Programado</v>
          </cell>
          <cell r="Z94" t="str">
            <v>Real</v>
          </cell>
          <cell r="AF94" t="str">
            <v>Programado</v>
          </cell>
          <cell r="AL94" t="str">
            <v>Real</v>
          </cell>
        </row>
        <row r="96">
          <cell r="C96" t="str">
            <v>Apagada</v>
          </cell>
          <cell r="T96">
            <v>38362.25</v>
          </cell>
          <cell r="Z96">
            <v>38362</v>
          </cell>
          <cell r="AF96">
            <v>38364.25</v>
          </cell>
          <cell r="AL96">
            <v>38363.75</v>
          </cell>
          <cell r="AR96">
            <v>12</v>
          </cell>
        </row>
        <row r="97">
          <cell r="C97" t="str">
            <v>Trabajos Mantenimiento</v>
          </cell>
          <cell r="T97">
            <v>38364.25</v>
          </cell>
          <cell r="Z97">
            <v>38363.75</v>
          </cell>
          <cell r="AF97">
            <v>38377.25</v>
          </cell>
          <cell r="AL97">
            <v>38376.25</v>
          </cell>
          <cell r="AR97">
            <v>12</v>
          </cell>
        </row>
        <row r="98">
          <cell r="C98" t="str">
            <v>Arrancada</v>
          </cell>
          <cell r="T98">
            <v>38377.25</v>
          </cell>
          <cell r="Z98">
            <v>38376.25</v>
          </cell>
          <cell r="AF98">
            <v>38379.25</v>
          </cell>
          <cell r="AL98">
            <v>38377.666666666664</v>
          </cell>
          <cell r="AR98">
            <v>38</v>
          </cell>
        </row>
        <row r="100">
          <cell r="C100" t="str">
            <v>TOPPING U-200</v>
          </cell>
          <cell r="T100">
            <v>38362.25</v>
          </cell>
          <cell r="Z100">
            <v>38362</v>
          </cell>
          <cell r="AF100">
            <v>38379.25</v>
          </cell>
          <cell r="AL100">
            <v>38377.666666666664</v>
          </cell>
          <cell r="AR100" t="str">
            <v>_+ 38</v>
          </cell>
        </row>
        <row r="122">
          <cell r="B122" t="str">
            <v>VISCO 1</v>
          </cell>
          <cell r="M122" t="str">
            <v xml:space="preserve">Dentro de la Topping U - 200 </v>
          </cell>
        </row>
        <row r="125">
          <cell r="C125" t="str">
            <v>VISCORREDUCTORA 1</v>
          </cell>
        </row>
        <row r="126">
          <cell r="C126" t="str">
            <v>Fechas</v>
          </cell>
          <cell r="N126" t="str">
            <v>Inicio de Trabajos</v>
          </cell>
          <cell r="AC126" t="str">
            <v>Terminación  Trabajos</v>
          </cell>
          <cell r="AR126" t="str">
            <v>Desviación R.C(Horas)</v>
          </cell>
        </row>
        <row r="127">
          <cell r="N127" t="str">
            <v>Programado</v>
          </cell>
          <cell r="S127" t="str">
            <v>Reprogramado</v>
          </cell>
          <cell r="X127" t="str">
            <v>Real</v>
          </cell>
          <cell r="AC127" t="str">
            <v>Programado</v>
          </cell>
          <cell r="AH127" t="str">
            <v>Reprogramado</v>
          </cell>
          <cell r="AM127" t="str">
            <v>Real</v>
          </cell>
        </row>
        <row r="129">
          <cell r="C129" t="str">
            <v>Apagada</v>
          </cell>
          <cell r="N129">
            <v>38370.25</v>
          </cell>
          <cell r="S129">
            <v>38371.25</v>
          </cell>
          <cell r="X129">
            <v>38371</v>
          </cell>
          <cell r="AC129">
            <v>38372.25</v>
          </cell>
          <cell r="AH129">
            <v>38373.25</v>
          </cell>
          <cell r="AM129">
            <v>38373.25</v>
          </cell>
          <cell r="AR129">
            <v>0</v>
          </cell>
        </row>
        <row r="130">
          <cell r="C130" t="str">
            <v>Trab. Mant.</v>
          </cell>
          <cell r="N130">
            <v>38372.25</v>
          </cell>
          <cell r="S130">
            <v>38373.25</v>
          </cell>
          <cell r="X130">
            <v>38373.25</v>
          </cell>
          <cell r="AC130">
            <v>38388.25</v>
          </cell>
          <cell r="AH130">
            <v>38389.25</v>
          </cell>
          <cell r="AM130">
            <v>38387</v>
          </cell>
          <cell r="AR130">
            <v>54</v>
          </cell>
        </row>
        <row r="131">
          <cell r="C131" t="str">
            <v>Arrancada</v>
          </cell>
          <cell r="N131">
            <v>38388.25</v>
          </cell>
          <cell r="S131">
            <v>38389.25</v>
          </cell>
          <cell r="X131">
            <v>38387</v>
          </cell>
          <cell r="AC131">
            <v>38390.25</v>
          </cell>
          <cell r="AH131">
            <v>38391.25</v>
          </cell>
          <cell r="AM131">
            <v>38387.833333333336</v>
          </cell>
          <cell r="AR131">
            <v>82</v>
          </cell>
        </row>
        <row r="133">
          <cell r="C133" t="str">
            <v>VISCORREDUCTORA 1</v>
          </cell>
          <cell r="N133">
            <v>38370.25</v>
          </cell>
          <cell r="S133">
            <v>38371.25</v>
          </cell>
          <cell r="X133">
            <v>38371</v>
          </cell>
          <cell r="AC133">
            <v>38390.25</v>
          </cell>
          <cell r="AH133">
            <v>38391.25</v>
          </cell>
          <cell r="AM133">
            <v>38387.833333333336</v>
          </cell>
          <cell r="AR133" t="str">
            <v>_+ 82</v>
          </cell>
        </row>
      </sheetData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"/>
      <sheetName val="FEB"/>
      <sheetName val="MAR"/>
      <sheetName val="Ene-Mar EEPPM"/>
      <sheetName val="Ene-Mar Contrato"/>
      <sheetName val="Rendimientos_Sur 03-00(JC)"/>
      <sheetName val="Ene-Feb"/>
      <sheetName val="Mar-Abr"/>
      <sheetName val="May-Jun"/>
      <sheetName val="Jul-Ago"/>
      <sheetName val="Sep-Oct"/>
      <sheetName val="DATOS EPANET"/>
      <sheetName val="Ene-Mar_EEPPM2"/>
      <sheetName val="Ene-Mar_Contrato2"/>
      <sheetName val="Rendimientos_Sur_03-00(JC)2"/>
      <sheetName val="Ene-Mar_EEPPM"/>
      <sheetName val="Ene-Mar_Contrato"/>
      <sheetName val="Rendimientos_Sur_03-00(JC)"/>
      <sheetName val="Ene-Mar_EEPPM1"/>
      <sheetName val="Ene-Mar_Contrato1"/>
      <sheetName val="Rendimientos_Sur_03-00(JC)1"/>
    </sheetNames>
    <sheetDataSet>
      <sheetData sheetId="0" refreshError="1">
        <row r="12">
          <cell r="A12" t="str">
            <v>CAMBIO ACOMETIDAS CONTRATO</v>
          </cell>
          <cell r="B12">
            <v>1</v>
          </cell>
          <cell r="C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CARROTANQUE</v>
          </cell>
          <cell r="B13">
            <v>135</v>
          </cell>
          <cell r="C13">
            <v>0</v>
          </cell>
          <cell r="D13">
            <v>1</v>
          </cell>
          <cell r="E13">
            <v>28</v>
          </cell>
          <cell r="F13">
            <v>4.8</v>
          </cell>
          <cell r="G13">
            <v>4.8</v>
          </cell>
          <cell r="H13">
            <v>0</v>
          </cell>
        </row>
        <row r="14">
          <cell r="A14" t="str">
            <v>CASAS SIN AGUA</v>
          </cell>
          <cell r="B14">
            <v>291</v>
          </cell>
          <cell r="C14">
            <v>242</v>
          </cell>
          <cell r="D14">
            <v>1</v>
          </cell>
          <cell r="E14">
            <v>28</v>
          </cell>
          <cell r="F14">
            <v>10.4</v>
          </cell>
          <cell r="G14">
            <v>19</v>
          </cell>
          <cell r="H14">
            <v>0.45403377110694182</v>
          </cell>
        </row>
        <row r="15">
          <cell r="A15" t="str">
            <v>CORTE Y RECONEXION</v>
          </cell>
          <cell r="B15">
            <v>14</v>
          </cell>
          <cell r="C15">
            <v>7</v>
          </cell>
          <cell r="E15">
            <v>0</v>
          </cell>
          <cell r="F15">
            <v>0</v>
          </cell>
          <cell r="G15">
            <v>0</v>
          </cell>
          <cell r="H15">
            <v>0.33333333333333331</v>
          </cell>
        </row>
        <row r="16">
          <cell r="A16" t="str">
            <v>DAÑOS ACUEDUCTO</v>
          </cell>
          <cell r="B16">
            <v>384</v>
          </cell>
          <cell r="C16">
            <v>87</v>
          </cell>
          <cell r="D16">
            <v>7.7142857142857144</v>
          </cell>
          <cell r="E16">
            <v>28</v>
          </cell>
          <cell r="F16">
            <v>1.8</v>
          </cell>
          <cell r="G16">
            <v>2.2000000000000002</v>
          </cell>
          <cell r="H16">
            <v>0.18471337579617833</v>
          </cell>
        </row>
        <row r="17">
          <cell r="A17" t="str">
            <v>ESCOMBROS DAÑOS ACUEDUCTO</v>
          </cell>
          <cell r="B17">
            <v>138</v>
          </cell>
          <cell r="C17">
            <v>2</v>
          </cell>
          <cell r="D17">
            <v>1</v>
          </cell>
          <cell r="E17">
            <v>28</v>
          </cell>
          <cell r="F17">
            <v>4.9000000000000004</v>
          </cell>
          <cell r="G17">
            <v>5</v>
          </cell>
          <cell r="H17">
            <v>1.4285714285714285E-2</v>
          </cell>
        </row>
        <row r="18">
          <cell r="A18" t="str">
            <v>FRAUDES</v>
          </cell>
          <cell r="B18">
            <v>123</v>
          </cell>
          <cell r="C18">
            <v>238</v>
          </cell>
          <cell r="D18">
            <v>1</v>
          </cell>
          <cell r="E18">
            <v>19</v>
          </cell>
          <cell r="F18">
            <v>6.5</v>
          </cell>
          <cell r="G18">
            <v>19</v>
          </cell>
          <cell r="H18">
            <v>0.65927977839335183</v>
          </cell>
        </row>
        <row r="19">
          <cell r="A19" t="str">
            <v>GARANTIAS INSTALACIONES</v>
          </cell>
          <cell r="B19">
            <v>17</v>
          </cell>
          <cell r="C19">
            <v>1</v>
          </cell>
          <cell r="E19">
            <v>0</v>
          </cell>
          <cell r="F19">
            <v>0</v>
          </cell>
          <cell r="G19">
            <v>0</v>
          </cell>
          <cell r="H19">
            <v>5.5555555555555552E-2</v>
          </cell>
        </row>
        <row r="20">
          <cell r="A20" t="str">
            <v>INSTALACIONES ACUEDUCTO</v>
          </cell>
          <cell r="B20">
            <v>2</v>
          </cell>
          <cell r="C20">
            <v>22</v>
          </cell>
          <cell r="E20">
            <v>0</v>
          </cell>
          <cell r="F20">
            <v>0</v>
          </cell>
          <cell r="G20">
            <v>0</v>
          </cell>
          <cell r="H20">
            <v>0.91666666666666663</v>
          </cell>
        </row>
        <row r="21">
          <cell r="A21" t="str">
            <v>MEDIDORES 1/2 Y 1"</v>
          </cell>
          <cell r="B21">
            <v>1</v>
          </cell>
          <cell r="C21">
            <v>1</v>
          </cell>
          <cell r="E21">
            <v>0</v>
          </cell>
          <cell r="F21">
            <v>0</v>
          </cell>
          <cell r="G21">
            <v>0</v>
          </cell>
          <cell r="H21">
            <v>0.5</v>
          </cell>
        </row>
        <row r="22">
          <cell r="A22" t="str">
            <v>MMTO VALVULAS E HIDRANTES</v>
          </cell>
          <cell r="B22">
            <v>15</v>
          </cell>
          <cell r="C22">
            <v>4</v>
          </cell>
          <cell r="D22">
            <v>1.5</v>
          </cell>
          <cell r="E22">
            <v>28</v>
          </cell>
          <cell r="F22">
            <v>0.4</v>
          </cell>
          <cell r="G22">
            <v>0.5</v>
          </cell>
          <cell r="H22">
            <v>0.21052631578947367</v>
          </cell>
        </row>
        <row r="23">
          <cell r="A23" t="str">
            <v>OBRAS ACCESORIAS DAÑOS ACUEDUCTO</v>
          </cell>
          <cell r="B23">
            <v>3</v>
          </cell>
          <cell r="C23">
            <v>8</v>
          </cell>
          <cell r="E23">
            <v>0</v>
          </cell>
          <cell r="F23">
            <v>0</v>
          </cell>
          <cell r="G23">
            <v>0</v>
          </cell>
          <cell r="H23">
            <v>0.72727272727272729</v>
          </cell>
        </row>
        <row r="24">
          <cell r="A24" t="str">
            <v>OBRAS ACCESORIAS INSTALACIONES</v>
          </cell>
          <cell r="B24">
            <v>405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46</v>
          </cell>
          <cell r="C25">
            <v>25</v>
          </cell>
          <cell r="D25">
            <v>2.1111111111111112</v>
          </cell>
          <cell r="E25">
            <v>9</v>
          </cell>
          <cell r="F25">
            <v>2.4</v>
          </cell>
          <cell r="G25">
            <v>3.7</v>
          </cell>
          <cell r="H25">
            <v>0.352112676056338</v>
          </cell>
        </row>
        <row r="26">
          <cell r="A26" t="str">
            <v>PROYECTOS ACUEDUCTO</v>
          </cell>
          <cell r="B26">
            <v>21</v>
          </cell>
          <cell r="C26">
            <v>1</v>
          </cell>
          <cell r="E26">
            <v>0</v>
          </cell>
          <cell r="F26">
            <v>0</v>
          </cell>
          <cell r="G26">
            <v>0</v>
          </cell>
          <cell r="H26">
            <v>4.5454545454545456E-2</v>
          </cell>
        </row>
        <row r="27">
          <cell r="A27" t="str">
            <v>REFERENCIACIÓN ACUEDUCTO</v>
          </cell>
          <cell r="B27">
            <v>7</v>
          </cell>
          <cell r="C27">
            <v>5</v>
          </cell>
          <cell r="E27">
            <v>0</v>
          </cell>
          <cell r="F27">
            <v>0</v>
          </cell>
          <cell r="G27">
            <v>0</v>
          </cell>
          <cell r="H27">
            <v>0.41666666666666669</v>
          </cell>
        </row>
        <row r="28">
          <cell r="F28">
            <v>0</v>
          </cell>
          <cell r="G28">
            <v>0</v>
          </cell>
          <cell r="H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1603</v>
          </cell>
          <cell r="C33">
            <v>643</v>
          </cell>
          <cell r="F33">
            <v>0</v>
          </cell>
          <cell r="G33">
            <v>0</v>
          </cell>
          <cell r="H33">
            <v>0.28628673196794302</v>
          </cell>
        </row>
        <row r="34">
          <cell r="F34">
            <v>0</v>
          </cell>
          <cell r="G34">
            <v>0</v>
          </cell>
          <cell r="H34">
            <v>0</v>
          </cell>
        </row>
        <row r="35">
          <cell r="A35" t="str">
            <v>CAMBIO ACOMETIDAS CONTRATO</v>
          </cell>
          <cell r="B35">
            <v>210</v>
          </cell>
          <cell r="C35">
            <v>1</v>
          </cell>
          <cell r="D35">
            <v>3</v>
          </cell>
          <cell r="E35">
            <v>19</v>
          </cell>
          <cell r="F35">
            <v>3.7</v>
          </cell>
          <cell r="G35">
            <v>3.7</v>
          </cell>
          <cell r="H35">
            <v>4.7393364928909956E-3</v>
          </cell>
        </row>
        <row r="36">
          <cell r="A36" t="str">
            <v>CARROTANQUE</v>
          </cell>
          <cell r="B36">
            <v>1</v>
          </cell>
          <cell r="C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 t="str">
            <v>CASAS SIN AGUA</v>
          </cell>
          <cell r="B37">
            <v>0</v>
          </cell>
          <cell r="C37">
            <v>1</v>
          </cell>
          <cell r="F37">
            <v>0</v>
          </cell>
          <cell r="G37">
            <v>0</v>
          </cell>
          <cell r="H37">
            <v>1</v>
          </cell>
        </row>
        <row r="38">
          <cell r="A38" t="str">
            <v>CORTE Y RECONEXION</v>
          </cell>
          <cell r="B38">
            <v>584</v>
          </cell>
          <cell r="C38">
            <v>18</v>
          </cell>
          <cell r="D38">
            <v>1</v>
          </cell>
          <cell r="E38">
            <v>19</v>
          </cell>
          <cell r="F38">
            <v>30.7</v>
          </cell>
          <cell r="G38">
            <v>31.7</v>
          </cell>
          <cell r="H38">
            <v>2.9900332225913623E-2</v>
          </cell>
        </row>
        <row r="39">
          <cell r="A39" t="str">
            <v>DAÑOS ACUEDUCTO</v>
          </cell>
          <cell r="B39">
            <v>35</v>
          </cell>
          <cell r="C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FRAUDES</v>
          </cell>
          <cell r="B40">
            <v>2</v>
          </cell>
          <cell r="C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GARANTIAS INSTALACIONES</v>
          </cell>
          <cell r="B41">
            <v>14</v>
          </cell>
          <cell r="C41">
            <v>0</v>
          </cell>
          <cell r="D41">
            <v>1</v>
          </cell>
          <cell r="E41">
            <v>19</v>
          </cell>
          <cell r="F41">
            <v>0.7</v>
          </cell>
          <cell r="G41">
            <v>0.7</v>
          </cell>
          <cell r="H41">
            <v>0</v>
          </cell>
        </row>
        <row r="42">
          <cell r="A42" t="str">
            <v>INSTALACIONES ACUEDUCTO</v>
          </cell>
          <cell r="B42">
            <v>284</v>
          </cell>
          <cell r="C42">
            <v>4</v>
          </cell>
          <cell r="D42">
            <v>5</v>
          </cell>
          <cell r="E42">
            <v>19</v>
          </cell>
          <cell r="F42">
            <v>3</v>
          </cell>
          <cell r="G42">
            <v>3</v>
          </cell>
          <cell r="H42">
            <v>1.3888888888888888E-2</v>
          </cell>
        </row>
        <row r="43">
          <cell r="A43" t="str">
            <v>MEDIDORES 1/2 Y 1"</v>
          </cell>
          <cell r="B43">
            <v>264</v>
          </cell>
          <cell r="C43">
            <v>2</v>
          </cell>
          <cell r="D43">
            <v>4</v>
          </cell>
          <cell r="E43">
            <v>19</v>
          </cell>
          <cell r="F43">
            <v>3.5</v>
          </cell>
          <cell r="G43">
            <v>3.5</v>
          </cell>
          <cell r="H43">
            <v>7.5187969924812026E-3</v>
          </cell>
        </row>
        <row r="44">
          <cell r="A44" t="str">
            <v>MMTO VALVULAS E HIDRANTES</v>
          </cell>
          <cell r="B44">
            <v>71</v>
          </cell>
          <cell r="C44">
            <v>0</v>
          </cell>
          <cell r="D44">
            <v>3</v>
          </cell>
          <cell r="E44">
            <v>19</v>
          </cell>
          <cell r="F44">
            <v>1.2</v>
          </cell>
          <cell r="G44">
            <v>1.2</v>
          </cell>
          <cell r="H44">
            <v>0</v>
          </cell>
        </row>
        <row r="45">
          <cell r="A45" t="str">
            <v>OBRAS ACCESORIAS DAÑOS ACUEDUCTO</v>
          </cell>
          <cell r="B45">
            <v>92</v>
          </cell>
          <cell r="C45">
            <v>0</v>
          </cell>
          <cell r="D45">
            <v>3</v>
          </cell>
          <cell r="E45">
            <v>19</v>
          </cell>
          <cell r="F45">
            <v>1.6</v>
          </cell>
          <cell r="G45">
            <v>1.6</v>
          </cell>
          <cell r="H45">
            <v>0</v>
          </cell>
        </row>
        <row r="46">
          <cell r="A46" t="str">
            <v>OBRAS ACCESORIAS INSTALACIONES</v>
          </cell>
          <cell r="B46">
            <v>3</v>
          </cell>
          <cell r="C46">
            <v>0</v>
          </cell>
          <cell r="D46">
            <v>1</v>
          </cell>
          <cell r="E46">
            <v>19</v>
          </cell>
          <cell r="F46">
            <v>0.2</v>
          </cell>
          <cell r="G46">
            <v>0.2</v>
          </cell>
          <cell r="H46">
            <v>0</v>
          </cell>
        </row>
        <row r="47">
          <cell r="A47" t="str">
            <v>REFERENCIACIÓN ACUEDUCTO</v>
          </cell>
          <cell r="B47">
            <v>1</v>
          </cell>
          <cell r="C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</row>
        <row r="51">
          <cell r="A51" t="str">
            <v>Total general</v>
          </cell>
          <cell r="B51">
            <v>1561</v>
          </cell>
          <cell r="C51">
            <v>26</v>
          </cell>
          <cell r="F51">
            <v>0</v>
          </cell>
          <cell r="G51">
            <v>0</v>
          </cell>
          <cell r="H51">
            <v>1.6383112791430371E-2</v>
          </cell>
        </row>
      </sheetData>
      <sheetData sheetId="1" refreshError="1">
        <row r="12">
          <cell r="A12" t="str">
            <v>CAMBIO ACOMETIDAS CONTRATO</v>
          </cell>
          <cell r="B12">
            <v>3</v>
          </cell>
          <cell r="C12">
            <v>14</v>
          </cell>
          <cell r="E12">
            <v>0</v>
          </cell>
          <cell r="F12">
            <v>0</v>
          </cell>
          <cell r="G12">
            <v>0</v>
          </cell>
          <cell r="H12">
            <v>0.82352941176470584</v>
          </cell>
        </row>
        <row r="13">
          <cell r="A13" t="str">
            <v>CARROTANQUE</v>
          </cell>
          <cell r="B13">
            <v>84</v>
          </cell>
          <cell r="C13">
            <v>3</v>
          </cell>
          <cell r="D13">
            <v>1</v>
          </cell>
          <cell r="E13">
            <v>28</v>
          </cell>
          <cell r="F13">
            <v>3</v>
          </cell>
          <cell r="G13">
            <v>3.1</v>
          </cell>
          <cell r="H13">
            <v>3.4482758620689655E-2</v>
          </cell>
        </row>
        <row r="14">
          <cell r="A14" t="str">
            <v>CASAS SIN AGUA</v>
          </cell>
          <cell r="B14">
            <v>250</v>
          </cell>
          <cell r="C14">
            <v>313</v>
          </cell>
          <cell r="D14">
            <v>1</v>
          </cell>
          <cell r="E14">
            <v>28</v>
          </cell>
          <cell r="F14">
            <v>8.9</v>
          </cell>
          <cell r="G14">
            <v>20.100000000000001</v>
          </cell>
          <cell r="H14">
            <v>0.55595026642984013</v>
          </cell>
        </row>
        <row r="15">
          <cell r="A15" t="str">
            <v>CORTE Y RECONEXION</v>
          </cell>
          <cell r="B15">
            <v>2</v>
          </cell>
          <cell r="C15">
            <v>3</v>
          </cell>
          <cell r="E15">
            <v>0</v>
          </cell>
          <cell r="F15">
            <v>0</v>
          </cell>
          <cell r="G15">
            <v>0</v>
          </cell>
          <cell r="H15">
            <v>0.6</v>
          </cell>
        </row>
        <row r="16">
          <cell r="A16" t="str">
            <v>DAÑOS ACUEDUCTO</v>
          </cell>
          <cell r="B16">
            <v>580</v>
          </cell>
          <cell r="C16">
            <v>109</v>
          </cell>
          <cell r="D16">
            <v>8.2857142857142865</v>
          </cell>
          <cell r="E16">
            <v>28</v>
          </cell>
          <cell r="F16">
            <v>2.5</v>
          </cell>
          <cell r="G16">
            <v>3</v>
          </cell>
          <cell r="H16">
            <v>0.15820029027576196</v>
          </cell>
        </row>
        <row r="17">
          <cell r="A17" t="str">
            <v>ESCOMBROS DAÑOS ACUEDUCTO</v>
          </cell>
          <cell r="B17">
            <v>131</v>
          </cell>
          <cell r="C17">
            <v>6</v>
          </cell>
          <cell r="D17">
            <v>1</v>
          </cell>
          <cell r="E17">
            <v>28</v>
          </cell>
          <cell r="F17">
            <v>4.7</v>
          </cell>
          <cell r="G17">
            <v>4.9000000000000004</v>
          </cell>
          <cell r="H17">
            <v>4.3795620437956206E-2</v>
          </cell>
        </row>
        <row r="18">
          <cell r="A18" t="str">
            <v>FRAUDES</v>
          </cell>
          <cell r="B18">
            <v>384</v>
          </cell>
          <cell r="C18">
            <v>127</v>
          </cell>
          <cell r="D18">
            <v>1</v>
          </cell>
          <cell r="E18">
            <v>21</v>
          </cell>
          <cell r="F18">
            <v>18.3</v>
          </cell>
          <cell r="G18">
            <v>24.3</v>
          </cell>
          <cell r="H18">
            <v>0.24853228962818003</v>
          </cell>
        </row>
        <row r="19">
          <cell r="A19" t="str">
            <v>GARANTIAS INSTALACIONES</v>
          </cell>
          <cell r="B19">
            <v>30</v>
          </cell>
          <cell r="C19">
            <v>8</v>
          </cell>
          <cell r="E19">
            <v>0</v>
          </cell>
          <cell r="F19">
            <v>0</v>
          </cell>
          <cell r="G19">
            <v>0</v>
          </cell>
          <cell r="H19">
            <v>0.21052631578947367</v>
          </cell>
        </row>
        <row r="20">
          <cell r="A20" t="str">
            <v>INSTALACIONES ACUEDUCTO</v>
          </cell>
          <cell r="B20">
            <v>1</v>
          </cell>
          <cell r="C20">
            <v>55</v>
          </cell>
          <cell r="E20">
            <v>0</v>
          </cell>
          <cell r="F20">
            <v>0</v>
          </cell>
          <cell r="G20">
            <v>0</v>
          </cell>
          <cell r="H20">
            <v>0.9821428571428571</v>
          </cell>
        </row>
        <row r="21">
          <cell r="A21" t="str">
            <v>MMTO VALVULAS E HIDRANTES</v>
          </cell>
          <cell r="B21">
            <v>7</v>
          </cell>
          <cell r="C21">
            <v>7</v>
          </cell>
          <cell r="D21">
            <v>1.7142857142857142</v>
          </cell>
          <cell r="E21">
            <v>28</v>
          </cell>
          <cell r="F21">
            <v>0.1</v>
          </cell>
          <cell r="G21">
            <v>0.3</v>
          </cell>
          <cell r="H21">
            <v>0.5</v>
          </cell>
        </row>
        <row r="22">
          <cell r="A22" t="str">
            <v>OBRAS ACCESORIAS DAÑOS ACUEDUCTO</v>
          </cell>
          <cell r="B22">
            <v>1</v>
          </cell>
          <cell r="C22">
            <v>4</v>
          </cell>
          <cell r="E22">
            <v>0</v>
          </cell>
          <cell r="F22">
            <v>0</v>
          </cell>
          <cell r="G22">
            <v>0</v>
          </cell>
          <cell r="H22">
            <v>0.8</v>
          </cell>
        </row>
        <row r="23">
          <cell r="A23" t="str">
            <v>OBRAS ACCESORIAS INSTALACIONES</v>
          </cell>
          <cell r="B23">
            <v>415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PITOMETRÍA</v>
          </cell>
          <cell r="B24">
            <v>68</v>
          </cell>
          <cell r="C24">
            <v>24</v>
          </cell>
          <cell r="D24">
            <v>3.0833333333333335</v>
          </cell>
          <cell r="E24">
            <v>12</v>
          </cell>
          <cell r="F24">
            <v>1.8</v>
          </cell>
          <cell r="G24">
            <v>2.5</v>
          </cell>
          <cell r="H24">
            <v>0.2608695652173913</v>
          </cell>
        </row>
        <row r="25">
          <cell r="A25" t="str">
            <v>PROYECTOS ACUEDUCTO</v>
          </cell>
          <cell r="B25">
            <v>4</v>
          </cell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REFERENCIACIÓN ACUEDUCTO</v>
          </cell>
          <cell r="B26">
            <v>12</v>
          </cell>
          <cell r="C26">
            <v>4</v>
          </cell>
          <cell r="E26">
            <v>0</v>
          </cell>
          <cell r="F26">
            <v>0</v>
          </cell>
          <cell r="G26">
            <v>0</v>
          </cell>
          <cell r="H26">
            <v>0.25</v>
          </cell>
        </row>
        <row r="27">
          <cell r="F27">
            <v>0</v>
          </cell>
          <cell r="G27">
            <v>0</v>
          </cell>
          <cell r="H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1972</v>
          </cell>
          <cell r="C33">
            <v>677</v>
          </cell>
          <cell r="F33">
            <v>0</v>
          </cell>
          <cell r="G33">
            <v>0</v>
          </cell>
          <cell r="H33">
            <v>0.2555681389203473</v>
          </cell>
        </row>
        <row r="35">
          <cell r="A35" t="str">
            <v>CAMBIO ACOMETIDAS CONTRATO</v>
          </cell>
          <cell r="B35">
            <v>212</v>
          </cell>
          <cell r="C35">
            <v>1</v>
          </cell>
          <cell r="D35">
            <v>3</v>
          </cell>
          <cell r="E35">
            <v>21</v>
          </cell>
          <cell r="F35">
            <v>3.4</v>
          </cell>
          <cell r="G35">
            <v>3.4</v>
          </cell>
          <cell r="H35">
            <v>4.6948356807511738E-3</v>
          </cell>
        </row>
        <row r="36">
          <cell r="A36" t="str">
            <v>CASAS SIN AGUA</v>
          </cell>
          <cell r="B36">
            <v>0</v>
          </cell>
          <cell r="C36">
            <v>1</v>
          </cell>
          <cell r="F36">
            <v>0</v>
          </cell>
          <cell r="G36">
            <v>0</v>
          </cell>
          <cell r="H36">
            <v>1</v>
          </cell>
        </row>
        <row r="37">
          <cell r="A37" t="str">
            <v>CORTE Y RECONEXION</v>
          </cell>
          <cell r="B37">
            <v>574</v>
          </cell>
          <cell r="C37">
            <v>1</v>
          </cell>
          <cell r="D37">
            <v>1</v>
          </cell>
          <cell r="E37">
            <v>21</v>
          </cell>
          <cell r="F37">
            <v>27.3</v>
          </cell>
          <cell r="G37">
            <v>27.4</v>
          </cell>
          <cell r="H37">
            <v>1.7391304347826088E-3</v>
          </cell>
        </row>
        <row r="38">
          <cell r="A38" t="str">
            <v>DAÑOS ACUEDUCTO</v>
          </cell>
          <cell r="B38">
            <v>2</v>
          </cell>
          <cell r="C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FRAUDES</v>
          </cell>
          <cell r="B39">
            <v>5</v>
          </cell>
          <cell r="C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GARANTIAS INSTALACIONES</v>
          </cell>
          <cell r="B40">
            <v>16</v>
          </cell>
          <cell r="C40">
            <v>1</v>
          </cell>
          <cell r="D40">
            <v>1</v>
          </cell>
          <cell r="E40">
            <v>21</v>
          </cell>
          <cell r="F40">
            <v>0.8</v>
          </cell>
          <cell r="G40">
            <v>0.8</v>
          </cell>
          <cell r="H40">
            <v>5.8823529411764705E-2</v>
          </cell>
        </row>
        <row r="41">
          <cell r="A41" t="str">
            <v>INSTALACIONES ACUEDUCTO</v>
          </cell>
          <cell r="B41">
            <v>400</v>
          </cell>
          <cell r="C41">
            <v>0</v>
          </cell>
          <cell r="D41">
            <v>5</v>
          </cell>
          <cell r="E41">
            <v>21</v>
          </cell>
          <cell r="F41">
            <v>3.8</v>
          </cell>
          <cell r="G41">
            <v>3.8</v>
          </cell>
          <cell r="H41">
            <v>0</v>
          </cell>
        </row>
        <row r="42">
          <cell r="A42" t="str">
            <v>MEDIDORES 1/2 Y 1"</v>
          </cell>
          <cell r="B42">
            <v>295</v>
          </cell>
          <cell r="C42">
            <v>1</v>
          </cell>
          <cell r="D42">
            <v>4</v>
          </cell>
          <cell r="E42">
            <v>21</v>
          </cell>
          <cell r="F42">
            <v>3.5</v>
          </cell>
          <cell r="G42">
            <v>3.5</v>
          </cell>
          <cell r="H42">
            <v>3.3783783783783786E-3</v>
          </cell>
        </row>
        <row r="43">
          <cell r="A43" t="str">
            <v>MMTO VALVULAS E HIDRANTES</v>
          </cell>
          <cell r="B43">
            <v>48</v>
          </cell>
          <cell r="C43">
            <v>0</v>
          </cell>
          <cell r="D43">
            <v>3</v>
          </cell>
          <cell r="E43">
            <v>21</v>
          </cell>
          <cell r="F43">
            <v>0.8</v>
          </cell>
          <cell r="G43">
            <v>0.8</v>
          </cell>
          <cell r="H43">
            <v>0</v>
          </cell>
        </row>
        <row r="44">
          <cell r="A44" t="str">
            <v>OBRAS ACCESORIAS DAÑOS ACUEDUCTO</v>
          </cell>
          <cell r="B44">
            <v>119</v>
          </cell>
          <cell r="C44">
            <v>0</v>
          </cell>
          <cell r="D44">
            <v>3</v>
          </cell>
          <cell r="E44">
            <v>21</v>
          </cell>
          <cell r="F44">
            <v>1.9</v>
          </cell>
          <cell r="G44">
            <v>1.9</v>
          </cell>
          <cell r="H44">
            <v>0</v>
          </cell>
        </row>
        <row r="45">
          <cell r="A45" t="str">
            <v>OBRAS ACCESORIAS INSTALACIONES</v>
          </cell>
          <cell r="B45">
            <v>8</v>
          </cell>
          <cell r="C45">
            <v>0</v>
          </cell>
          <cell r="D45">
            <v>1</v>
          </cell>
          <cell r="E45">
            <v>21</v>
          </cell>
          <cell r="F45">
            <v>0.4</v>
          </cell>
          <cell r="G45">
            <v>0.4</v>
          </cell>
          <cell r="H45">
            <v>0</v>
          </cell>
        </row>
        <row r="46">
          <cell r="A46" t="str">
            <v>PROYECTOS ACUEDUCTO</v>
          </cell>
          <cell r="B46">
            <v>2</v>
          </cell>
          <cell r="C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</row>
        <row r="51">
          <cell r="A51" t="str">
            <v>Total general</v>
          </cell>
          <cell r="B51">
            <v>1681</v>
          </cell>
          <cell r="C51">
            <v>5</v>
          </cell>
          <cell r="F51">
            <v>0</v>
          </cell>
          <cell r="G51">
            <v>0</v>
          </cell>
          <cell r="H51">
            <v>2.9655990510083037E-3</v>
          </cell>
        </row>
      </sheetData>
      <sheetData sheetId="2" refreshError="1">
        <row r="12">
          <cell r="A12" t="str">
            <v>CAMBIO ACOMETIDAS CONTRATO</v>
          </cell>
        </row>
        <row r="35">
          <cell r="A35" t="str">
            <v>CAMBIO ACOMETIDAS CONTRATO</v>
          </cell>
          <cell r="B35">
            <v>249</v>
          </cell>
          <cell r="C35">
            <v>1</v>
          </cell>
          <cell r="D35">
            <v>3</v>
          </cell>
          <cell r="E35">
            <v>21</v>
          </cell>
          <cell r="F35">
            <v>4</v>
          </cell>
          <cell r="G35">
            <v>4</v>
          </cell>
          <cell r="H35">
            <v>4.0000000000000001E-3</v>
          </cell>
        </row>
        <row r="36">
          <cell r="A36" t="str">
            <v>CASAS SIN AGUA</v>
          </cell>
          <cell r="B36">
            <v>0</v>
          </cell>
          <cell r="C36">
            <v>1</v>
          </cell>
          <cell r="F36">
            <v>0</v>
          </cell>
          <cell r="G36">
            <v>0</v>
          </cell>
          <cell r="H36">
            <v>1</v>
          </cell>
        </row>
        <row r="37">
          <cell r="A37" t="str">
            <v>CORTE Y RECONEXION</v>
          </cell>
          <cell r="B37">
            <v>365</v>
          </cell>
          <cell r="C37">
            <v>97</v>
          </cell>
          <cell r="D37">
            <v>1</v>
          </cell>
          <cell r="E37">
            <v>21</v>
          </cell>
          <cell r="F37">
            <v>17.399999999999999</v>
          </cell>
          <cell r="G37">
            <v>22</v>
          </cell>
          <cell r="H37">
            <v>0.20995670995670995</v>
          </cell>
        </row>
        <row r="38">
          <cell r="A38" t="str">
            <v>DAÑOS ACUEDUCTO</v>
          </cell>
          <cell r="B38">
            <v>3</v>
          </cell>
          <cell r="C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ESCOMBROS DAÑOS ACUEDUCTO</v>
          </cell>
          <cell r="B39">
            <v>3</v>
          </cell>
          <cell r="C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FRAUDES</v>
          </cell>
          <cell r="B40">
            <v>2</v>
          </cell>
          <cell r="C40">
            <v>1</v>
          </cell>
          <cell r="F40">
            <v>0</v>
          </cell>
          <cell r="G40">
            <v>0</v>
          </cell>
          <cell r="H40">
            <v>0.33333333333333331</v>
          </cell>
        </row>
        <row r="41">
          <cell r="A41" t="str">
            <v>GARANTIAS INSTALACIONES</v>
          </cell>
          <cell r="B41">
            <v>12</v>
          </cell>
          <cell r="C41">
            <v>4</v>
          </cell>
          <cell r="D41">
            <v>1</v>
          </cell>
          <cell r="E41">
            <v>21</v>
          </cell>
          <cell r="F41">
            <v>0.6</v>
          </cell>
          <cell r="G41">
            <v>0.8</v>
          </cell>
          <cell r="H41">
            <v>0.25</v>
          </cell>
        </row>
        <row r="42">
          <cell r="A42" t="str">
            <v>INSTALACIONES ACUEDUCTO</v>
          </cell>
          <cell r="B42">
            <v>336</v>
          </cell>
          <cell r="C42">
            <v>5</v>
          </cell>
          <cell r="D42">
            <v>5</v>
          </cell>
          <cell r="E42">
            <v>21</v>
          </cell>
          <cell r="F42">
            <v>3.2</v>
          </cell>
          <cell r="G42">
            <v>3.2</v>
          </cell>
          <cell r="H42">
            <v>1.466275659824047E-2</v>
          </cell>
        </row>
        <row r="43">
          <cell r="A43" t="str">
            <v>MEDIDORES 1/2 Y 1"</v>
          </cell>
          <cell r="B43">
            <v>216</v>
          </cell>
          <cell r="C43">
            <v>1</v>
          </cell>
          <cell r="D43">
            <v>4</v>
          </cell>
          <cell r="E43">
            <v>21</v>
          </cell>
          <cell r="F43">
            <v>2.6</v>
          </cell>
          <cell r="G43">
            <v>2.6</v>
          </cell>
          <cell r="H43">
            <v>4.608294930875576E-3</v>
          </cell>
        </row>
        <row r="44">
          <cell r="A44" t="str">
            <v>MMTO VALVULAS E HIDRANTES</v>
          </cell>
          <cell r="B44">
            <v>33</v>
          </cell>
          <cell r="C44">
            <v>0</v>
          </cell>
          <cell r="D44">
            <v>3</v>
          </cell>
          <cell r="E44">
            <v>21</v>
          </cell>
          <cell r="F44">
            <v>0.5</v>
          </cell>
          <cell r="G44">
            <v>0.5</v>
          </cell>
          <cell r="H44">
            <v>0</v>
          </cell>
        </row>
        <row r="45">
          <cell r="A45" t="str">
            <v>OBRAS ACCESORIAS DAÑOS ACUEDUCTO</v>
          </cell>
          <cell r="B45">
            <v>133</v>
          </cell>
          <cell r="C45">
            <v>0</v>
          </cell>
          <cell r="D45">
            <v>3</v>
          </cell>
          <cell r="E45">
            <v>21</v>
          </cell>
          <cell r="F45">
            <v>2.1</v>
          </cell>
          <cell r="G45">
            <v>2.1</v>
          </cell>
          <cell r="H45">
            <v>0</v>
          </cell>
        </row>
        <row r="46">
          <cell r="A46" t="str">
            <v>OBRAS ACCESORIAS INSTALACIONES</v>
          </cell>
          <cell r="B46">
            <v>5</v>
          </cell>
          <cell r="C46">
            <v>0</v>
          </cell>
          <cell r="D46">
            <v>1</v>
          </cell>
          <cell r="E46">
            <v>21</v>
          </cell>
          <cell r="F46">
            <v>0.2</v>
          </cell>
          <cell r="G46">
            <v>0.2</v>
          </cell>
          <cell r="H46">
            <v>0</v>
          </cell>
        </row>
        <row r="47">
          <cell r="A47" t="str">
            <v>PROYECTOS ACUEDUCTO</v>
          </cell>
          <cell r="B47">
            <v>2</v>
          </cell>
          <cell r="C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 t="str">
            <v>REFERENCIACIÓN ACUEDUCTO</v>
          </cell>
          <cell r="B48">
            <v>1</v>
          </cell>
          <cell r="C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</row>
        <row r="51">
          <cell r="A51" t="str">
            <v>Total general</v>
          </cell>
          <cell r="B51">
            <v>1360</v>
          </cell>
          <cell r="C51">
            <v>110</v>
          </cell>
          <cell r="F51">
            <v>0</v>
          </cell>
          <cell r="G51">
            <v>0</v>
          </cell>
          <cell r="H51">
            <v>7.4829931972789115E-2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0798"/>
      <sheetName val="Análisis determinístico"/>
      <sheetName val="Modelo financiero"/>
    </sheetNames>
    <definedNames>
      <definedName name="_xlbgnm.ane7"/>
      <definedName name="_xlbgnm.ane8"/>
      <definedName name="Módulo3.anexo1"/>
      <definedName name="Módulo3.anexo10"/>
      <definedName name="Módulo3.anexo11"/>
      <definedName name="Módulo3.anexo12"/>
      <definedName name="Módulo3.anexo3"/>
      <definedName name="Módulo3.anexo4"/>
      <definedName name="Módulo3.anexo5"/>
      <definedName name="Módulo3.anexo6"/>
      <definedName name="Módulo8.anexo16"/>
      <definedName name="resu8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-Feb"/>
      <sheetName val="Mar-Abr"/>
      <sheetName val="May-Jun"/>
      <sheetName val="Jul-Ago"/>
      <sheetName val="Sep-Oct"/>
      <sheetName val="Nov-Dic"/>
      <sheetName val="Ene-Dic EEPPM"/>
      <sheetName val="May-Dic Contrato"/>
      <sheetName val="ENE"/>
      <sheetName val="FEB"/>
      <sheetName val="MAR"/>
      <sheetName val="Ene-Dic_EEPPM"/>
      <sheetName val="May-Dic_Contrato"/>
      <sheetName val="Ene-Dic_EEPPM2"/>
      <sheetName val="May-Dic_Contrato2"/>
      <sheetName val="Ene-Dic_EEPPM1"/>
      <sheetName val="May-Dic_Contrato1"/>
      <sheetName val="GRUPO 3"/>
      <sheetName val="Liquidación de Obra x Administr"/>
      <sheetName val="LISTA CÓDIGOS"/>
      <sheetName val="BASE APU"/>
      <sheetName val="MANO DE OBRA"/>
      <sheetName val="INSUMOS"/>
      <sheetName val="EQUIPOS"/>
      <sheetName val="MATERIALES"/>
      <sheetName val="ESTRUCTURAS"/>
      <sheetName val="TRANSPORTE"/>
    </sheetNames>
    <sheetDataSet>
      <sheetData sheetId="0" refreshError="1">
        <row r="12">
          <cell r="A12" t="str">
            <v>CARROTANQUE</v>
          </cell>
          <cell r="B12">
            <v>57</v>
          </cell>
          <cell r="C12">
            <v>2</v>
          </cell>
          <cell r="D12">
            <v>1</v>
          </cell>
          <cell r="E12">
            <v>43</v>
          </cell>
          <cell r="F12">
            <v>1.3</v>
          </cell>
          <cell r="G12">
            <v>1.4</v>
          </cell>
          <cell r="H12">
            <v>3.3898305084745763E-2</v>
          </cell>
        </row>
        <row r="13">
          <cell r="A13" t="str">
            <v>CASAS SIN AGUA</v>
          </cell>
          <cell r="B13">
            <v>573</v>
          </cell>
          <cell r="C13">
            <v>548</v>
          </cell>
          <cell r="D13">
            <v>1</v>
          </cell>
          <cell r="E13">
            <v>59</v>
          </cell>
          <cell r="F13">
            <v>9.6999999999999993</v>
          </cell>
          <cell r="G13">
            <v>19</v>
          </cell>
          <cell r="H13">
            <v>0.48884924174843891</v>
          </cell>
        </row>
        <row r="14">
          <cell r="A14" t="str">
            <v>CORTE Y RECONEXION</v>
          </cell>
          <cell r="B14">
            <v>37</v>
          </cell>
          <cell r="C14">
            <v>65</v>
          </cell>
          <cell r="F14">
            <v>0</v>
          </cell>
          <cell r="G14">
            <v>0</v>
          </cell>
          <cell r="H14">
            <v>0.63725490196078427</v>
          </cell>
        </row>
        <row r="15">
          <cell r="A15" t="str">
            <v>DAÑOS ACUEDUCTO</v>
          </cell>
          <cell r="B15">
            <v>591</v>
          </cell>
          <cell r="C15">
            <v>205</v>
          </cell>
          <cell r="D15">
            <v>7.3050847457627119</v>
          </cell>
          <cell r="E15">
            <v>59</v>
          </cell>
          <cell r="F15">
            <v>1.4</v>
          </cell>
          <cell r="G15">
            <v>1.8</v>
          </cell>
          <cell r="H15">
            <v>0.25753768844221103</v>
          </cell>
        </row>
        <row r="16">
          <cell r="A16" t="str">
            <v>ESCOMBROS DAÑOS ACUEDUCTO</v>
          </cell>
          <cell r="B16">
            <v>271</v>
          </cell>
          <cell r="C16">
            <v>8</v>
          </cell>
          <cell r="D16">
            <v>1</v>
          </cell>
          <cell r="E16">
            <v>59</v>
          </cell>
          <cell r="F16">
            <v>4.5999999999999996</v>
          </cell>
          <cell r="G16">
            <v>4.7</v>
          </cell>
          <cell r="H16">
            <v>2.8673835125448029E-2</v>
          </cell>
        </row>
        <row r="17">
          <cell r="A17" t="str">
            <v>FRAUDES</v>
          </cell>
          <cell r="B17">
            <v>13</v>
          </cell>
          <cell r="C17">
            <v>103</v>
          </cell>
          <cell r="D17">
            <v>1</v>
          </cell>
          <cell r="E17">
            <v>11</v>
          </cell>
          <cell r="F17">
            <v>10.5</v>
          </cell>
          <cell r="G17">
            <v>10.5</v>
          </cell>
          <cell r="H17">
            <v>0.88793103448275867</v>
          </cell>
        </row>
        <row r="18">
          <cell r="A18" t="str">
            <v>GARANTIAS INSTALACIONES</v>
          </cell>
          <cell r="B18">
            <v>25</v>
          </cell>
          <cell r="C18">
            <v>40</v>
          </cell>
          <cell r="F18">
            <v>0</v>
          </cell>
          <cell r="G18">
            <v>0</v>
          </cell>
          <cell r="H18">
            <v>0.61538461538461542</v>
          </cell>
        </row>
        <row r="19">
          <cell r="A19" t="str">
            <v>INSTALACIONES ACUEDUCTO</v>
          </cell>
          <cell r="B19">
            <v>5</v>
          </cell>
          <cell r="C19">
            <v>81</v>
          </cell>
          <cell r="F19">
            <v>0</v>
          </cell>
          <cell r="G19">
            <v>0</v>
          </cell>
          <cell r="H19">
            <v>0.94186046511627908</v>
          </cell>
        </row>
        <row r="20">
          <cell r="A20" t="str">
            <v>INSTALACIONES ALCANTARILLADO</v>
          </cell>
          <cell r="B20">
            <v>5</v>
          </cell>
          <cell r="C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 t="str">
            <v>MEDIDORES 1/2 Y 1"</v>
          </cell>
          <cell r="B21">
            <v>19</v>
          </cell>
          <cell r="C21">
            <v>16</v>
          </cell>
          <cell r="F21">
            <v>0</v>
          </cell>
          <cell r="G21">
            <v>0</v>
          </cell>
          <cell r="H21">
            <v>0.45714285714285713</v>
          </cell>
        </row>
        <row r="22">
          <cell r="A22" t="str">
            <v>MMTO VALVULAS E HIDRANTES</v>
          </cell>
          <cell r="B22">
            <v>12</v>
          </cell>
          <cell r="C22">
            <v>26</v>
          </cell>
          <cell r="D22">
            <v>1</v>
          </cell>
          <cell r="E22">
            <v>59</v>
          </cell>
          <cell r="F22">
            <v>0.2</v>
          </cell>
          <cell r="G22">
            <v>0.6</v>
          </cell>
          <cell r="H22">
            <v>0.68421052631578949</v>
          </cell>
        </row>
        <row r="23">
          <cell r="A23" t="str">
            <v>OBRAS ACCESORIAS DAÑOS ACUEDUCTO</v>
          </cell>
          <cell r="B23">
            <v>18</v>
          </cell>
          <cell r="C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OBRAS ACCESORIAS INSTALACIONES</v>
          </cell>
          <cell r="B24">
            <v>653</v>
          </cell>
          <cell r="C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82</v>
          </cell>
          <cell r="C25">
            <v>95</v>
          </cell>
          <cell r="D25">
            <v>1</v>
          </cell>
          <cell r="E25">
            <v>17</v>
          </cell>
          <cell r="F25">
            <v>4.8</v>
          </cell>
          <cell r="G25">
            <v>10.4</v>
          </cell>
          <cell r="H25">
            <v>0.53672316384180796</v>
          </cell>
        </row>
        <row r="26">
          <cell r="A26" t="str">
            <v>PROYECTOS ACUEDUCTO</v>
          </cell>
          <cell r="B26">
            <v>47</v>
          </cell>
          <cell r="C26">
            <v>62</v>
          </cell>
          <cell r="F26">
            <v>0</v>
          </cell>
          <cell r="G26">
            <v>0</v>
          </cell>
          <cell r="H26">
            <v>0.56880733944954132</v>
          </cell>
        </row>
        <row r="27">
          <cell r="A27" t="str">
            <v>REFERENCIACIÓN ACUEDUCTO</v>
          </cell>
          <cell r="B27">
            <v>3</v>
          </cell>
          <cell r="C27">
            <v>3</v>
          </cell>
          <cell r="F27">
            <v>0</v>
          </cell>
          <cell r="G27">
            <v>0</v>
          </cell>
          <cell r="H27">
            <v>0.5</v>
          </cell>
        </row>
        <row r="28">
          <cell r="A28" t="str">
            <v>REPARACION CAJAS DE MEDIDORES</v>
          </cell>
          <cell r="B28">
            <v>1</v>
          </cell>
          <cell r="C28">
            <v>19</v>
          </cell>
          <cell r="F28">
            <v>0</v>
          </cell>
          <cell r="G28">
            <v>0</v>
          </cell>
          <cell r="H28">
            <v>0.95</v>
          </cell>
        </row>
        <row r="29">
          <cell r="A29" t="str">
            <v>RETIRO MEDIDOR</v>
          </cell>
          <cell r="B29">
            <v>113</v>
          </cell>
          <cell r="C29">
            <v>65</v>
          </cell>
          <cell r="F29">
            <v>0</v>
          </cell>
          <cell r="G29">
            <v>0</v>
          </cell>
          <cell r="H29">
            <v>0.3651685393258427</v>
          </cell>
        </row>
        <row r="30">
          <cell r="A30" t="str">
            <v>TAPONADAS</v>
          </cell>
          <cell r="B30">
            <v>1</v>
          </cell>
          <cell r="C30">
            <v>7</v>
          </cell>
          <cell r="F30">
            <v>0</v>
          </cell>
          <cell r="G30">
            <v>0</v>
          </cell>
          <cell r="H30">
            <v>0.875</v>
          </cell>
        </row>
        <row r="31">
          <cell r="A31" t="str">
            <v>TRASLADO MEDIDOR</v>
          </cell>
          <cell r="B31">
            <v>0</v>
          </cell>
          <cell r="C31">
            <v>6</v>
          </cell>
          <cell r="F31">
            <v>0</v>
          </cell>
          <cell r="G31">
            <v>0</v>
          </cell>
          <cell r="H31">
            <v>1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2526</v>
          </cell>
          <cell r="C33">
            <v>1351</v>
          </cell>
          <cell r="F33">
            <v>0</v>
          </cell>
          <cell r="G33">
            <v>0</v>
          </cell>
          <cell r="H33">
            <v>0.34846530822801136</v>
          </cell>
        </row>
        <row r="34">
          <cell r="F34">
            <v>0</v>
          </cell>
          <cell r="G34">
            <v>0</v>
          </cell>
          <cell r="H34">
            <v>0</v>
          </cell>
        </row>
      </sheetData>
      <sheetData sheetId="1" refreshError="1">
        <row r="12">
          <cell r="A12" t="str">
            <v>CARROTANQUE</v>
          </cell>
          <cell r="B12">
            <v>104</v>
          </cell>
          <cell r="C12">
            <v>14</v>
          </cell>
          <cell r="D12">
            <v>1</v>
          </cell>
          <cell r="E12">
            <v>46</v>
          </cell>
          <cell r="F12">
            <v>2.2999999999999998</v>
          </cell>
          <cell r="G12">
            <v>2.6</v>
          </cell>
          <cell r="H12">
            <v>0.11864406779661017</v>
          </cell>
        </row>
        <row r="13">
          <cell r="A13" t="str">
            <v>CASAS SIN AGUA</v>
          </cell>
          <cell r="B13">
            <v>546</v>
          </cell>
          <cell r="C13">
            <v>609</v>
          </cell>
          <cell r="D13">
            <v>1</v>
          </cell>
          <cell r="E13">
            <v>61</v>
          </cell>
          <cell r="F13">
            <v>9</v>
          </cell>
          <cell r="G13">
            <v>18.899999999999999</v>
          </cell>
          <cell r="H13">
            <v>0.52727272727272723</v>
          </cell>
        </row>
        <row r="14">
          <cell r="A14" t="str">
            <v>CORTE Y RECONEXION</v>
          </cell>
          <cell r="B14">
            <v>122</v>
          </cell>
          <cell r="C14">
            <v>138</v>
          </cell>
          <cell r="D14">
            <v>1</v>
          </cell>
          <cell r="E14">
            <v>61</v>
          </cell>
          <cell r="F14">
            <v>0</v>
          </cell>
          <cell r="G14">
            <v>0</v>
          </cell>
          <cell r="H14">
            <v>0.53076923076923077</v>
          </cell>
        </row>
        <row r="15">
          <cell r="A15" t="str">
            <v>DAÑOS ACUEDUCTO</v>
          </cell>
          <cell r="B15">
            <v>666</v>
          </cell>
          <cell r="C15">
            <v>234</v>
          </cell>
          <cell r="D15">
            <v>7.442622950819672</v>
          </cell>
          <cell r="E15">
            <v>61</v>
          </cell>
          <cell r="F15">
            <v>1.5</v>
          </cell>
          <cell r="G15">
            <v>2</v>
          </cell>
          <cell r="H15">
            <v>0.26</v>
          </cell>
        </row>
        <row r="16">
          <cell r="A16" t="str">
            <v>ESCOMBROS DAÑOS ACUEDUCTO</v>
          </cell>
          <cell r="B16">
            <v>221</v>
          </cell>
          <cell r="C16">
            <v>9</v>
          </cell>
          <cell r="D16">
            <v>1</v>
          </cell>
          <cell r="E16">
            <v>61</v>
          </cell>
          <cell r="F16">
            <v>3.6</v>
          </cell>
          <cell r="G16">
            <v>3.8</v>
          </cell>
          <cell r="H16">
            <v>3.9130434782608699E-2</v>
          </cell>
        </row>
        <row r="17">
          <cell r="A17" t="str">
            <v>FRAUDES</v>
          </cell>
          <cell r="B17">
            <v>62</v>
          </cell>
          <cell r="C17">
            <v>249</v>
          </cell>
          <cell r="D17">
            <v>1</v>
          </cell>
          <cell r="E17">
            <v>14</v>
          </cell>
          <cell r="F17">
            <v>22.2</v>
          </cell>
          <cell r="G17">
            <v>22.2</v>
          </cell>
          <cell r="H17">
            <v>0.80064308681672025</v>
          </cell>
        </row>
        <row r="18">
          <cell r="A18" t="str">
            <v>GARANTIAS INSTALACIONES</v>
          </cell>
          <cell r="B18">
            <v>70</v>
          </cell>
          <cell r="C18">
            <v>23</v>
          </cell>
          <cell r="D18">
            <v>1</v>
          </cell>
          <cell r="E18">
            <v>18</v>
          </cell>
          <cell r="F18">
            <v>0</v>
          </cell>
          <cell r="G18">
            <v>0</v>
          </cell>
          <cell r="H18">
            <v>0.24731182795698925</v>
          </cell>
        </row>
        <row r="19">
          <cell r="A19" t="str">
            <v>INSTALACIONES ACUEDUCTO</v>
          </cell>
          <cell r="B19">
            <v>13</v>
          </cell>
          <cell r="C19">
            <v>39</v>
          </cell>
          <cell r="F19">
            <v>0</v>
          </cell>
          <cell r="G19">
            <v>0</v>
          </cell>
          <cell r="H19">
            <v>0.75</v>
          </cell>
        </row>
        <row r="20">
          <cell r="A20" t="str">
            <v>INSTALACIONES ALCANTARILLADO</v>
          </cell>
          <cell r="B20">
            <v>3</v>
          </cell>
          <cell r="C20">
            <v>3</v>
          </cell>
          <cell r="F20">
            <v>0</v>
          </cell>
          <cell r="G20">
            <v>0</v>
          </cell>
          <cell r="H20">
            <v>0.5</v>
          </cell>
        </row>
        <row r="21">
          <cell r="A21" t="str">
            <v>MEDIDORES 1/2 Y 1"</v>
          </cell>
          <cell r="B21">
            <v>7</v>
          </cell>
          <cell r="C21">
            <v>18</v>
          </cell>
          <cell r="F21">
            <v>0</v>
          </cell>
          <cell r="G21">
            <v>0</v>
          </cell>
          <cell r="H21">
            <v>0.72</v>
          </cell>
        </row>
        <row r="22">
          <cell r="A22" t="str">
            <v>MMTO VALVULAS E HIDRANTES</v>
          </cell>
          <cell r="B22">
            <v>10</v>
          </cell>
          <cell r="C22">
            <v>19</v>
          </cell>
          <cell r="D22">
            <v>1</v>
          </cell>
          <cell r="E22">
            <v>61</v>
          </cell>
          <cell r="F22">
            <v>0.2</v>
          </cell>
          <cell r="G22">
            <v>0.5</v>
          </cell>
          <cell r="H22">
            <v>0.65517241379310343</v>
          </cell>
        </row>
        <row r="23">
          <cell r="A23" t="str">
            <v>OBRAS ACCESORIAS DAÑOS ACUEDUCTO</v>
          </cell>
          <cell r="B23">
            <v>2</v>
          </cell>
          <cell r="C23">
            <v>14</v>
          </cell>
          <cell r="D23">
            <v>1</v>
          </cell>
          <cell r="E23">
            <v>61</v>
          </cell>
          <cell r="F23">
            <v>0</v>
          </cell>
          <cell r="G23">
            <v>0</v>
          </cell>
          <cell r="H23">
            <v>0.875</v>
          </cell>
        </row>
        <row r="24">
          <cell r="A24" t="str">
            <v>OBRAS ACCESORIAS INSTALACIONES</v>
          </cell>
          <cell r="B24">
            <v>544</v>
          </cell>
          <cell r="C24">
            <v>1</v>
          </cell>
          <cell r="F24">
            <v>0</v>
          </cell>
          <cell r="G24">
            <v>0</v>
          </cell>
          <cell r="H24">
            <v>1.834862385321101E-3</v>
          </cell>
        </row>
        <row r="25">
          <cell r="A25" t="str">
            <v>PITOMETRÍA</v>
          </cell>
          <cell r="B25">
            <v>72</v>
          </cell>
          <cell r="C25">
            <v>75</v>
          </cell>
          <cell r="D25">
            <v>1</v>
          </cell>
          <cell r="E25">
            <v>21</v>
          </cell>
          <cell r="F25">
            <v>3.4</v>
          </cell>
          <cell r="G25">
            <v>7</v>
          </cell>
          <cell r="H25">
            <v>0.51020408163265307</v>
          </cell>
        </row>
        <row r="26">
          <cell r="A26" t="str">
            <v>PROYECTOS ACUEDUCTO</v>
          </cell>
          <cell r="B26">
            <v>52</v>
          </cell>
          <cell r="C26">
            <v>4</v>
          </cell>
          <cell r="D26">
            <v>1</v>
          </cell>
          <cell r="E26">
            <v>20</v>
          </cell>
          <cell r="F26">
            <v>0</v>
          </cell>
          <cell r="G26">
            <v>0</v>
          </cell>
          <cell r="H26">
            <v>7.1428571428571425E-2</v>
          </cell>
        </row>
        <row r="27">
          <cell r="A27" t="str">
            <v>REFERENCIACIÓN ACUEDUCTO</v>
          </cell>
          <cell r="B27">
            <v>1</v>
          </cell>
          <cell r="C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>REPARACION CAJAS DE MEDIDORES</v>
          </cell>
          <cell r="B28">
            <v>1</v>
          </cell>
          <cell r="C28">
            <v>6</v>
          </cell>
          <cell r="F28">
            <v>0</v>
          </cell>
          <cell r="G28">
            <v>0</v>
          </cell>
          <cell r="H28">
            <v>0.8571428571428571</v>
          </cell>
        </row>
        <row r="29">
          <cell r="A29" t="str">
            <v>RETIRO MEDIDOR</v>
          </cell>
          <cell r="B29">
            <v>121</v>
          </cell>
          <cell r="C29">
            <v>52</v>
          </cell>
          <cell r="F29">
            <v>0</v>
          </cell>
          <cell r="G29">
            <v>0</v>
          </cell>
          <cell r="H29">
            <v>0.30057803468208094</v>
          </cell>
        </row>
        <row r="30">
          <cell r="A30" t="str">
            <v>TAPONADAS</v>
          </cell>
          <cell r="B30">
            <v>2</v>
          </cell>
          <cell r="C30">
            <v>20</v>
          </cell>
          <cell r="F30">
            <v>0</v>
          </cell>
          <cell r="G30">
            <v>0</v>
          </cell>
          <cell r="H30">
            <v>0.90909090909090906</v>
          </cell>
        </row>
        <row r="31">
          <cell r="A31" t="str">
            <v>TRASLADO MEDIDOR</v>
          </cell>
          <cell r="B31">
            <v>1</v>
          </cell>
          <cell r="C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2620</v>
          </cell>
          <cell r="C33">
            <v>1527</v>
          </cell>
          <cell r="F33">
            <v>0</v>
          </cell>
          <cell r="G33">
            <v>0</v>
          </cell>
          <cell r="H33">
            <v>0.36821798890764407</v>
          </cell>
        </row>
        <row r="34">
          <cell r="F34">
            <v>0</v>
          </cell>
          <cell r="G34">
            <v>0</v>
          </cell>
          <cell r="H34">
            <v>0</v>
          </cell>
        </row>
      </sheetData>
      <sheetData sheetId="2" refreshError="1">
        <row r="12">
          <cell r="A12" t="str">
            <v>CAMBIO ACOMETIDAS CONTRATO</v>
          </cell>
          <cell r="B12">
            <v>2</v>
          </cell>
          <cell r="C12">
            <v>5</v>
          </cell>
          <cell r="F12">
            <v>0</v>
          </cell>
          <cell r="G12">
            <v>0</v>
          </cell>
          <cell r="H12">
            <v>0.7142857142857143</v>
          </cell>
        </row>
        <row r="13">
          <cell r="A13" t="str">
            <v>CARROTANQUE</v>
          </cell>
          <cell r="B13">
            <v>80</v>
          </cell>
          <cell r="C13">
            <v>2</v>
          </cell>
          <cell r="D13">
            <v>1</v>
          </cell>
          <cell r="E13">
            <v>44</v>
          </cell>
          <cell r="F13">
            <v>1.8</v>
          </cell>
          <cell r="G13">
            <v>1.9</v>
          </cell>
          <cell r="H13">
            <v>2.4390243902439025E-2</v>
          </cell>
        </row>
        <row r="14">
          <cell r="A14" t="str">
            <v>CASAS SIN AGUA</v>
          </cell>
          <cell r="B14">
            <v>500</v>
          </cell>
          <cell r="C14">
            <v>535</v>
          </cell>
          <cell r="D14">
            <v>1</v>
          </cell>
          <cell r="E14">
            <v>61</v>
          </cell>
          <cell r="F14">
            <v>8.1999999999999993</v>
          </cell>
          <cell r="G14">
            <v>17</v>
          </cell>
          <cell r="H14">
            <v>0.51690821256038644</v>
          </cell>
        </row>
        <row r="15">
          <cell r="A15" t="str">
            <v>CORTE Y RECONEXION</v>
          </cell>
          <cell r="B15">
            <v>19</v>
          </cell>
          <cell r="C15">
            <v>17</v>
          </cell>
          <cell r="F15">
            <v>0</v>
          </cell>
          <cell r="G15">
            <v>0</v>
          </cell>
          <cell r="H15">
            <v>0.47222222222222221</v>
          </cell>
        </row>
        <row r="16">
          <cell r="A16" t="str">
            <v>DAÑOS ACUEDUCTO</v>
          </cell>
          <cell r="B16">
            <v>598</v>
          </cell>
          <cell r="C16">
            <v>259</v>
          </cell>
          <cell r="D16">
            <v>7.278688524590164</v>
          </cell>
          <cell r="E16">
            <v>61</v>
          </cell>
          <cell r="F16">
            <v>1.3</v>
          </cell>
          <cell r="G16">
            <v>1.9</v>
          </cell>
          <cell r="H16">
            <v>0.30221703617269546</v>
          </cell>
        </row>
        <row r="17">
          <cell r="A17" t="str">
            <v>ESCOMBROS DAÑOS ACUEDUCTO</v>
          </cell>
          <cell r="B17">
            <v>188</v>
          </cell>
          <cell r="C17">
            <v>9</v>
          </cell>
          <cell r="D17">
            <v>1</v>
          </cell>
          <cell r="E17">
            <v>61</v>
          </cell>
          <cell r="F17">
            <v>3.1</v>
          </cell>
          <cell r="G17">
            <v>3.2</v>
          </cell>
          <cell r="H17">
            <v>4.5685279187817257E-2</v>
          </cell>
        </row>
        <row r="18">
          <cell r="A18" t="str">
            <v>FRAUDES</v>
          </cell>
          <cell r="B18">
            <v>234</v>
          </cell>
          <cell r="C18">
            <v>222</v>
          </cell>
          <cell r="D18">
            <v>1</v>
          </cell>
          <cell r="E18">
            <v>18</v>
          </cell>
          <cell r="F18">
            <v>13</v>
          </cell>
          <cell r="G18">
            <v>25.3</v>
          </cell>
          <cell r="H18">
            <v>0.48684210526315791</v>
          </cell>
        </row>
        <row r="19">
          <cell r="A19" t="str">
            <v>GARANTIAS INSTALACIONES</v>
          </cell>
          <cell r="B19">
            <v>13</v>
          </cell>
          <cell r="C19">
            <v>7</v>
          </cell>
          <cell r="F19">
            <v>0</v>
          </cell>
          <cell r="G19">
            <v>0</v>
          </cell>
          <cell r="H19">
            <v>0.35</v>
          </cell>
        </row>
        <row r="20">
          <cell r="A20" t="str">
            <v>INSTALACIONES ACUEDUCTO</v>
          </cell>
          <cell r="B20">
            <v>48</v>
          </cell>
          <cell r="C20">
            <v>104</v>
          </cell>
          <cell r="F20">
            <v>0</v>
          </cell>
          <cell r="G20">
            <v>0</v>
          </cell>
          <cell r="H20">
            <v>0.68421052631578949</v>
          </cell>
        </row>
        <row r="21">
          <cell r="A21" t="str">
            <v>INSTALACIONES ALCANTARILLADO</v>
          </cell>
          <cell r="B21">
            <v>8</v>
          </cell>
          <cell r="C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MEDIDORES 1/2 Y 1"</v>
          </cell>
          <cell r="B22">
            <v>3</v>
          </cell>
          <cell r="C22">
            <v>4</v>
          </cell>
          <cell r="D22">
            <v>1</v>
          </cell>
          <cell r="E22">
            <v>62</v>
          </cell>
          <cell r="F22">
            <v>0</v>
          </cell>
          <cell r="G22">
            <v>0</v>
          </cell>
          <cell r="H22">
            <v>0.5714285714285714</v>
          </cell>
        </row>
        <row r="23">
          <cell r="A23" t="str">
            <v>MMTO VALVULAS E HIDRANTES</v>
          </cell>
          <cell r="B23">
            <v>2</v>
          </cell>
          <cell r="C23">
            <v>1</v>
          </cell>
          <cell r="D23">
            <v>1</v>
          </cell>
          <cell r="E23">
            <v>61</v>
          </cell>
          <cell r="F23">
            <v>0</v>
          </cell>
          <cell r="G23">
            <v>0</v>
          </cell>
          <cell r="H23">
            <v>0.33333333333333331</v>
          </cell>
        </row>
        <row r="24">
          <cell r="A24" t="str">
            <v>OBRAS ACCESORIAS DAÑOS ACUEDUCTO</v>
          </cell>
          <cell r="B24">
            <v>4</v>
          </cell>
          <cell r="C24">
            <v>23</v>
          </cell>
          <cell r="F24">
            <v>0</v>
          </cell>
          <cell r="G24">
            <v>0</v>
          </cell>
          <cell r="H24">
            <v>0.85185185185185186</v>
          </cell>
        </row>
        <row r="25">
          <cell r="A25" t="str">
            <v>OBRAS ACCESORIAS INSTALACIONES</v>
          </cell>
          <cell r="B25">
            <v>1107</v>
          </cell>
          <cell r="C25">
            <v>0</v>
          </cell>
          <cell r="D25">
            <v>1</v>
          </cell>
          <cell r="E25">
            <v>20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PITOMETRÍA</v>
          </cell>
          <cell r="B26">
            <v>150</v>
          </cell>
          <cell r="C26">
            <v>65</v>
          </cell>
          <cell r="D26">
            <v>1</v>
          </cell>
          <cell r="E26">
            <v>20</v>
          </cell>
          <cell r="F26">
            <v>7.5</v>
          </cell>
          <cell r="G26">
            <v>10.8</v>
          </cell>
          <cell r="H26">
            <v>0.30232558139534882</v>
          </cell>
        </row>
        <row r="27">
          <cell r="A27" t="str">
            <v>PROYECTOS ACUEDUCTO</v>
          </cell>
          <cell r="B27">
            <v>62</v>
          </cell>
          <cell r="C27">
            <v>1</v>
          </cell>
          <cell r="F27">
            <v>0</v>
          </cell>
          <cell r="G27">
            <v>0</v>
          </cell>
          <cell r="H27">
            <v>1.5873015873015872E-2</v>
          </cell>
        </row>
        <row r="28">
          <cell r="A28" t="str">
            <v>REFERENCIACIÓN ACUEDUCTO</v>
          </cell>
          <cell r="B28">
            <v>1</v>
          </cell>
          <cell r="C28">
            <v>3</v>
          </cell>
          <cell r="F28">
            <v>0</v>
          </cell>
          <cell r="G28">
            <v>0</v>
          </cell>
          <cell r="H28">
            <v>0.75</v>
          </cell>
        </row>
        <row r="29">
          <cell r="A29" t="str">
            <v>TRASLADO MEDIDOR</v>
          </cell>
          <cell r="B29">
            <v>1</v>
          </cell>
          <cell r="C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A31" t="str">
            <v>Total general</v>
          </cell>
          <cell r="B31">
            <v>3020</v>
          </cell>
          <cell r="C31">
            <v>1257</v>
          </cell>
          <cell r="F31">
            <v>0</v>
          </cell>
          <cell r="G31">
            <v>0</v>
          </cell>
          <cell r="H31">
            <v>0.29389759176993219</v>
          </cell>
        </row>
        <row r="32">
          <cell r="F32">
            <v>0</v>
          </cell>
          <cell r="G32">
            <v>0</v>
          </cell>
          <cell r="H32">
            <v>0</v>
          </cell>
        </row>
      </sheetData>
      <sheetData sheetId="3" refreshError="1">
        <row r="12">
          <cell r="A12" t="str">
            <v>CAMBIO ACOMETIDAS CONTRATO</v>
          </cell>
          <cell r="B12">
            <v>6</v>
          </cell>
          <cell r="C12">
            <v>4</v>
          </cell>
          <cell r="D12">
            <v>1</v>
          </cell>
          <cell r="E12">
            <v>46</v>
          </cell>
          <cell r="F12">
            <v>0</v>
          </cell>
          <cell r="G12">
            <v>0</v>
          </cell>
          <cell r="H12">
            <v>0.4</v>
          </cell>
        </row>
        <row r="13">
          <cell r="A13" t="str">
            <v>CARROTANQUE</v>
          </cell>
          <cell r="B13">
            <v>65</v>
          </cell>
          <cell r="C13">
            <v>1</v>
          </cell>
          <cell r="D13">
            <v>1</v>
          </cell>
          <cell r="E13">
            <v>45</v>
          </cell>
          <cell r="F13">
            <v>1.4</v>
          </cell>
          <cell r="G13">
            <v>1.5</v>
          </cell>
          <cell r="H13">
            <v>1.5151515151515152E-2</v>
          </cell>
        </row>
        <row r="14">
          <cell r="A14" t="str">
            <v>CASAS SIN AGUA</v>
          </cell>
          <cell r="B14">
            <v>477</v>
          </cell>
          <cell r="C14">
            <v>610</v>
          </cell>
          <cell r="D14">
            <v>1</v>
          </cell>
          <cell r="E14">
            <v>62</v>
          </cell>
          <cell r="F14">
            <v>7.7</v>
          </cell>
          <cell r="G14">
            <v>17.5</v>
          </cell>
          <cell r="H14">
            <v>0.56117755289788407</v>
          </cell>
        </row>
        <row r="15">
          <cell r="A15" t="str">
            <v>CORTE Y RECONEXION</v>
          </cell>
          <cell r="B15">
            <v>8</v>
          </cell>
          <cell r="C15">
            <v>4</v>
          </cell>
          <cell r="D15">
            <v>7.442622950819672</v>
          </cell>
          <cell r="E15">
            <v>61</v>
          </cell>
          <cell r="F15">
            <v>0</v>
          </cell>
          <cell r="G15">
            <v>0</v>
          </cell>
          <cell r="H15">
            <v>0.33333333333333331</v>
          </cell>
        </row>
        <row r="16">
          <cell r="A16" t="str">
            <v>DAÑOS ACUEDUCTO</v>
          </cell>
          <cell r="B16">
            <v>572</v>
          </cell>
          <cell r="C16">
            <v>218</v>
          </cell>
          <cell r="D16">
            <v>7.306451612903226</v>
          </cell>
          <cell r="E16">
            <v>62</v>
          </cell>
          <cell r="F16">
            <v>1.3</v>
          </cell>
          <cell r="G16">
            <v>1.7</v>
          </cell>
          <cell r="H16">
            <v>0.27594936708860762</v>
          </cell>
        </row>
        <row r="17">
          <cell r="A17" t="str">
            <v>ESCOMBROS DAÑOS ACUEDUCTO</v>
          </cell>
          <cell r="B17">
            <v>226</v>
          </cell>
          <cell r="C17">
            <v>9</v>
          </cell>
          <cell r="D17">
            <v>1</v>
          </cell>
          <cell r="E17">
            <v>62</v>
          </cell>
          <cell r="F17">
            <v>3.6</v>
          </cell>
          <cell r="G17">
            <v>3.8</v>
          </cell>
          <cell r="H17">
            <v>3.8297872340425532E-2</v>
          </cell>
        </row>
        <row r="18">
          <cell r="A18" t="str">
            <v>FRAUDES</v>
          </cell>
          <cell r="B18">
            <v>213</v>
          </cell>
          <cell r="C18">
            <v>103</v>
          </cell>
          <cell r="D18">
            <v>1</v>
          </cell>
          <cell r="E18">
            <v>16</v>
          </cell>
          <cell r="F18">
            <v>13.3</v>
          </cell>
          <cell r="G18">
            <v>19.8</v>
          </cell>
          <cell r="H18">
            <v>0.32594936708860761</v>
          </cell>
        </row>
        <row r="19">
          <cell r="A19" t="str">
            <v>GARANTIAS INSTALACIONES</v>
          </cell>
          <cell r="B19">
            <v>13</v>
          </cell>
          <cell r="C19">
            <v>5</v>
          </cell>
          <cell r="F19">
            <v>0</v>
          </cell>
          <cell r="G19">
            <v>0</v>
          </cell>
          <cell r="H19">
            <v>0.27777777777777779</v>
          </cell>
        </row>
        <row r="20">
          <cell r="A20" t="str">
            <v>INSTALACIONES ACUEDUCTO</v>
          </cell>
          <cell r="B20">
            <v>27</v>
          </cell>
          <cell r="C20">
            <v>42</v>
          </cell>
          <cell r="F20">
            <v>0</v>
          </cell>
          <cell r="G20">
            <v>0</v>
          </cell>
          <cell r="H20">
            <v>0.60869565217391308</v>
          </cell>
        </row>
        <row r="21">
          <cell r="A21" t="str">
            <v>MEDIDORES 1/2 Y 1"</v>
          </cell>
          <cell r="B21">
            <v>8</v>
          </cell>
          <cell r="C21">
            <v>1</v>
          </cell>
          <cell r="F21">
            <v>0</v>
          </cell>
          <cell r="G21">
            <v>0</v>
          </cell>
          <cell r="H21">
            <v>0.1111111111111111</v>
          </cell>
        </row>
        <row r="22">
          <cell r="A22" t="str">
            <v>MMTO VALVULAS E HIDRANTES</v>
          </cell>
          <cell r="B22">
            <v>6</v>
          </cell>
          <cell r="C22">
            <v>7</v>
          </cell>
          <cell r="D22">
            <v>1</v>
          </cell>
          <cell r="E22">
            <v>62</v>
          </cell>
          <cell r="F22">
            <v>0.1</v>
          </cell>
          <cell r="G22">
            <v>0.2</v>
          </cell>
          <cell r="H22">
            <v>0.53846153846153844</v>
          </cell>
        </row>
        <row r="23">
          <cell r="A23" t="str">
            <v>OBRAS ACCESORIAS DAÑOS ACUEDUCTO</v>
          </cell>
          <cell r="B23">
            <v>9</v>
          </cell>
          <cell r="C23">
            <v>16</v>
          </cell>
          <cell r="F23">
            <v>0</v>
          </cell>
          <cell r="G23">
            <v>0</v>
          </cell>
          <cell r="H23">
            <v>0.64</v>
          </cell>
        </row>
        <row r="24">
          <cell r="A24" t="str">
            <v>OBRAS ACCESORIAS INSTALACIONES</v>
          </cell>
          <cell r="B24">
            <v>1223</v>
          </cell>
          <cell r="C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83</v>
          </cell>
          <cell r="C25">
            <v>48</v>
          </cell>
          <cell r="D25">
            <v>1</v>
          </cell>
          <cell r="E25">
            <v>20</v>
          </cell>
          <cell r="F25">
            <v>4.2</v>
          </cell>
          <cell r="G25">
            <v>6.6</v>
          </cell>
          <cell r="H25">
            <v>0.36641221374045801</v>
          </cell>
        </row>
        <row r="26">
          <cell r="A26" t="str">
            <v>PROYECTOS ACUEDUCTO</v>
          </cell>
          <cell r="B26">
            <v>70</v>
          </cell>
          <cell r="C26">
            <v>17</v>
          </cell>
          <cell r="F26">
            <v>0</v>
          </cell>
          <cell r="G26">
            <v>0</v>
          </cell>
          <cell r="H26">
            <v>0.19540229885057472</v>
          </cell>
        </row>
        <row r="27">
          <cell r="A27" t="str">
            <v>REFERENCIACIÓN ACUEDUCTO</v>
          </cell>
          <cell r="B27">
            <v>1</v>
          </cell>
          <cell r="C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>Total general</v>
          </cell>
          <cell r="B28">
            <v>3006</v>
          </cell>
          <cell r="C28">
            <v>1085</v>
          </cell>
          <cell r="F28">
            <v>0</v>
          </cell>
          <cell r="G28">
            <v>0</v>
          </cell>
          <cell r="H28">
            <v>0.26521632852603277</v>
          </cell>
        </row>
        <row r="29">
          <cell r="A29" t="str">
            <v>RETIRO MEDIDOR</v>
          </cell>
          <cell r="B29">
            <v>121</v>
          </cell>
          <cell r="C29">
            <v>52</v>
          </cell>
          <cell r="F29">
            <v>0</v>
          </cell>
          <cell r="G29">
            <v>0</v>
          </cell>
          <cell r="H29">
            <v>0</v>
          </cell>
        </row>
      </sheetData>
      <sheetData sheetId="4" refreshError="1">
        <row r="12">
          <cell r="A12" t="str">
            <v>CAMBIO ACOMETIDAS CONTRATO</v>
          </cell>
          <cell r="B12">
            <v>3</v>
          </cell>
          <cell r="C12">
            <v>2</v>
          </cell>
          <cell r="F12">
            <v>0</v>
          </cell>
          <cell r="G12">
            <v>0</v>
          </cell>
          <cell r="H12">
            <v>0.4</v>
          </cell>
        </row>
        <row r="13">
          <cell r="A13" t="str">
            <v>CARROTANQUE</v>
          </cell>
          <cell r="B13">
            <v>21</v>
          </cell>
          <cell r="C13">
            <v>1</v>
          </cell>
          <cell r="D13">
            <v>1</v>
          </cell>
          <cell r="E13">
            <v>46</v>
          </cell>
          <cell r="F13">
            <v>0.5</v>
          </cell>
          <cell r="G13">
            <v>0.5</v>
          </cell>
          <cell r="H13">
            <v>4.5454545454545456E-2</v>
          </cell>
        </row>
        <row r="14">
          <cell r="A14" t="str">
            <v>CASAS SIN AGUA</v>
          </cell>
          <cell r="B14">
            <v>419</v>
          </cell>
          <cell r="C14">
            <v>603</v>
          </cell>
          <cell r="D14">
            <v>1</v>
          </cell>
          <cell r="E14">
            <v>61</v>
          </cell>
          <cell r="F14">
            <v>6.9</v>
          </cell>
          <cell r="G14">
            <v>16.8</v>
          </cell>
          <cell r="H14">
            <v>0.59001956947162426</v>
          </cell>
        </row>
        <row r="15">
          <cell r="A15" t="str">
            <v>CORTE Y RECONEXION</v>
          </cell>
          <cell r="B15">
            <v>7</v>
          </cell>
          <cell r="C15">
            <v>8</v>
          </cell>
          <cell r="F15">
            <v>0</v>
          </cell>
          <cell r="G15">
            <v>0</v>
          </cell>
          <cell r="H15">
            <v>0.53333333333333333</v>
          </cell>
        </row>
        <row r="16">
          <cell r="A16" t="str">
            <v>DAÑOS ACUEDUCTO</v>
          </cell>
          <cell r="B16">
            <v>537</v>
          </cell>
          <cell r="C16">
            <v>199</v>
          </cell>
          <cell r="D16">
            <v>7.32258064516129</v>
          </cell>
          <cell r="E16">
            <v>61</v>
          </cell>
          <cell r="F16">
            <v>1.2</v>
          </cell>
          <cell r="G16">
            <v>1.6</v>
          </cell>
          <cell r="H16">
            <v>0.2703804347826087</v>
          </cell>
        </row>
        <row r="17">
          <cell r="A17" t="str">
            <v>ESCOMBROS DAÑOS ACUEDUCTO</v>
          </cell>
          <cell r="B17">
            <v>220</v>
          </cell>
          <cell r="C17">
            <v>6</v>
          </cell>
          <cell r="D17">
            <v>1</v>
          </cell>
          <cell r="E17">
            <v>61</v>
          </cell>
          <cell r="F17">
            <v>3.6</v>
          </cell>
          <cell r="G17">
            <v>3.7</v>
          </cell>
          <cell r="H17">
            <v>2.6548672566371681E-2</v>
          </cell>
        </row>
        <row r="18">
          <cell r="A18" t="str">
            <v>FRAUDES</v>
          </cell>
          <cell r="B18">
            <v>314</v>
          </cell>
          <cell r="C18">
            <v>45</v>
          </cell>
          <cell r="D18">
            <v>1</v>
          </cell>
          <cell r="E18">
            <v>21</v>
          </cell>
          <cell r="F18">
            <v>15</v>
          </cell>
          <cell r="G18">
            <v>17.100000000000001</v>
          </cell>
          <cell r="H18">
            <v>0.12534818941504178</v>
          </cell>
        </row>
        <row r="19">
          <cell r="A19" t="str">
            <v>GARANTIAS INSTALACIONES</v>
          </cell>
          <cell r="B19">
            <v>11</v>
          </cell>
          <cell r="C19">
            <v>4</v>
          </cell>
          <cell r="F19">
            <v>0</v>
          </cell>
          <cell r="G19">
            <v>0</v>
          </cell>
          <cell r="H19">
            <v>0.26666666666666666</v>
          </cell>
        </row>
        <row r="20">
          <cell r="A20" t="str">
            <v>INSTALACIONES ACUEDUCTO</v>
          </cell>
          <cell r="B20">
            <v>6</v>
          </cell>
          <cell r="C20">
            <v>73</v>
          </cell>
          <cell r="F20">
            <v>0</v>
          </cell>
          <cell r="G20">
            <v>0</v>
          </cell>
          <cell r="H20">
            <v>0.92405063291139244</v>
          </cell>
        </row>
        <row r="21">
          <cell r="A21" t="str">
            <v>MEDIDORES 1/2 Y 1"</v>
          </cell>
          <cell r="B21">
            <v>2</v>
          </cell>
          <cell r="C21">
            <v>3</v>
          </cell>
          <cell r="F21">
            <v>0</v>
          </cell>
          <cell r="G21">
            <v>0</v>
          </cell>
          <cell r="H21">
            <v>0.6</v>
          </cell>
        </row>
        <row r="22">
          <cell r="A22" t="str">
            <v>MMTO VALVULAS E HIDRANTES</v>
          </cell>
          <cell r="B22">
            <v>49</v>
          </cell>
          <cell r="C22">
            <v>4</v>
          </cell>
          <cell r="D22">
            <v>1</v>
          </cell>
          <cell r="E22">
            <v>61</v>
          </cell>
          <cell r="F22">
            <v>0.8</v>
          </cell>
          <cell r="G22">
            <v>0.9</v>
          </cell>
          <cell r="H22">
            <v>7.5471698113207544E-2</v>
          </cell>
        </row>
        <row r="23">
          <cell r="A23" t="str">
            <v>OBRAS ACCESORIAS DAÑOS ACUEDUCTO</v>
          </cell>
          <cell r="B23">
            <v>42</v>
          </cell>
          <cell r="C23">
            <v>1</v>
          </cell>
          <cell r="F23">
            <v>0</v>
          </cell>
          <cell r="G23">
            <v>0</v>
          </cell>
          <cell r="H23">
            <v>2.3255813953488372E-2</v>
          </cell>
        </row>
        <row r="24">
          <cell r="A24" t="str">
            <v>OBRAS ACCESORIAS INSTALACIONES</v>
          </cell>
          <cell r="B24">
            <v>927</v>
          </cell>
          <cell r="C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47</v>
          </cell>
          <cell r="C25">
            <v>39</v>
          </cell>
          <cell r="D25">
            <v>1</v>
          </cell>
          <cell r="E25">
            <v>21</v>
          </cell>
          <cell r="F25">
            <v>2.2000000000000002</v>
          </cell>
          <cell r="G25">
            <v>4.0999999999999996</v>
          </cell>
          <cell r="H25">
            <v>0.45348837209302323</v>
          </cell>
        </row>
        <row r="26">
          <cell r="A26" t="str">
            <v>PROYECTOS ACUEDUCTO</v>
          </cell>
          <cell r="B26">
            <v>74</v>
          </cell>
          <cell r="C26">
            <v>15</v>
          </cell>
          <cell r="F26">
            <v>0</v>
          </cell>
          <cell r="G26">
            <v>0</v>
          </cell>
          <cell r="H26">
            <v>0.16853932584269662</v>
          </cell>
        </row>
        <row r="27">
          <cell r="A27" t="str">
            <v>REFERENCIACIÓN ACUEDUCTO</v>
          </cell>
          <cell r="B27">
            <v>0</v>
          </cell>
          <cell r="C27">
            <v>3</v>
          </cell>
          <cell r="F27">
            <v>0</v>
          </cell>
          <cell r="G27">
            <v>0</v>
          </cell>
          <cell r="H27">
            <v>1</v>
          </cell>
        </row>
        <row r="28">
          <cell r="A28" t="str">
            <v>#N/A</v>
          </cell>
          <cell r="B28">
            <v>3</v>
          </cell>
          <cell r="C28">
            <v>1</v>
          </cell>
          <cell r="F28">
            <v>0</v>
          </cell>
          <cell r="G28">
            <v>0</v>
          </cell>
          <cell r="H28">
            <v>0</v>
          </cell>
        </row>
        <row r="29">
          <cell r="A29" t="str">
            <v>Total general</v>
          </cell>
          <cell r="B29">
            <v>2679</v>
          </cell>
          <cell r="C29">
            <v>1006</v>
          </cell>
          <cell r="F29">
            <v>0</v>
          </cell>
          <cell r="G29">
            <v>0</v>
          </cell>
          <cell r="H29">
            <v>0.2729986431478969</v>
          </cell>
        </row>
        <row r="30">
          <cell r="F30">
            <v>0</v>
          </cell>
          <cell r="G30">
            <v>0</v>
          </cell>
          <cell r="H30">
            <v>0</v>
          </cell>
        </row>
      </sheetData>
      <sheetData sheetId="5" refreshError="1">
        <row r="12">
          <cell r="A12" t="str">
            <v>CAMBIO ACOMETIDAS CONTRATO</v>
          </cell>
          <cell r="B12">
            <v>8</v>
          </cell>
          <cell r="C12">
            <v>8</v>
          </cell>
          <cell r="F12">
            <v>0</v>
          </cell>
          <cell r="G12">
            <v>0</v>
          </cell>
          <cell r="H12">
            <v>0.5</v>
          </cell>
        </row>
        <row r="13">
          <cell r="A13" t="str">
            <v>CARROTANQUE</v>
          </cell>
          <cell r="B13">
            <v>123</v>
          </cell>
          <cell r="C13">
            <v>1</v>
          </cell>
          <cell r="D13">
            <v>1</v>
          </cell>
          <cell r="E13">
            <v>63</v>
          </cell>
          <cell r="F13">
            <v>2</v>
          </cell>
          <cell r="G13">
            <v>2</v>
          </cell>
          <cell r="H13">
            <v>8.0645161290322578E-3</v>
          </cell>
        </row>
        <row r="14">
          <cell r="A14" t="str">
            <v>CASAS SIN AGUA</v>
          </cell>
          <cell r="B14">
            <v>465</v>
          </cell>
          <cell r="C14">
            <v>735</v>
          </cell>
          <cell r="D14">
            <v>1</v>
          </cell>
          <cell r="E14">
            <v>63</v>
          </cell>
          <cell r="F14">
            <v>7.4</v>
          </cell>
          <cell r="G14">
            <v>19</v>
          </cell>
          <cell r="H14">
            <v>0.61250000000000004</v>
          </cell>
        </row>
        <row r="15">
          <cell r="A15" t="str">
            <v>CORTE Y RECONEXION</v>
          </cell>
          <cell r="B15">
            <v>15</v>
          </cell>
          <cell r="C15">
            <v>32</v>
          </cell>
          <cell r="F15">
            <v>0</v>
          </cell>
          <cell r="G15">
            <v>0</v>
          </cell>
          <cell r="H15">
            <v>0.68085106382978722</v>
          </cell>
        </row>
        <row r="16">
          <cell r="A16" t="str">
            <v>DAÑOS ACUEDUCTO</v>
          </cell>
          <cell r="B16">
            <v>640</v>
          </cell>
          <cell r="C16">
            <v>287</v>
          </cell>
          <cell r="D16">
            <v>7</v>
          </cell>
          <cell r="E16">
            <v>55.285714285714285</v>
          </cell>
          <cell r="F16">
            <v>1.7</v>
          </cell>
          <cell r="G16">
            <v>2.4</v>
          </cell>
          <cell r="H16">
            <v>0.30960086299892126</v>
          </cell>
        </row>
        <row r="17">
          <cell r="A17" t="str">
            <v>ESCOMBROS DAÑOS ACUEDUCTO</v>
          </cell>
          <cell r="B17">
            <v>205</v>
          </cell>
          <cell r="C17">
            <v>9</v>
          </cell>
          <cell r="D17">
            <v>1</v>
          </cell>
          <cell r="E17">
            <v>63</v>
          </cell>
          <cell r="F17">
            <v>3.3</v>
          </cell>
          <cell r="G17">
            <v>3.4</v>
          </cell>
          <cell r="H17">
            <v>4.2056074766355138E-2</v>
          </cell>
        </row>
        <row r="18">
          <cell r="A18" t="str">
            <v>FRAUDES</v>
          </cell>
          <cell r="B18">
            <v>356</v>
          </cell>
          <cell r="C18">
            <v>255</v>
          </cell>
          <cell r="D18">
            <v>1</v>
          </cell>
          <cell r="E18">
            <v>25</v>
          </cell>
          <cell r="F18">
            <v>14.2</v>
          </cell>
          <cell r="G18">
            <v>24.4</v>
          </cell>
          <cell r="H18">
            <v>0.41734860883797054</v>
          </cell>
        </row>
        <row r="19">
          <cell r="A19" t="str">
            <v>GARANTIAS INSTALACIONES</v>
          </cell>
          <cell r="B19">
            <v>32</v>
          </cell>
          <cell r="C19">
            <v>7</v>
          </cell>
          <cell r="F19">
            <v>0</v>
          </cell>
          <cell r="G19">
            <v>0</v>
          </cell>
          <cell r="H19">
            <v>0.17948717948717949</v>
          </cell>
        </row>
        <row r="20">
          <cell r="A20" t="str">
            <v>INSTALACIONES ACUEDUCTO</v>
          </cell>
          <cell r="B20">
            <v>4</v>
          </cell>
          <cell r="C20">
            <v>91</v>
          </cell>
          <cell r="F20">
            <v>0</v>
          </cell>
          <cell r="G20">
            <v>0</v>
          </cell>
          <cell r="H20">
            <v>0.95789473684210524</v>
          </cell>
        </row>
        <row r="21">
          <cell r="A21" t="str">
            <v>MEDIDORES 1/2 Y 1"</v>
          </cell>
          <cell r="B21">
            <v>2</v>
          </cell>
          <cell r="C21">
            <v>3</v>
          </cell>
          <cell r="F21">
            <v>0</v>
          </cell>
          <cell r="G21">
            <v>0</v>
          </cell>
          <cell r="H21">
            <v>0.6</v>
          </cell>
        </row>
        <row r="22">
          <cell r="A22" t="str">
            <v>MMTO VALVULAS E HIDRANTES</v>
          </cell>
          <cell r="B22">
            <v>36</v>
          </cell>
          <cell r="C22">
            <v>12</v>
          </cell>
          <cell r="D22">
            <v>2</v>
          </cell>
          <cell r="E22">
            <v>44</v>
          </cell>
          <cell r="F22">
            <v>0.4</v>
          </cell>
          <cell r="G22">
            <v>0.5</v>
          </cell>
          <cell r="H22">
            <v>0.25</v>
          </cell>
        </row>
        <row r="23">
          <cell r="A23" t="str">
            <v>OBRAS ACCESORIAS DAÑOS ACUEDUCTO</v>
          </cell>
          <cell r="B23">
            <v>9</v>
          </cell>
          <cell r="C23">
            <v>22</v>
          </cell>
          <cell r="F23">
            <v>0</v>
          </cell>
          <cell r="G23">
            <v>0</v>
          </cell>
          <cell r="H23">
            <v>0.70967741935483875</v>
          </cell>
        </row>
        <row r="24">
          <cell r="A24" t="str">
            <v>OBRAS ACCESORIAS INSTALACIONES</v>
          </cell>
          <cell r="B24">
            <v>1132</v>
          </cell>
          <cell r="C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PITOMETRÍA</v>
          </cell>
          <cell r="B25">
            <v>44</v>
          </cell>
          <cell r="C25">
            <v>71</v>
          </cell>
          <cell r="D25">
            <v>3</v>
          </cell>
          <cell r="E25">
            <v>31.333333333333332</v>
          </cell>
          <cell r="F25">
            <v>0.5</v>
          </cell>
          <cell r="G25">
            <v>1.2</v>
          </cell>
          <cell r="H25">
            <v>0.61739130434782608</v>
          </cell>
        </row>
        <row r="26">
          <cell r="A26" t="str">
            <v>PROYECTOS ACUEDUCTO</v>
          </cell>
          <cell r="B26">
            <v>51</v>
          </cell>
          <cell r="C26">
            <v>7</v>
          </cell>
          <cell r="F26">
            <v>0</v>
          </cell>
          <cell r="G26">
            <v>0</v>
          </cell>
          <cell r="H26">
            <v>0.1206896551724138</v>
          </cell>
        </row>
        <row r="27">
          <cell r="A27" t="str">
            <v>SECTOR SIN AGUA</v>
          </cell>
          <cell r="B27">
            <v>0</v>
          </cell>
          <cell r="C27">
            <v>1</v>
          </cell>
          <cell r="F27">
            <v>0</v>
          </cell>
          <cell r="G27">
            <v>0</v>
          </cell>
          <cell r="H27">
            <v>1</v>
          </cell>
        </row>
        <row r="28">
          <cell r="A28" t="str">
            <v>#N/A</v>
          </cell>
          <cell r="B28">
            <v>3</v>
          </cell>
          <cell r="C28">
            <v>1</v>
          </cell>
          <cell r="F28">
            <v>0</v>
          </cell>
          <cell r="G28">
            <v>0</v>
          </cell>
          <cell r="H28">
            <v>0.25</v>
          </cell>
        </row>
        <row r="29">
          <cell r="A29" t="str">
            <v>Total general</v>
          </cell>
          <cell r="B29">
            <v>2679</v>
          </cell>
          <cell r="C29">
            <v>1006</v>
          </cell>
          <cell r="F29">
            <v>0</v>
          </cell>
          <cell r="G29">
            <v>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</row>
        <row r="33">
          <cell r="A33" t="str">
            <v>Total general</v>
          </cell>
          <cell r="B33">
            <v>3125</v>
          </cell>
          <cell r="C33">
            <v>1542</v>
          </cell>
          <cell r="F33">
            <v>0</v>
          </cell>
          <cell r="G33">
            <v>0</v>
          </cell>
          <cell r="H33">
            <v>0.33040497107349476</v>
          </cell>
        </row>
        <row r="34">
          <cell r="F34">
            <v>0</v>
          </cell>
          <cell r="G34">
            <v>0</v>
          </cell>
          <cell r="H34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>
        <row r="12">
          <cell r="A12">
            <v>0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"/>
      <sheetName val="CANT.5921"/>
      <sheetName val="ACTA COMPARATIV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ERIA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UNITARIOS"/>
      <sheetName val="MATERIAL"/>
      <sheetName val="EQUIPO"/>
      <sheetName val="TRANSPORTE"/>
      <sheetName val="MANO OBRA"/>
      <sheetName val="MEMORIAS"/>
    </sheetNames>
    <sheetDataSet>
      <sheetData sheetId="0"/>
      <sheetData sheetId="1"/>
      <sheetData sheetId="2">
        <row r="2">
          <cell r="B2">
            <v>0</v>
          </cell>
          <cell r="C2" t="str">
            <v xml:space="preserve"> </v>
          </cell>
        </row>
        <row r="3">
          <cell r="B3" t="str">
            <v>ACCESORIOS ACERO INOXIDABLE</v>
          </cell>
          <cell r="C3" t="str">
            <v>m2</v>
          </cell>
          <cell r="D3">
            <v>150000</v>
          </cell>
        </row>
        <row r="4">
          <cell r="B4" t="str">
            <v>ABRAZADERAS 4"</v>
          </cell>
          <cell r="C4" t="str">
            <v>un</v>
          </cell>
          <cell r="D4">
            <v>2000</v>
          </cell>
        </row>
        <row r="5">
          <cell r="B5" t="str">
            <v>ACCESORIO PVC P 1/2"</v>
          </cell>
          <cell r="C5" t="str">
            <v>un</v>
          </cell>
          <cell r="D5">
            <v>550</v>
          </cell>
        </row>
        <row r="6">
          <cell r="B6" t="str">
            <v>ACCESORIO PVC S 2"</v>
          </cell>
          <cell r="C6" t="str">
            <v>un</v>
          </cell>
          <cell r="D6">
            <v>4100</v>
          </cell>
        </row>
        <row r="7">
          <cell r="B7" t="str">
            <v>ACCESORIO PVC S 3"</v>
          </cell>
          <cell r="C7" t="str">
            <v>un</v>
          </cell>
          <cell r="D7">
            <v>6850</v>
          </cell>
        </row>
        <row r="8">
          <cell r="B8" t="str">
            <v>ACCESORIO PVC S 4"</v>
          </cell>
          <cell r="C8" t="str">
            <v>un</v>
          </cell>
          <cell r="D8">
            <v>12600</v>
          </cell>
        </row>
        <row r="9">
          <cell r="B9" t="str">
            <v>ACCESORIOS</v>
          </cell>
          <cell r="C9" t="str">
            <v>un</v>
          </cell>
          <cell r="D9">
            <v>18000</v>
          </cell>
        </row>
        <row r="10">
          <cell r="B10" t="str">
            <v>ACCESORIOS CONEXIÓN Y DERIVACION CABLE COAXIAL</v>
          </cell>
          <cell r="C10" t="str">
            <v>gb</v>
          </cell>
          <cell r="D10">
            <v>190</v>
          </cell>
        </row>
        <row r="11">
          <cell r="B11" t="str">
            <v>Accesorios de conexion por atras SanitarioDO-TCDIC</v>
          </cell>
          <cell r="C11" t="str">
            <v>un</v>
          </cell>
          <cell r="D11">
            <v>5000</v>
          </cell>
        </row>
        <row r="12">
          <cell r="B12" t="str">
            <v>ACCESORIOS DE CONEXIÓN Y SUJECION PARA CABLE AMTIFRAU</v>
          </cell>
          <cell r="C12" t="str">
            <v>gb</v>
          </cell>
          <cell r="D12">
            <v>6500</v>
          </cell>
        </row>
        <row r="13">
          <cell r="B13" t="str">
            <v>ACCESORIOS DE SUJECION</v>
          </cell>
          <cell r="C13" t="str">
            <v>gb</v>
          </cell>
          <cell r="D13">
            <v>400</v>
          </cell>
        </row>
        <row r="14">
          <cell r="B14" t="str">
            <v>ACCESORIOS EMT</v>
          </cell>
          <cell r="C14" t="str">
            <v>un</v>
          </cell>
          <cell r="D14">
            <v>500</v>
          </cell>
        </row>
        <row r="15">
          <cell r="B15" t="str">
            <v xml:space="preserve">ACCESORIOS GALVANIZADOS PARA CONEXIÓN EQUIPO DE PRESION </v>
          </cell>
          <cell r="C15" t="str">
            <v>gl</v>
          </cell>
          <cell r="D15">
            <v>150000</v>
          </cell>
        </row>
        <row r="16">
          <cell r="B16" t="str">
            <v>ACCESORIOS CPVC-P 1/2" ( Codo , unión y tapón )</v>
          </cell>
          <cell r="C16" t="str">
            <v>un</v>
          </cell>
          <cell r="D16">
            <v>1200</v>
          </cell>
        </row>
        <row r="17">
          <cell r="B17" t="str">
            <v>ACCESORIOS PVC P 21/2"</v>
          </cell>
          <cell r="C17" t="str">
            <v>un</v>
          </cell>
          <cell r="D17">
            <v>15000</v>
          </cell>
        </row>
        <row r="18">
          <cell r="B18" t="str">
            <v>ACCESORIOS PVC-P 1 1/2" ( Codo , unión y tapón )</v>
          </cell>
          <cell r="C18" t="str">
            <v>un</v>
          </cell>
          <cell r="D18">
            <v>2650</v>
          </cell>
        </row>
        <row r="19">
          <cell r="B19" t="str">
            <v>ACCESORIOS PVC-P 1 1/4" ( Codo , unión y tapón )</v>
          </cell>
          <cell r="C19" t="str">
            <v>un</v>
          </cell>
          <cell r="D19">
            <v>2500</v>
          </cell>
        </row>
        <row r="20">
          <cell r="B20" t="str">
            <v>ACCESORIOS PVC-P 1/2" ( Codo , unión y tapón )</v>
          </cell>
          <cell r="C20" t="str">
            <v>un</v>
          </cell>
          <cell r="D20">
            <v>450</v>
          </cell>
        </row>
        <row r="21">
          <cell r="B21" t="str">
            <v>ACCESORIOS PVC-P 2" ( Codo , unión y tapón )</v>
          </cell>
          <cell r="C21" t="str">
            <v>un</v>
          </cell>
          <cell r="D21">
            <v>5000</v>
          </cell>
        </row>
        <row r="22">
          <cell r="B22" t="str">
            <v>ACCESORIOS PVC-P 3/4" ( Codo, unión y tapón )</v>
          </cell>
          <cell r="C22" t="str">
            <v>un</v>
          </cell>
          <cell r="D22">
            <v>1200</v>
          </cell>
        </row>
        <row r="23">
          <cell r="B23" t="str">
            <v>ACCESORIOS SUJECION TRANFORMADOR</v>
          </cell>
          <cell r="C23" t="str">
            <v>un</v>
          </cell>
          <cell r="D23">
            <v>50000</v>
          </cell>
        </row>
        <row r="24">
          <cell r="B24" t="str">
            <v>ACERO 37.000 PSI</v>
          </cell>
          <cell r="C24" t="str">
            <v>kg</v>
          </cell>
          <cell r="D24">
            <v>1900</v>
          </cell>
        </row>
        <row r="25">
          <cell r="B25" t="str">
            <v xml:space="preserve">ACERO 60.000 PSI </v>
          </cell>
          <cell r="C25" t="str">
            <v>kg</v>
          </cell>
          <cell r="D25">
            <v>1900</v>
          </cell>
        </row>
        <row r="26">
          <cell r="B26" t="str">
            <v>ACERO ESTRUCTURAL ACESCO PHR Cal. 12</v>
          </cell>
          <cell r="C26" t="str">
            <v>kg</v>
          </cell>
          <cell r="D26">
            <v>4500</v>
          </cell>
        </row>
        <row r="27">
          <cell r="B27" t="str">
            <v>ACIDO FLORIDRICO</v>
          </cell>
          <cell r="C27" t="str">
            <v>lt</v>
          </cell>
          <cell r="D27">
            <v>15500</v>
          </cell>
        </row>
        <row r="28">
          <cell r="B28" t="str">
            <v>ACIDO NITRICO</v>
          </cell>
          <cell r="C28" t="str">
            <v>lt</v>
          </cell>
          <cell r="D28">
            <v>4500</v>
          </cell>
        </row>
        <row r="29">
          <cell r="B29" t="str">
            <v>ACONDICIONADOR NOVAFORT 250ML  Pavco</v>
          </cell>
          <cell r="C29" t="str">
            <v>un</v>
          </cell>
          <cell r="D29">
            <v>15000</v>
          </cell>
        </row>
        <row r="30">
          <cell r="B30" t="str">
            <v>ACPM</v>
          </cell>
          <cell r="C30" t="str">
            <v>gl</v>
          </cell>
          <cell r="D30">
            <v>8500</v>
          </cell>
        </row>
        <row r="31">
          <cell r="B31" t="str">
            <v>ADAPTADOR CONDUIT PVC 1/2"</v>
          </cell>
          <cell r="C31" t="str">
            <v>un</v>
          </cell>
          <cell r="D31">
            <v>500</v>
          </cell>
        </row>
        <row r="32">
          <cell r="B32" t="str">
            <v>ADAPTADOR MACHO   3/4"</v>
          </cell>
          <cell r="C32" t="str">
            <v>un</v>
          </cell>
          <cell r="D32">
            <v>600</v>
          </cell>
        </row>
        <row r="33">
          <cell r="B33" t="str">
            <v>ADAPTADOR TERMINAL CONDUIT 3/4"</v>
          </cell>
          <cell r="C33" t="str">
            <v>un</v>
          </cell>
          <cell r="D33">
            <v>300</v>
          </cell>
        </row>
        <row r="34">
          <cell r="B34" t="str">
            <v>ADAPTADORES MACHO 1/2"</v>
          </cell>
          <cell r="C34" t="str">
            <v>un</v>
          </cell>
          <cell r="D34">
            <v>300</v>
          </cell>
        </row>
        <row r="35">
          <cell r="B35" t="str">
            <v>ADHESIVO EPOXICO G5 DE 651 ml</v>
          </cell>
          <cell r="C35" t="str">
            <v>un</v>
          </cell>
          <cell r="D35">
            <v>55000</v>
          </cell>
        </row>
        <row r="36">
          <cell r="B36" t="str">
            <v>ADHESIVO NOVAFORT 310 ML  Pavco</v>
          </cell>
          <cell r="C36" t="str">
            <v>un</v>
          </cell>
          <cell r="D36">
            <v>15000</v>
          </cell>
        </row>
        <row r="37">
          <cell r="B37" t="str">
            <v>AGUA</v>
          </cell>
          <cell r="C37" t="str">
            <v>lt</v>
          </cell>
          <cell r="D37">
            <v>500</v>
          </cell>
        </row>
        <row r="38">
          <cell r="B38" t="str">
            <v>AISLADORES</v>
          </cell>
          <cell r="C38" t="str">
            <v>un</v>
          </cell>
          <cell r="D38">
            <v>4500</v>
          </cell>
        </row>
        <row r="39">
          <cell r="B39" t="str">
            <v>AISLADORES DE PIN CON ESPIGO</v>
          </cell>
          <cell r="C39" t="str">
            <v>un</v>
          </cell>
          <cell r="D39">
            <v>42000</v>
          </cell>
        </row>
        <row r="40">
          <cell r="B40" t="str">
            <v>AISLADORES DE RETENCION</v>
          </cell>
          <cell r="C40" t="str">
            <v>un</v>
          </cell>
          <cell r="D40">
            <v>72500</v>
          </cell>
        </row>
        <row r="41">
          <cell r="B41" t="str">
            <v>AISLADORES EMISORES</v>
          </cell>
          <cell r="C41" t="str">
            <v>un</v>
          </cell>
          <cell r="D41">
            <v>85000</v>
          </cell>
        </row>
        <row r="42">
          <cell r="B42" t="str">
            <v>ALAMBRE COBRE DESNUDO AWG  12</v>
          </cell>
          <cell r="C42" t="str">
            <v>ml</v>
          </cell>
          <cell r="D42">
            <v>1700</v>
          </cell>
        </row>
        <row r="43">
          <cell r="B43" t="str">
            <v>ALAMBRE COBRE THHN 12 AWG</v>
          </cell>
          <cell r="C43" t="str">
            <v>ml</v>
          </cell>
          <cell r="D43">
            <v>1900</v>
          </cell>
        </row>
        <row r="44">
          <cell r="B44" t="str">
            <v>ALAMBRE NEGRO       No.18</v>
          </cell>
          <cell r="C44" t="str">
            <v>kg</v>
          </cell>
          <cell r="D44">
            <v>3000</v>
          </cell>
        </row>
        <row r="45">
          <cell r="B45" t="str">
            <v>ALFACOLOR 3-15</v>
          </cell>
          <cell r="C45" t="str">
            <v>kg</v>
          </cell>
          <cell r="D45">
            <v>2000</v>
          </cell>
        </row>
        <row r="46">
          <cell r="B46" t="str">
            <v>ALFAJIAS CONCRETO     .25</v>
          </cell>
          <cell r="C46" t="str">
            <v>ml</v>
          </cell>
          <cell r="D46">
            <v>25000</v>
          </cell>
        </row>
        <row r="47">
          <cell r="B47" t="str">
            <v>ALUMINIO PARA CIELO RASO INC ESTRUCTURA</v>
          </cell>
          <cell r="C47" t="str">
            <v>m2</v>
          </cell>
          <cell r="D47">
            <v>10500</v>
          </cell>
        </row>
        <row r="48">
          <cell r="B48" t="str">
            <v>ALUMINIO PARA DIVISION BAÑO</v>
          </cell>
          <cell r="C48" t="str">
            <v>m2</v>
          </cell>
          <cell r="D48">
            <v>40000</v>
          </cell>
        </row>
        <row r="49">
          <cell r="B49" t="str">
            <v>AMPLIFICADOR TV CON 20 SALIDAS</v>
          </cell>
          <cell r="C49" t="str">
            <v>un</v>
          </cell>
          <cell r="D49">
            <v>450000</v>
          </cell>
        </row>
        <row r="50">
          <cell r="B50" t="str">
            <v>ANCLAJE CAMISA DE 3/8"</v>
          </cell>
          <cell r="C50" t="str">
            <v>un</v>
          </cell>
          <cell r="D50">
            <v>1200</v>
          </cell>
        </row>
        <row r="51">
          <cell r="B51" t="str">
            <v>ÁNGULO     1 x 1 x 1/8" de 6 mts</v>
          </cell>
          <cell r="C51" t="str">
            <v>un</v>
          </cell>
          <cell r="D51">
            <v>17500</v>
          </cell>
        </row>
        <row r="52">
          <cell r="B52" t="str">
            <v>ÁNGULO     1 x 1 x 3/16" de 6 mts</v>
          </cell>
          <cell r="C52" t="str">
            <v>un</v>
          </cell>
          <cell r="D52">
            <v>20450</v>
          </cell>
        </row>
        <row r="53">
          <cell r="B53" t="str">
            <v>ANGULO 1 1/2X3/16</v>
          </cell>
          <cell r="C53" t="str">
            <v>un</v>
          </cell>
          <cell r="D53">
            <v>42000</v>
          </cell>
        </row>
        <row r="54">
          <cell r="B54" t="str">
            <v>ANGULO 1"X1/8"</v>
          </cell>
          <cell r="C54" t="str">
            <v>ml</v>
          </cell>
          <cell r="D54">
            <v>3500</v>
          </cell>
        </row>
        <row r="55">
          <cell r="B55" t="str">
            <v xml:space="preserve">ANGULO 2" * 2" * 1/8" </v>
          </cell>
          <cell r="C55" t="str">
            <v>kg</v>
          </cell>
          <cell r="D55">
            <v>2800</v>
          </cell>
        </row>
        <row r="56">
          <cell r="B56" t="str">
            <v xml:space="preserve">ANGULO 2" * 2" * 3/16" </v>
          </cell>
          <cell r="C56" t="str">
            <v>un</v>
          </cell>
          <cell r="D56">
            <v>50000</v>
          </cell>
        </row>
        <row r="57">
          <cell r="B57" t="str">
            <v>ANGULO 3/4"</v>
          </cell>
          <cell r="C57" t="str">
            <v>ml</v>
          </cell>
          <cell r="D57">
            <v>2000</v>
          </cell>
        </row>
        <row r="58">
          <cell r="B58" t="str">
            <v>ANGULO DE 1"x1/8"</v>
          </cell>
          <cell r="C58" t="str">
            <v>ml</v>
          </cell>
          <cell r="D58">
            <v>4250</v>
          </cell>
        </row>
        <row r="59">
          <cell r="B59" t="str">
            <v>ANGULOS DE ENSAMBLE</v>
          </cell>
          <cell r="C59" t="str">
            <v>gb</v>
          </cell>
          <cell r="D59">
            <v>20000</v>
          </cell>
        </row>
        <row r="60">
          <cell r="B60" t="str">
            <v>ANGULOS EN ALUMINIO BLANCO DE 3m</v>
          </cell>
          <cell r="C60" t="str">
            <v>un</v>
          </cell>
          <cell r="D60">
            <v>7000</v>
          </cell>
        </row>
        <row r="61">
          <cell r="B61" t="str">
            <v xml:space="preserve">ANTENA EXTERNA COMUNAL TV </v>
          </cell>
          <cell r="C61" t="str">
            <v>un</v>
          </cell>
          <cell r="D61">
            <v>75000</v>
          </cell>
        </row>
        <row r="62">
          <cell r="B62" t="str">
            <v>ANTICORROSIVO</v>
          </cell>
          <cell r="C62" t="str">
            <v>gl</v>
          </cell>
          <cell r="D62">
            <v>28500</v>
          </cell>
        </row>
        <row r="63">
          <cell r="B63" t="str">
            <v xml:space="preserve">ANTICORROSIVO </v>
          </cell>
          <cell r="C63" t="str">
            <v>gl</v>
          </cell>
          <cell r="D63">
            <v>28500</v>
          </cell>
        </row>
        <row r="64">
          <cell r="B64" t="str">
            <v>ARENA DE RIO</v>
          </cell>
          <cell r="C64" t="str">
            <v>m3</v>
          </cell>
          <cell r="D64">
            <v>110000</v>
          </cell>
        </row>
        <row r="65">
          <cell r="B65" t="str">
            <v>ARENA LAVADA DE PEÑA</v>
          </cell>
          <cell r="C65" t="str">
            <v>m3</v>
          </cell>
          <cell r="D65">
            <v>35000</v>
          </cell>
        </row>
        <row r="66">
          <cell r="B66" t="str">
            <v>ARBOL</v>
          </cell>
          <cell r="C66" t="str">
            <v>un</v>
          </cell>
          <cell r="D66">
            <v>352000</v>
          </cell>
        </row>
        <row r="67">
          <cell r="B67" t="str">
            <v>ASFALTO TIPO 190/220 200 kg</v>
          </cell>
          <cell r="C67" t="str">
            <v>kg</v>
          </cell>
          <cell r="D67">
            <v>2500</v>
          </cell>
        </row>
        <row r="68">
          <cell r="B68" t="str">
            <v>BALA DULUX 2X20W, REFLECTOR EN ALUMINIO BRILLADO. DIAMETRO 20,5 CMS, ACABADO BLANCO. INCLUYE 2 BOMBILLOS DULUX 20W ROSCA, LUZ 6500K</v>
          </cell>
          <cell r="C68" t="str">
            <v>un</v>
          </cell>
          <cell r="D68">
            <v>37000</v>
          </cell>
        </row>
        <row r="69">
          <cell r="B69" t="str">
            <v>BALA FLUORESCENTE 2X26 CON BOMBILLOS AHORRADORES</v>
          </cell>
          <cell r="C69" t="str">
            <v>un</v>
          </cell>
          <cell r="D69">
            <v>95000</v>
          </cell>
        </row>
        <row r="70">
          <cell r="B70" t="str">
            <v>BALDOSA EN GRANITO ALFA</v>
          </cell>
          <cell r="C70" t="str">
            <v>m2</v>
          </cell>
          <cell r="D70">
            <v>40000</v>
          </cell>
        </row>
        <row r="71">
          <cell r="B71" t="str">
            <v>BALDOSA PORCELANATICO</v>
          </cell>
          <cell r="C71" t="str">
            <v>m2</v>
          </cell>
          <cell r="D71">
            <v>50000</v>
          </cell>
        </row>
        <row r="72">
          <cell r="B72" t="str">
            <v>BARNIZ</v>
          </cell>
          <cell r="C72" t="str">
            <v>gl</v>
          </cell>
          <cell r="D72">
            <v>60000</v>
          </cell>
        </row>
        <row r="73">
          <cell r="B73" t="str">
            <v>BANDEJA PORTACABLES 60X8</v>
          </cell>
          <cell r="C73" t="str">
            <v>ML</v>
          </cell>
          <cell r="D73">
            <v>95000</v>
          </cell>
        </row>
        <row r="74">
          <cell r="B74" t="str">
            <v>BASE PARA FOTOCELDA CON SOPORTE</v>
          </cell>
          <cell r="C74" t="str">
            <v>un</v>
          </cell>
          <cell r="D74">
            <v>5000</v>
          </cell>
        </row>
        <row r="75">
          <cell r="B75" t="str">
            <v>BISAGRAS</v>
          </cell>
          <cell r="C75" t="str">
            <v>un</v>
          </cell>
          <cell r="D75">
            <v>3500</v>
          </cell>
        </row>
        <row r="76">
          <cell r="B76" t="str">
            <v>BISAGRAS PARA VENTANAS METALICAS</v>
          </cell>
          <cell r="C76" t="str">
            <v>par</v>
          </cell>
          <cell r="D76">
            <v>2000</v>
          </cell>
        </row>
        <row r="77">
          <cell r="B77" t="str">
            <v>BISAGRAS PUERTAS COCINA</v>
          </cell>
          <cell r="C77" t="str">
            <v>un</v>
          </cell>
          <cell r="D77">
            <v>1250</v>
          </cell>
        </row>
        <row r="78">
          <cell r="B78" t="str">
            <v>BISEL PARA VIDRIO ESPEJO</v>
          </cell>
          <cell r="C78" t="str">
            <v>ml</v>
          </cell>
          <cell r="D78">
            <v>5000</v>
          </cell>
        </row>
        <row r="79">
          <cell r="B79" t="str">
            <v>BLOQUE No. 3</v>
          </cell>
          <cell r="C79" t="str">
            <v>un</v>
          </cell>
          <cell r="D79">
            <v>850</v>
          </cell>
        </row>
        <row r="80">
          <cell r="B80" t="str">
            <v xml:space="preserve">BLOQUE No. 4 </v>
          </cell>
          <cell r="C80" t="str">
            <v>un</v>
          </cell>
          <cell r="D80">
            <v>800</v>
          </cell>
        </row>
        <row r="81">
          <cell r="B81" t="str">
            <v xml:space="preserve">BLOQUE No. 5 </v>
          </cell>
          <cell r="C81" t="str">
            <v>un</v>
          </cell>
          <cell r="D81">
            <v>850</v>
          </cell>
        </row>
        <row r="82">
          <cell r="B82" t="str">
            <v xml:space="preserve">Boca puerta en mármol,  incluye nariz redonda </v>
          </cell>
          <cell r="C82" t="str">
            <v>ml</v>
          </cell>
          <cell r="D82">
            <v>40000</v>
          </cell>
        </row>
        <row r="83">
          <cell r="B83" t="str">
            <v>BOQUILLA TERMINAL PVC 1"</v>
          </cell>
          <cell r="C83" t="str">
            <v>un</v>
          </cell>
          <cell r="D83">
            <v>2000</v>
          </cell>
        </row>
        <row r="84">
          <cell r="B84" t="str">
            <v>BOSEL</v>
          </cell>
          <cell r="C84" t="str">
            <v>ml</v>
          </cell>
          <cell r="D84">
            <v>500</v>
          </cell>
        </row>
        <row r="85">
          <cell r="B85" t="str">
            <v>BOMBAS PARA SISTEMA DE PLANTA TRATAMIENTO</v>
          </cell>
          <cell r="C85" t="str">
            <v>un</v>
          </cell>
          <cell r="D85">
            <v>9500000</v>
          </cell>
        </row>
        <row r="86">
          <cell r="B86" t="str">
            <v>BRAZO HIDRAULICO</v>
          </cell>
          <cell r="C86" t="str">
            <v>un</v>
          </cell>
          <cell r="D86">
            <v>220000</v>
          </cell>
        </row>
        <row r="87">
          <cell r="B87" t="str">
            <v>BROCA DE 5/8"</v>
          </cell>
          <cell r="C87" t="str">
            <v>un</v>
          </cell>
          <cell r="D87">
            <v>70000</v>
          </cell>
        </row>
        <row r="88">
          <cell r="B88" t="str">
            <v>BROCAS 1/2"</v>
          </cell>
          <cell r="C88" t="str">
            <v>un</v>
          </cell>
          <cell r="D88">
            <v>60000</v>
          </cell>
        </row>
        <row r="89">
          <cell r="B89" t="str">
            <v>BROCAS 1/4"</v>
          </cell>
          <cell r="C89" t="str">
            <v>un</v>
          </cell>
          <cell r="D89">
            <v>4500</v>
          </cell>
        </row>
        <row r="90">
          <cell r="B90" t="str">
            <v>BROCAS, GRAPAS, CHAZOS Y TORNILLOS</v>
          </cell>
          <cell r="C90" t="str">
            <v>global</v>
          </cell>
          <cell r="D90">
            <v>10000</v>
          </cell>
        </row>
        <row r="91">
          <cell r="B91" t="str">
            <v>BUSHING 4"X2" A.C.</v>
          </cell>
          <cell r="C91" t="str">
            <v>un</v>
          </cell>
          <cell r="D91">
            <v>32480</v>
          </cell>
        </row>
        <row r="92">
          <cell r="B92" t="str">
            <v>CABALLETE ETERNIT</v>
          </cell>
          <cell r="C92" t="str">
            <v>un</v>
          </cell>
          <cell r="D92">
            <v>14500</v>
          </cell>
        </row>
        <row r="93">
          <cell r="B93" t="str">
            <v>CABALLETE THERMOACUSTICA DE 2.00X0.70</v>
          </cell>
          <cell r="C93" t="str">
            <v>un</v>
          </cell>
          <cell r="D93">
            <v>55000</v>
          </cell>
        </row>
        <row r="94">
          <cell r="B94" t="str">
            <v>CABLE #4 COBRE DESNUDO</v>
          </cell>
          <cell r="C94" t="str">
            <v>ml</v>
          </cell>
          <cell r="D94">
            <v>8500</v>
          </cell>
        </row>
        <row r="95">
          <cell r="B95" t="str">
            <v>Cable 10 THWN/THHN Cu-AWG 600V</v>
          </cell>
          <cell r="C95" t="str">
            <v>ml</v>
          </cell>
          <cell r="D95">
            <v>6500</v>
          </cell>
        </row>
        <row r="96">
          <cell r="B96" t="str">
            <v>cable 2/0</v>
          </cell>
          <cell r="C96" t="str">
            <v>ml</v>
          </cell>
          <cell r="D96">
            <v>23500</v>
          </cell>
        </row>
        <row r="97">
          <cell r="B97" t="str">
            <v>Cable 8 THWN/THHN Cu-AWG 600V</v>
          </cell>
          <cell r="C97" t="str">
            <v>ml</v>
          </cell>
          <cell r="D97">
            <v>3800</v>
          </cell>
        </row>
        <row r="98">
          <cell r="B98" t="str">
            <v>CABLE ANTIFRAUDE #8</v>
          </cell>
          <cell r="C98" t="str">
            <v>ml</v>
          </cell>
          <cell r="D98">
            <v>4500</v>
          </cell>
        </row>
        <row r="99">
          <cell r="B99" t="str">
            <v xml:space="preserve">CABLE BLINDADO COAXIAL RG59 U TV </v>
          </cell>
          <cell r="C99" t="str">
            <v>ml</v>
          </cell>
          <cell r="D99">
            <v>1500</v>
          </cell>
        </row>
        <row r="100">
          <cell r="B100" t="str">
            <v>CABLE DUPLEX DE 2X16</v>
          </cell>
          <cell r="C100" t="str">
            <v>ml</v>
          </cell>
          <cell r="D100">
            <v>2500</v>
          </cell>
        </row>
        <row r="101">
          <cell r="B101" t="str">
            <v>Cable 12 THWN/THHN Cu-AWG 600V</v>
          </cell>
          <cell r="C101" t="str">
            <v>ml</v>
          </cell>
          <cell r="D101">
            <v>2500</v>
          </cell>
        </row>
        <row r="102">
          <cell r="B102" t="str">
            <v>Cable 14 THWN/THHN Cu-AWG 600V</v>
          </cell>
          <cell r="C102" t="str">
            <v>ml</v>
          </cell>
          <cell r="D102">
            <v>1500</v>
          </cell>
        </row>
        <row r="103">
          <cell r="B103" t="str">
            <v>Cable 8 THWN/THHN Cu-AWG 600V</v>
          </cell>
          <cell r="C103" t="str">
            <v>ml</v>
          </cell>
          <cell r="D103">
            <v>3800</v>
          </cell>
        </row>
        <row r="104">
          <cell r="B104" t="str">
            <v>CABLE ENCAUCHETADO 3#4+1#6 T</v>
          </cell>
          <cell r="C104" t="str">
            <v>ml</v>
          </cell>
          <cell r="D104">
            <v>55500</v>
          </cell>
        </row>
        <row r="105">
          <cell r="B105" t="str">
            <v>CABLE DE COBRE DESNUDO No.12 AWG</v>
          </cell>
          <cell r="C105" t="str">
            <v>ml</v>
          </cell>
          <cell r="D105">
            <v>2600</v>
          </cell>
        </row>
        <row r="106">
          <cell r="B106" t="str">
            <v>CABLE No. 12 T</v>
          </cell>
          <cell r="C106" t="str">
            <v>ml</v>
          </cell>
          <cell r="D106">
            <v>3000</v>
          </cell>
        </row>
        <row r="107">
          <cell r="B107" t="str">
            <v>CABLE PARA SEÑALES SISTEMA CONTRA INCENDIO  2 PARES (2X22AWG) NPLF AISLAMIENTO EN PVC DE ACUERDO A LAS NORMAS IEC189, IEC708</v>
          </cell>
          <cell r="C107" t="str">
            <v>m</v>
          </cell>
          <cell r="D107">
            <v>3950</v>
          </cell>
        </row>
        <row r="108">
          <cell r="B108" t="str">
            <v>CABLE TELEFONICO 2 PARES</v>
          </cell>
          <cell r="C108" t="str">
            <v>ml</v>
          </cell>
          <cell r="D108">
            <v>1200</v>
          </cell>
        </row>
        <row r="109">
          <cell r="B109" t="str">
            <v>CAJA 2400</v>
          </cell>
          <cell r="C109" t="str">
            <v>un</v>
          </cell>
          <cell r="D109">
            <v>2000</v>
          </cell>
        </row>
        <row r="110">
          <cell r="B110" t="str">
            <v>CAJA 5800</v>
          </cell>
          <cell r="C110" t="str">
            <v>un</v>
          </cell>
          <cell r="D110">
            <v>1500</v>
          </cell>
        </row>
        <row r="111">
          <cell r="B111" t="str">
            <v>CAJA MEDIDOR ACUEDUCTO CON TAPA Y CERRADURA</v>
          </cell>
          <cell r="C111" t="str">
            <v>un</v>
          </cell>
          <cell r="D111">
            <v>70000</v>
          </cell>
        </row>
        <row r="112">
          <cell r="B112" t="str">
            <v>CAJA MEDIDOR DE AGUA 60*28*14</v>
          </cell>
          <cell r="C112" t="str">
            <v>un</v>
          </cell>
          <cell r="D112">
            <v>50000</v>
          </cell>
        </row>
        <row r="113">
          <cell r="B113" t="str">
            <v>CAJA MONOFASICA DE 4 CIRCUITOS CON TACOS</v>
          </cell>
          <cell r="C113" t="str">
            <v>un</v>
          </cell>
          <cell r="D113">
            <v>100000</v>
          </cell>
        </row>
        <row r="114">
          <cell r="B114" t="str">
            <v>CAJA OCTOGONAL GALVANIZADA (CAJA EMP GALV.OCTAGONAL 4")</v>
          </cell>
          <cell r="C114" t="str">
            <v>un</v>
          </cell>
          <cell r="D114">
            <v>2500</v>
          </cell>
        </row>
        <row r="115">
          <cell r="B115" t="str">
            <v>CAJA METALICA AMPLIFICADOR TV</v>
          </cell>
          <cell r="C115" t="str">
            <v>un</v>
          </cell>
          <cell r="D115">
            <v>220000</v>
          </cell>
        </row>
        <row r="116">
          <cell r="B116" t="str">
            <v>CAJA SENCILLA CONDUIT (CAJA EMP GALV.RECTANG. 2X4")</v>
          </cell>
          <cell r="C116" t="str">
            <v>un</v>
          </cell>
          <cell r="D116">
            <v>2000</v>
          </cell>
        </row>
        <row r="117">
          <cell r="B117" t="str">
            <v xml:space="preserve">CAJAS DE 20X25X10 CM PARA CONEXIÓN </v>
          </cell>
          <cell r="C117" t="str">
            <v>un</v>
          </cell>
          <cell r="D117">
            <v>49500</v>
          </cell>
        </row>
        <row r="118">
          <cell r="B118" t="str">
            <v>CALENTADOR ELECTRICO 20 GL 120 V HACEB</v>
          </cell>
          <cell r="C118" t="str">
            <v>un</v>
          </cell>
          <cell r="D118">
            <v>579900</v>
          </cell>
        </row>
        <row r="119">
          <cell r="B119" t="str">
            <v>CARBURO BLANCO</v>
          </cell>
          <cell r="C119" t="str">
            <v>gl</v>
          </cell>
          <cell r="D119">
            <v>55000</v>
          </cell>
        </row>
        <row r="120">
          <cell r="B120" t="str">
            <v>CAOLÍN</v>
          </cell>
          <cell r="C120" t="str">
            <v>bt</v>
          </cell>
          <cell r="D120">
            <v>12000</v>
          </cell>
        </row>
        <row r="121">
          <cell r="B121" t="str">
            <v>CAPACETE 1"</v>
          </cell>
          <cell r="C121" t="str">
            <v>un</v>
          </cell>
          <cell r="D121">
            <v>53333.333333333336</v>
          </cell>
        </row>
        <row r="122">
          <cell r="B122" t="str">
            <v>CASETÓN DE GUADUA h=0.42</v>
          </cell>
          <cell r="C122" t="str">
            <v>ml</v>
          </cell>
          <cell r="D122">
            <v>15000</v>
          </cell>
        </row>
        <row r="124">
          <cell r="B124" t="str">
            <v>CEDRO CAQUETA</v>
          </cell>
          <cell r="C124" t="str">
            <v>pieza</v>
          </cell>
          <cell r="D124">
            <v>35000</v>
          </cell>
        </row>
        <row r="125">
          <cell r="B125" t="str">
            <v xml:space="preserve">CELDA METÁLICA -LÁMINA COLD-ROLLED PARA  TRANSFORMADOR </v>
          </cell>
          <cell r="C125" t="str">
            <v>un</v>
          </cell>
          <cell r="D125">
            <v>2300000</v>
          </cell>
        </row>
        <row r="126">
          <cell r="B126" t="str">
            <v>CEMENTO MARINO</v>
          </cell>
          <cell r="C126" t="str">
            <v>gl</v>
          </cell>
          <cell r="D126">
            <v>38000</v>
          </cell>
        </row>
        <row r="127">
          <cell r="B127" t="str">
            <v>CEMENTO BLANCO</v>
          </cell>
          <cell r="C127" t="str">
            <v>kg</v>
          </cell>
          <cell r="D127">
            <v>1200</v>
          </cell>
        </row>
        <row r="128">
          <cell r="B128" t="str">
            <v>CEMENTO GRIS</v>
          </cell>
          <cell r="C128" t="str">
            <v>bt</v>
          </cell>
          <cell r="D128">
            <v>25000</v>
          </cell>
        </row>
        <row r="129">
          <cell r="B129" t="str">
            <v xml:space="preserve">CERAMICA </v>
          </cell>
          <cell r="C129" t="str">
            <v>m2</v>
          </cell>
          <cell r="D129">
            <v>25000</v>
          </cell>
        </row>
        <row r="130">
          <cell r="B130" t="str">
            <v>CERRADURA INAFER</v>
          </cell>
          <cell r="C130" t="str">
            <v>un</v>
          </cell>
          <cell r="D130">
            <v>22000</v>
          </cell>
        </row>
        <row r="131">
          <cell r="B131" t="str">
            <v>CERRADURA POMA MADERA ALCOBA</v>
          </cell>
          <cell r="C131" t="str">
            <v>un</v>
          </cell>
          <cell r="D131">
            <v>28500</v>
          </cell>
        </row>
        <row r="132">
          <cell r="B132" t="str">
            <v>CERRADURA POMA PUERTAS</v>
          </cell>
          <cell r="C132" t="str">
            <v>un</v>
          </cell>
          <cell r="D132">
            <v>15000</v>
          </cell>
        </row>
        <row r="133">
          <cell r="B133" t="str">
            <v>CENEFA EN MADERA DE 0.12 TINTADA</v>
          </cell>
          <cell r="C133" t="str">
            <v>ml</v>
          </cell>
          <cell r="D133">
            <v>45000</v>
          </cell>
        </row>
        <row r="134">
          <cell r="B134" t="str">
            <v>CERROJO EN ACERO INOXIDABLE</v>
          </cell>
          <cell r="C134" t="str">
            <v>un</v>
          </cell>
          <cell r="D134">
            <v>60000</v>
          </cell>
        </row>
        <row r="135">
          <cell r="B135" t="str">
            <v>CERRADURA SCHLAGE BAÑO  A40S Cromado Mate</v>
          </cell>
          <cell r="C135" t="str">
            <v>un</v>
          </cell>
          <cell r="D135">
            <v>36000</v>
          </cell>
        </row>
        <row r="136">
          <cell r="B136" t="str">
            <v>CHEQUE HORIZONTAL 1/2"</v>
          </cell>
          <cell r="C136" t="str">
            <v>un</v>
          </cell>
          <cell r="D136">
            <v>10000</v>
          </cell>
        </row>
        <row r="137">
          <cell r="B137" t="str">
            <v>CHEQUE R&amp;W Roscado 3/4" Ref. 236</v>
          </cell>
          <cell r="C137" t="str">
            <v>un</v>
          </cell>
          <cell r="D137">
            <v>37000</v>
          </cell>
        </row>
        <row r="138">
          <cell r="B138" t="str">
            <v>CIELO RASO Star Orion ( perfileria aluminio 1" )</v>
          </cell>
          <cell r="C138" t="str">
            <v>m2</v>
          </cell>
          <cell r="D138">
            <v>25000</v>
          </cell>
        </row>
        <row r="139">
          <cell r="B139" t="str">
            <v>CILINDRO DE GAS PROPANO</v>
          </cell>
          <cell r="C139" t="str">
            <v>un</v>
          </cell>
          <cell r="D139">
            <v>25000</v>
          </cell>
        </row>
        <row r="140">
          <cell r="B140" t="str">
            <v>CINTA BANDIT 1/2" CON GRAPAS</v>
          </cell>
          <cell r="C140" t="str">
            <v>un</v>
          </cell>
          <cell r="D140">
            <v>105000</v>
          </cell>
        </row>
        <row r="141">
          <cell r="B141" t="str">
            <v>CINTA PAPEL</v>
          </cell>
          <cell r="C141" t="str">
            <v>rl</v>
          </cell>
          <cell r="D141">
            <v>8000</v>
          </cell>
        </row>
        <row r="142">
          <cell r="B142" t="str">
            <v>CINTA TEFLÓN 10 m 1/2"</v>
          </cell>
          <cell r="C142" t="str">
            <v>un</v>
          </cell>
          <cell r="D142">
            <v>2000</v>
          </cell>
        </row>
        <row r="143">
          <cell r="B143" t="str">
            <v>CLOSET</v>
          </cell>
          <cell r="C143" t="str">
            <v>m2</v>
          </cell>
          <cell r="D143">
            <v>170000</v>
          </cell>
        </row>
        <row r="144">
          <cell r="B144" t="str">
            <v>COCINA INTEGRAL</v>
          </cell>
          <cell r="C144" t="str">
            <v>ml</v>
          </cell>
          <cell r="D144">
            <v>1180000</v>
          </cell>
        </row>
        <row r="145">
          <cell r="B145" t="str">
            <v>CODO 90° 1/4 CxC SANITARIO 3" Pavco</v>
          </cell>
          <cell r="C145" t="str">
            <v>un</v>
          </cell>
          <cell r="D145">
            <v>15000</v>
          </cell>
        </row>
        <row r="146">
          <cell r="B146" t="str">
            <v>CODO 90° 1/4 CxC SANITARIO 4" Pavco</v>
          </cell>
          <cell r="C146" t="str">
            <v>un</v>
          </cell>
          <cell r="D146">
            <v>16500</v>
          </cell>
        </row>
        <row r="147">
          <cell r="B147" t="str">
            <v>CODO 90° 1/4 CxE SANITARIO 2"</v>
          </cell>
          <cell r="C147" t="str">
            <v>un</v>
          </cell>
          <cell r="D147">
            <v>190000</v>
          </cell>
        </row>
        <row r="148">
          <cell r="B148" t="str">
            <v>CODO 90° 4" EXTREMO BRIDADO</v>
          </cell>
          <cell r="C148" t="str">
            <v>un</v>
          </cell>
          <cell r="D148">
            <v>190000</v>
          </cell>
        </row>
        <row r="149">
          <cell r="B149" t="str">
            <v>CODO 90° PRESIÓN PVC   3/4" Pavco</v>
          </cell>
          <cell r="C149" t="str">
            <v>un</v>
          </cell>
          <cell r="D149">
            <v>1850</v>
          </cell>
        </row>
        <row r="150">
          <cell r="B150" t="str">
            <v>CODO 90° PRESIÓN PVC 1 1/2" Pavco</v>
          </cell>
          <cell r="C150" t="str">
            <v>un</v>
          </cell>
          <cell r="D150">
            <v>3500</v>
          </cell>
        </row>
        <row r="151">
          <cell r="B151" t="str">
            <v>CODO PRESIÓN           1"</v>
          </cell>
          <cell r="C151" t="str">
            <v>un</v>
          </cell>
          <cell r="D151">
            <v>2500</v>
          </cell>
        </row>
        <row r="152">
          <cell r="B152" t="str">
            <v>COMBO SANITARIO BLANCO AHORRADOR</v>
          </cell>
          <cell r="C152" t="str">
            <v>un</v>
          </cell>
          <cell r="D152">
            <v>310000</v>
          </cell>
        </row>
        <row r="153">
          <cell r="B153" t="str">
            <v>CONCERTINA EN ACERO INOXIDABLE DE 18"</v>
          </cell>
          <cell r="C153" t="str">
            <v>ml</v>
          </cell>
          <cell r="D153">
            <v>16500</v>
          </cell>
        </row>
        <row r="154">
          <cell r="B154" t="str">
            <v>CONCRETO DE 1500 PSI</v>
          </cell>
          <cell r="C154" t="str">
            <v>m3</v>
          </cell>
          <cell r="D154">
            <v>270000</v>
          </cell>
        </row>
        <row r="155">
          <cell r="B155" t="str">
            <v>CONCRETO DE 2000 PSI</v>
          </cell>
          <cell r="C155" t="str">
            <v>m3</v>
          </cell>
          <cell r="D155">
            <v>280000</v>
          </cell>
        </row>
        <row r="156">
          <cell r="B156" t="str">
            <v>CONCRETO DE 2500 PSI</v>
          </cell>
          <cell r="C156" t="str">
            <v>m3</v>
          </cell>
          <cell r="D156">
            <v>290000</v>
          </cell>
        </row>
        <row r="157">
          <cell r="B157" t="str">
            <v>CONCRETO DE 3000 PSI</v>
          </cell>
          <cell r="C157" t="str">
            <v>m3</v>
          </cell>
          <cell r="D157">
            <v>320000</v>
          </cell>
        </row>
        <row r="158">
          <cell r="B158" t="str">
            <v>CONCRETO DE 3500 PSI</v>
          </cell>
          <cell r="C158" t="str">
            <v>m3</v>
          </cell>
          <cell r="D158">
            <v>330000</v>
          </cell>
        </row>
        <row r="159">
          <cell r="B159" t="str">
            <v>CONCRETO DE 4000 PSI</v>
          </cell>
          <cell r="C159" t="str">
            <v>m3</v>
          </cell>
          <cell r="D159">
            <v>360000</v>
          </cell>
        </row>
        <row r="160">
          <cell r="B160" t="str">
            <v>CONCRETO TREMIE TORNILLO DE 3000 PSI</v>
          </cell>
          <cell r="C160" t="str">
            <v>m3</v>
          </cell>
          <cell r="D160">
            <v>350000</v>
          </cell>
        </row>
        <row r="161">
          <cell r="B161" t="str">
            <v>CONCRETO TREMIE TORNILLO DE 4000 PSI</v>
          </cell>
          <cell r="C161" t="str">
            <v>m3</v>
          </cell>
          <cell r="D161">
            <v>380000</v>
          </cell>
        </row>
        <row r="162">
          <cell r="B162" t="str">
            <v>CONCRETO DE 3500 PSI BAJA PERMEABILIDAD</v>
          </cell>
          <cell r="C162" t="str">
            <v>m3</v>
          </cell>
          <cell r="D162">
            <v>350000</v>
          </cell>
        </row>
        <row r="163">
          <cell r="B163" t="str">
            <v>COPA ESMERIL</v>
          </cell>
          <cell r="C163" t="str">
            <v>un</v>
          </cell>
          <cell r="D163">
            <v>60000</v>
          </cell>
        </row>
        <row r="164">
          <cell r="B164" t="str">
            <v>COPA SIERRA</v>
          </cell>
          <cell r="C164" t="str">
            <v>un</v>
          </cell>
          <cell r="D164">
            <v>14500</v>
          </cell>
        </row>
        <row r="165">
          <cell r="B165" t="str">
            <v>CORREA EN MADERA</v>
          </cell>
          <cell r="C165" t="str">
            <v>ml</v>
          </cell>
          <cell r="D165">
            <v>35000</v>
          </cell>
        </row>
        <row r="166">
          <cell r="B166" t="str">
            <v>CORREA METALICA</v>
          </cell>
          <cell r="C166" t="str">
            <v>ml</v>
          </cell>
          <cell r="D166">
            <v>12500</v>
          </cell>
        </row>
        <row r="167">
          <cell r="B167" t="str">
            <v>CORTACIRCUITOS 15 KV-100 AMPERIOS-</v>
          </cell>
          <cell r="C167" t="str">
            <v>un</v>
          </cell>
          <cell r="D167">
            <v>550000</v>
          </cell>
        </row>
        <row r="168">
          <cell r="B168" t="str">
            <v xml:space="preserve">Cortina corrida Automática tipo Blackout, h= 1.10 m </v>
          </cell>
          <cell r="C168" t="str">
            <v>ml</v>
          </cell>
          <cell r="D168">
            <v>180000</v>
          </cell>
        </row>
        <row r="169">
          <cell r="B169" t="str">
            <v>CURVA 90º PVC 1/2"</v>
          </cell>
          <cell r="C169" t="str">
            <v>un</v>
          </cell>
          <cell r="D169">
            <v>500</v>
          </cell>
        </row>
        <row r="170">
          <cell r="B170" t="str">
            <v>DESAGUE LAVAMANOS SENCILLO Gerfor GF-581084</v>
          </cell>
          <cell r="C170" t="str">
            <v>un</v>
          </cell>
          <cell r="D170">
            <v>15000</v>
          </cell>
        </row>
        <row r="171">
          <cell r="B171" t="str">
            <v>DESAGUE ORINAL 1 1/2"</v>
          </cell>
          <cell r="C171" t="str">
            <v>un</v>
          </cell>
          <cell r="D171">
            <v>14500</v>
          </cell>
        </row>
        <row r="172">
          <cell r="B172" t="str">
            <v>DESCARGADOR DE SOBRETENSION TIPO  LINEA 12 KV- 10 KA-</v>
          </cell>
          <cell r="C172" t="str">
            <v>un</v>
          </cell>
          <cell r="D172">
            <v>480000</v>
          </cell>
        </row>
        <row r="173">
          <cell r="B173" t="str">
            <v xml:space="preserve">DESCARGADOR FRANKLIN DE 5 PUNTAS </v>
          </cell>
          <cell r="C173" t="str">
            <v>un</v>
          </cell>
          <cell r="D173">
            <v>950000</v>
          </cell>
        </row>
        <row r="174">
          <cell r="B174" t="str">
            <v>DIAGONALES</v>
          </cell>
          <cell r="C174" t="str">
            <v>un</v>
          </cell>
          <cell r="D174">
            <v>8500</v>
          </cell>
        </row>
        <row r="175">
          <cell r="B175" t="str">
            <v>DILATACION BRONCE</v>
          </cell>
          <cell r="C175" t="str">
            <v>ml</v>
          </cell>
          <cell r="D175">
            <v>4500</v>
          </cell>
        </row>
        <row r="176">
          <cell r="B176" t="str">
            <v>DILATACIÓN EN BRONCE PC13</v>
          </cell>
          <cell r="C176" t="str">
            <v>ml</v>
          </cell>
          <cell r="D176">
            <v>18500</v>
          </cell>
        </row>
        <row r="177">
          <cell r="B177" t="str">
            <v>DINTELES EN CONCRETO h=0.15m x 0.2m (2500 PSI Mezcla 1:3:3)</v>
          </cell>
          <cell r="C177" t="str">
            <v>ml</v>
          </cell>
          <cell r="D177">
            <v>25000</v>
          </cell>
        </row>
        <row r="178">
          <cell r="B178" t="str">
            <v>DISCO CORTE LADRILLO Y7O CONCRETO</v>
          </cell>
          <cell r="C178" t="str">
            <v>un</v>
          </cell>
          <cell r="D178">
            <v>12500</v>
          </cell>
        </row>
        <row r="179">
          <cell r="B179" t="str">
            <v>DISCO PARA CORTE METAL</v>
          </cell>
          <cell r="C179" t="str">
            <v>un</v>
          </cell>
          <cell r="D179">
            <v>7500</v>
          </cell>
        </row>
        <row r="180">
          <cell r="B180" t="str">
            <v>DISPENSADOR JABON</v>
          </cell>
          <cell r="C180" t="str">
            <v>un</v>
          </cell>
          <cell r="D180">
            <v>32000</v>
          </cell>
        </row>
        <row r="181">
          <cell r="B181" t="str">
            <v>DUCHA Antivandalica Docol DO-17125106</v>
          </cell>
          <cell r="C181" t="str">
            <v>un</v>
          </cell>
          <cell r="D181">
            <v>150000</v>
          </cell>
        </row>
        <row r="182">
          <cell r="B182" t="str">
            <v>DUCHA CON MEZCLADOR</v>
          </cell>
          <cell r="C182" t="str">
            <v>un</v>
          </cell>
          <cell r="D182">
            <v>60000</v>
          </cell>
        </row>
        <row r="183">
          <cell r="B183" t="str">
            <v>DUCHA CON REGISTRO</v>
          </cell>
          <cell r="C183" t="str">
            <v>un</v>
          </cell>
          <cell r="D183">
            <v>35000</v>
          </cell>
        </row>
        <row r="184">
          <cell r="B184" t="str">
            <v>DUCHA ELECTRICA</v>
          </cell>
          <cell r="C184" t="str">
            <v>un</v>
          </cell>
          <cell r="D184">
            <v>55000</v>
          </cell>
        </row>
        <row r="185">
          <cell r="B185" t="str">
            <v>DURMIENTE ABARCO 4 m</v>
          </cell>
          <cell r="C185" t="str">
            <v>ml</v>
          </cell>
          <cell r="D185">
            <v>4200</v>
          </cell>
        </row>
        <row r="186">
          <cell r="B186" t="str">
            <v>DURMIENTE ORDINARIO DE 3 MTS</v>
          </cell>
          <cell r="C186" t="str">
            <v>un</v>
          </cell>
          <cell r="D186">
            <v>4500</v>
          </cell>
        </row>
        <row r="187">
          <cell r="B187" t="str">
            <v>ELEMENTOS FIJACION MANTO</v>
          </cell>
          <cell r="C187" t="str">
            <v>m2</v>
          </cell>
          <cell r="D187">
            <v>1000</v>
          </cell>
        </row>
        <row r="188">
          <cell r="B188" t="str">
            <v>EMPAQUES</v>
          </cell>
          <cell r="C188" t="str">
            <v>ml</v>
          </cell>
          <cell r="D188">
            <v>500</v>
          </cell>
        </row>
        <row r="189">
          <cell r="B189" t="str">
            <v>EMULSION ASFALTICA</v>
          </cell>
          <cell r="C189" t="str">
            <v>caneca</v>
          </cell>
          <cell r="D189">
            <v>75000</v>
          </cell>
        </row>
        <row r="190">
          <cell r="B190" t="str">
            <v>ENCHAPE  DE 20X30</v>
          </cell>
          <cell r="C190" t="str">
            <v>m2</v>
          </cell>
          <cell r="D190">
            <v>28500</v>
          </cell>
        </row>
        <row r="191">
          <cell r="B191" t="str">
            <v>ENCHAPE CERAMICA BLANCO</v>
          </cell>
          <cell r="C191" t="str">
            <v>m2</v>
          </cell>
          <cell r="D191">
            <v>27500</v>
          </cell>
        </row>
        <row r="192">
          <cell r="B192" t="str">
            <v>Enchape paredes interiores Triplex Cedro Tintillad</v>
          </cell>
          <cell r="C192" t="str">
            <v>m2</v>
          </cell>
          <cell r="D192">
            <v>60000</v>
          </cell>
        </row>
        <row r="193">
          <cell r="B193" t="str">
            <v xml:space="preserve">EQUIPO AUTOMÁTICO PARA ALUMBRADO DE EMERGENCIA REFERENCIA ILURAM IL3-2H  </v>
          </cell>
          <cell r="C193" t="str">
            <v>un</v>
          </cell>
          <cell r="D193">
            <v>340000</v>
          </cell>
        </row>
        <row r="194">
          <cell r="B194" t="str">
            <v xml:space="preserve">EQUIPO DE MEDICION  EN MEDIA TENSION </v>
          </cell>
          <cell r="C194" t="str">
            <v>un</v>
          </cell>
          <cell r="D194">
            <v>15500000</v>
          </cell>
        </row>
        <row r="195">
          <cell r="B195" t="str">
            <v>ESGRAFIADO PINTUCO 4 GALONES 30 KG</v>
          </cell>
          <cell r="C195" t="str">
            <v>un</v>
          </cell>
          <cell r="D195">
            <v>65000</v>
          </cell>
        </row>
        <row r="196">
          <cell r="B196" t="str">
            <v>ESMALTE  Sobre lamina lineal Tipo pintulx anoloc verde bronce.</v>
          </cell>
          <cell r="C196" t="str">
            <v>ml</v>
          </cell>
          <cell r="D196">
            <v>4500</v>
          </cell>
        </row>
        <row r="197">
          <cell r="B197" t="str">
            <v>ESMALTE  Sobre lamina llena Tipo pintulx</v>
          </cell>
          <cell r="C197" t="str">
            <v>m2</v>
          </cell>
          <cell r="D197">
            <v>8000</v>
          </cell>
        </row>
        <row r="198">
          <cell r="B198" t="str">
            <v>ESMALTE ANTIHUMEDAD LAVABLE</v>
          </cell>
          <cell r="C198" t="str">
            <v>gl</v>
          </cell>
          <cell r="D198">
            <v>65000</v>
          </cell>
        </row>
        <row r="199">
          <cell r="B199" t="str">
            <v>ESMALTE SINTÉTICO PINTULUX</v>
          </cell>
          <cell r="C199" t="str">
            <v>gl</v>
          </cell>
          <cell r="D199">
            <v>65000</v>
          </cell>
        </row>
        <row r="200">
          <cell r="B200" t="str">
            <v>ESPEJO BORDE BISELADO DE 0.70X1.00</v>
          </cell>
          <cell r="C200" t="str">
            <v>un</v>
          </cell>
          <cell r="D200">
            <v>75000</v>
          </cell>
        </row>
        <row r="201">
          <cell r="B201" t="str">
            <v>ESPEJO DE SEGURIDAD DE 40 CM</v>
          </cell>
          <cell r="C201" t="str">
            <v>un</v>
          </cell>
          <cell r="D201">
            <v>40000</v>
          </cell>
        </row>
        <row r="202">
          <cell r="B202" t="str">
            <v>ESTACAS</v>
          </cell>
          <cell r="C202" t="str">
            <v>un</v>
          </cell>
          <cell r="D202">
            <v>50</v>
          </cell>
        </row>
        <row r="203">
          <cell r="B203" t="str">
            <v>ESTACIUON MANUAL DE APERTURA REF. BDS121/e SIEMENS o similar en marca reconocida</v>
          </cell>
          <cell r="C203" t="str">
            <v>un</v>
          </cell>
          <cell r="D203">
            <v>120000</v>
          </cell>
        </row>
        <row r="204">
          <cell r="B204" t="str">
            <v>ESTRUCTURA CIELORASO DRYWALL(OMEGA-ANGULO-PARAL-TORNILLOS)</v>
          </cell>
          <cell r="C204" t="str">
            <v>m2</v>
          </cell>
          <cell r="D204">
            <v>15000</v>
          </cell>
        </row>
        <row r="205">
          <cell r="B205" t="str">
            <v>ESTRUCTURA CONEXIÓN RED TRENZADA CONJUNTO LA 320</v>
          </cell>
          <cell r="C205" t="str">
            <v>un</v>
          </cell>
          <cell r="D205">
            <v>115000</v>
          </cell>
        </row>
        <row r="206">
          <cell r="B206" t="str">
            <v>ESTRUCTURA CONEXIÓN RED TRENZADA CONJUNTO LA 321</v>
          </cell>
          <cell r="C206" t="str">
            <v>un</v>
          </cell>
          <cell r="D206">
            <v>200000</v>
          </cell>
        </row>
        <row r="207">
          <cell r="B207" t="str">
            <v>ESTRUCTURA CONEXIÓN RED TRENZADA CONJUNTO LA 324</v>
          </cell>
          <cell r="C207" t="str">
            <v>un</v>
          </cell>
          <cell r="D207">
            <v>263500</v>
          </cell>
        </row>
        <row r="208">
          <cell r="B208" t="str">
            <v>ESQUINERO PLASTICO 2m</v>
          </cell>
          <cell r="C208" t="str">
            <v>un</v>
          </cell>
          <cell r="D208">
            <v>3500</v>
          </cell>
        </row>
        <row r="209">
          <cell r="B209" t="str">
            <v>ESTUCO PLASTICO</v>
          </cell>
          <cell r="C209" t="str">
            <v>caneca</v>
          </cell>
          <cell r="D209">
            <v>50000</v>
          </cell>
        </row>
        <row r="210">
          <cell r="B210" t="str">
            <v>ESTUFA CHALLENGER DE EMPOTRAR 4 PUESTOS ELECTRICA</v>
          </cell>
          <cell r="C210" t="str">
            <v>un</v>
          </cell>
          <cell r="D210">
            <v>527684</v>
          </cell>
        </row>
        <row r="211">
          <cell r="B211" t="str">
            <v>ESTUFA DE EMPOTRAR MIXTA 4 PUESTOS</v>
          </cell>
          <cell r="C211" t="str">
            <v>un</v>
          </cell>
          <cell r="D211">
            <v>775000</v>
          </cell>
        </row>
        <row r="212">
          <cell r="B212" t="str">
            <v>ESTUFA ELECTRICA 2 PUESTOS</v>
          </cell>
          <cell r="C212" t="str">
            <v>un</v>
          </cell>
          <cell r="D212">
            <v>285000</v>
          </cell>
        </row>
        <row r="213">
          <cell r="B213" t="str">
            <v>EXTRAXTOR DE OLOR DE 20X20</v>
          </cell>
          <cell r="C213" t="str">
            <v>un</v>
          </cell>
          <cell r="D213">
            <v>162284</v>
          </cell>
        </row>
        <row r="214">
          <cell r="B214" t="str">
            <v>Fachada Closet 4 Ptas Cedro ( Tintillado )</v>
          </cell>
          <cell r="C214" t="str">
            <v>m2</v>
          </cell>
          <cell r="D214">
            <v>300000</v>
          </cell>
        </row>
        <row r="215">
          <cell r="B215" t="str">
            <v>FIJADORES DE ALA</v>
          </cell>
          <cell r="C215" t="str">
            <v>un</v>
          </cell>
          <cell r="D215">
            <v>1200</v>
          </cell>
        </row>
        <row r="216">
          <cell r="B216" t="str">
            <v>FILTRO AEROBICO CON ACC.</v>
          </cell>
          <cell r="C216" t="str">
            <v>un</v>
          </cell>
          <cell r="D216">
            <v>35000</v>
          </cell>
        </row>
        <row r="217">
          <cell r="B217" t="str">
            <v>FILTRO DE DRENAJE 0.5 x 0.5 CON RELLENO EN GRAVILLA DE RIO 3/4" - 1" (SIN EXCAVACIÓN)</v>
          </cell>
          <cell r="C217" t="str">
            <v>ml</v>
          </cell>
          <cell r="D217">
            <v>65000</v>
          </cell>
        </row>
        <row r="218">
          <cell r="B218" t="str">
            <v>FORMALETA ENTREPISOS, con camilla</v>
          </cell>
          <cell r="C218" t="str">
            <v>ms</v>
          </cell>
          <cell r="D218">
            <v>2500</v>
          </cell>
        </row>
        <row r="219">
          <cell r="B219" t="str">
            <v>GANCHOS ANCLAJES TEJA THERMOACUSTICA</v>
          </cell>
          <cell r="C219" t="str">
            <v>M2</v>
          </cell>
          <cell r="D219">
            <v>2000</v>
          </cell>
        </row>
        <row r="220">
          <cell r="B220" t="str">
            <v>GANCHO TEJA ETERNIT 55 mm</v>
          </cell>
          <cell r="C220" t="str">
            <v>un</v>
          </cell>
          <cell r="D220">
            <v>1500</v>
          </cell>
        </row>
        <row r="221">
          <cell r="B221" t="str">
            <v>GEOTEXTIL NO TEJIDO</v>
          </cell>
          <cell r="C221" t="str">
            <v>m2</v>
          </cell>
          <cell r="D221">
            <v>8000</v>
          </cell>
        </row>
        <row r="222">
          <cell r="B222" t="str">
            <v>GEOTEXTIL TR 4000</v>
          </cell>
          <cell r="C222" t="str">
            <v>m2</v>
          </cell>
          <cell r="D222">
            <v>9500</v>
          </cell>
        </row>
        <row r="223">
          <cell r="B223" t="str">
            <v>GRANITO TRAVERTINO</v>
          </cell>
          <cell r="C223" t="str">
            <v>bto</v>
          </cell>
          <cell r="D223">
            <v>18500</v>
          </cell>
        </row>
        <row r="224">
          <cell r="B224" t="str">
            <v xml:space="preserve">GRAVILLA </v>
          </cell>
          <cell r="C224" t="str">
            <v>m3</v>
          </cell>
          <cell r="D224">
            <v>75000</v>
          </cell>
        </row>
        <row r="225">
          <cell r="B225" t="str">
            <v>GRIFERIA AHORRADORA TIPO PUSH</v>
          </cell>
          <cell r="C225" t="str">
            <v>un</v>
          </cell>
          <cell r="D225">
            <v>125000</v>
          </cell>
        </row>
        <row r="226">
          <cell r="B226" t="str">
            <v>GRIFERIA LAVAMANOS LINEA FENIX 4"</v>
          </cell>
          <cell r="C226" t="str">
            <v>un</v>
          </cell>
          <cell r="D226">
            <v>115000</v>
          </cell>
        </row>
        <row r="227">
          <cell r="B227" t="str">
            <v>GUARDAESCOBA EN CERAMICA</v>
          </cell>
          <cell r="C227" t="str">
            <v>ml</v>
          </cell>
          <cell r="D227">
            <v>7500</v>
          </cell>
        </row>
        <row r="228">
          <cell r="B228" t="str">
            <v>GUARDAESCOBA EN GRANADILLO</v>
          </cell>
          <cell r="C228" t="str">
            <v>ml</v>
          </cell>
          <cell r="D228">
            <v>13000</v>
          </cell>
        </row>
        <row r="229">
          <cell r="B229" t="str">
            <v>GRIFERIA LAVAPLATOS GRIVAL LINEA AMARETO</v>
          </cell>
          <cell r="C229" t="str">
            <v>un</v>
          </cell>
          <cell r="D229">
            <v>105000</v>
          </cell>
        </row>
        <row r="230">
          <cell r="B230" t="str">
            <v>GUARDAESCOBA PORCELANATO</v>
          </cell>
          <cell r="C230" t="str">
            <v>ml</v>
          </cell>
          <cell r="D230">
            <v>10000</v>
          </cell>
        </row>
        <row r="231">
          <cell r="B231" t="str">
            <v>IGAS GRIS - Masilla plastica 25210351</v>
          </cell>
          <cell r="C231" t="str">
            <v>kg</v>
          </cell>
          <cell r="D231">
            <v>800</v>
          </cell>
        </row>
        <row r="232">
          <cell r="B232" t="str">
            <v>IMPRIMANTE DE VINILO</v>
          </cell>
          <cell r="C232" t="str">
            <v>gl</v>
          </cell>
          <cell r="D232">
            <v>25000</v>
          </cell>
        </row>
        <row r="233">
          <cell r="B233" t="str">
            <v>HERRAJES MUEBLES MADERA</v>
          </cell>
          <cell r="C233" t="str">
            <v>un</v>
          </cell>
          <cell r="D233">
            <v>8500</v>
          </cell>
        </row>
        <row r="234">
          <cell r="B234" t="str">
            <v>Interior Closet en triplex cedro (Tintillado )</v>
          </cell>
          <cell r="C234" t="str">
            <v>m2</v>
          </cell>
          <cell r="D234">
            <v>65000</v>
          </cell>
        </row>
        <row r="235">
          <cell r="B235" t="str">
            <v>INTERRUPTOR CAJA MOLDEADA 3X40A / 25KA. CALIDAD MERLIN GERIN, SIEMENS O SUPERIOR</v>
          </cell>
          <cell r="C235" t="str">
            <v>un</v>
          </cell>
          <cell r="D235">
            <v>140000</v>
          </cell>
        </row>
        <row r="236">
          <cell r="B236" t="str">
            <v>INTERRUPTOR CAJA MOLDEADA 3X80A / 50KA - 240V.</v>
          </cell>
          <cell r="C236" t="str">
            <v>un</v>
          </cell>
          <cell r="D236">
            <v>410000</v>
          </cell>
        </row>
        <row r="237">
          <cell r="B237" t="str">
            <v>INTERRUPTOR DE TRANSFERENCIA TIPO SECCIONADOR TRIPOLAR</v>
          </cell>
          <cell r="C237" t="str">
            <v>un</v>
          </cell>
          <cell r="D237">
            <v>12900000</v>
          </cell>
        </row>
        <row r="238">
          <cell r="B238" t="str">
            <v xml:space="preserve">INTERRUPTOR DOBLE </v>
          </cell>
          <cell r="C238" t="str">
            <v>un</v>
          </cell>
          <cell r="D238">
            <v>5500</v>
          </cell>
        </row>
        <row r="239">
          <cell r="B239" t="str">
            <v>INTERRUPTOR DOBLE CONMUTABLE</v>
          </cell>
          <cell r="C239" t="str">
            <v>un</v>
          </cell>
          <cell r="D239">
            <v>6500</v>
          </cell>
        </row>
        <row r="240">
          <cell r="B240" t="str">
            <v>INTERRUPTOR ENCHUFABLE DE 2X20  A - 240 v - 10 ka</v>
          </cell>
          <cell r="C240" t="str">
            <v>un</v>
          </cell>
          <cell r="D240">
            <v>18000</v>
          </cell>
        </row>
        <row r="241">
          <cell r="B241" t="str">
            <v>INTERRUPTOR ENCHUFABLE DE 2X30  A - 240 v - 10 ka</v>
          </cell>
          <cell r="C241" t="str">
            <v>un</v>
          </cell>
          <cell r="D241">
            <v>18000</v>
          </cell>
        </row>
        <row r="242">
          <cell r="B242" t="str">
            <v xml:space="preserve">INTERRUPTOR SENCILLO </v>
          </cell>
          <cell r="C242" t="str">
            <v>un</v>
          </cell>
          <cell r="D242">
            <v>7500</v>
          </cell>
        </row>
        <row r="243">
          <cell r="B243" t="str">
            <v>INTERRUPTOR SENCILLO CONMUTABLE CON LUZ PILOTO</v>
          </cell>
          <cell r="C243" t="str">
            <v>un</v>
          </cell>
          <cell r="D243">
            <v>12500</v>
          </cell>
        </row>
        <row r="244">
          <cell r="B244" t="str">
            <v>INTERRUPTOR SENCILLOCON LUZ PILOTO</v>
          </cell>
          <cell r="C244" t="str">
            <v>un</v>
          </cell>
          <cell r="D244">
            <v>8500</v>
          </cell>
        </row>
        <row r="245">
          <cell r="B245" t="str">
            <v>INTERRUPTORES ENCHUFABLES DE 1X15  A - 240 v - 10 ka</v>
          </cell>
          <cell r="C245" t="str">
            <v>un</v>
          </cell>
          <cell r="D245">
            <v>8100</v>
          </cell>
        </row>
        <row r="246">
          <cell r="B246" t="str">
            <v>INTERRUPTORES ENCHUFABLES DE 1X20  A - 240 v - 10 kA</v>
          </cell>
          <cell r="C246" t="str">
            <v>un</v>
          </cell>
          <cell r="D246">
            <v>8100</v>
          </cell>
        </row>
        <row r="247">
          <cell r="B247" t="str">
            <v>INTERRUPTORES ENCHUFABLES DE 3X30  A - 240 v - 10 ka</v>
          </cell>
          <cell r="C247" t="str">
            <v>un</v>
          </cell>
          <cell r="D247">
            <v>50000</v>
          </cell>
        </row>
        <row r="248">
          <cell r="B248" t="str">
            <v>Jabonera - GRIVAL</v>
          </cell>
          <cell r="C248" t="str">
            <v>un</v>
          </cell>
          <cell r="D248">
            <v>70000</v>
          </cell>
        </row>
        <row r="249">
          <cell r="B249" t="str">
            <v>Jabonera Ducha - GRIVAL</v>
          </cell>
          <cell r="C249" t="str">
            <v>un</v>
          </cell>
          <cell r="D249">
            <v>65000</v>
          </cell>
        </row>
        <row r="250">
          <cell r="B250" t="str">
            <v>KORAZA Pintuco</v>
          </cell>
          <cell r="C250" t="str">
            <v>gl</v>
          </cell>
          <cell r="D250">
            <v>30000</v>
          </cell>
        </row>
        <row r="251">
          <cell r="B251" t="str">
            <v>LACA</v>
          </cell>
          <cell r="C251" t="str">
            <v>gl</v>
          </cell>
          <cell r="D251">
            <v>45000</v>
          </cell>
        </row>
        <row r="252">
          <cell r="B252" t="str">
            <v>LACA PARA MADERA</v>
          </cell>
          <cell r="C252" t="str">
            <v>gl</v>
          </cell>
          <cell r="D252">
            <v>50000</v>
          </cell>
        </row>
        <row r="253">
          <cell r="B253" t="str">
            <v>LADRILLO PORTANTE 12X29X9</v>
          </cell>
          <cell r="C253" t="str">
            <v>un</v>
          </cell>
          <cell r="D253">
            <v>1050</v>
          </cell>
        </row>
        <row r="254">
          <cell r="B254" t="str">
            <v>Ladrillo Prensado</v>
          </cell>
          <cell r="C254" t="str">
            <v>un</v>
          </cell>
          <cell r="D254">
            <v>650</v>
          </cell>
        </row>
        <row r="255">
          <cell r="B255" t="str">
            <v>LADRILLO RECOCIDO</v>
          </cell>
          <cell r="C255" t="str">
            <v>un</v>
          </cell>
          <cell r="D255">
            <v>450</v>
          </cell>
        </row>
        <row r="256">
          <cell r="B256" t="str">
            <v>LADRILLO TOLETE COMUN RECOCIDO</v>
          </cell>
          <cell r="C256" t="str">
            <v>un</v>
          </cell>
          <cell r="D256">
            <v>350</v>
          </cell>
        </row>
        <row r="257">
          <cell r="B257" t="str">
            <v>LÁMINA COLD ROLLED Cal.16 (1.22x 2.44 )</v>
          </cell>
          <cell r="C257" t="str">
            <v>un</v>
          </cell>
          <cell r="D257">
            <v>170000</v>
          </cell>
        </row>
        <row r="258">
          <cell r="B258" t="str">
            <v xml:space="preserve">LÁMINA COLD ROLLED Cal.18 </v>
          </cell>
          <cell r="C258" t="str">
            <v>un</v>
          </cell>
          <cell r="D258">
            <v>105000</v>
          </cell>
        </row>
        <row r="259">
          <cell r="B259" t="str">
            <v>LÁMINA COLD ROLLED Cal.18 (1.22x 2.44 )</v>
          </cell>
          <cell r="C259" t="str">
            <v>un</v>
          </cell>
          <cell r="D259">
            <v>56000</v>
          </cell>
        </row>
        <row r="260">
          <cell r="B260" t="str">
            <v>LÁMINA COLD ROLLED Cal.20 (1.00x 2.00 )</v>
          </cell>
          <cell r="C260" t="str">
            <v>un</v>
          </cell>
          <cell r="D260">
            <v>30100</v>
          </cell>
        </row>
        <row r="261">
          <cell r="B261" t="str">
            <v>LÁMINA COLD ROLLED Cal.20 (1.22x 2.44 )</v>
          </cell>
          <cell r="C261" t="str">
            <v>un</v>
          </cell>
          <cell r="D261">
            <v>40600</v>
          </cell>
        </row>
        <row r="262">
          <cell r="B262" t="str">
            <v>LAMINA DE ACRILICO DE 0.60X2.44 DE 1.80 mm</v>
          </cell>
          <cell r="C262" t="str">
            <v>un</v>
          </cell>
          <cell r="D262">
            <v>30100</v>
          </cell>
        </row>
        <row r="263">
          <cell r="B263" t="str">
            <v>LAMINA COLABORANTE METALDECK 2" GRADO 40 CAL 22</v>
          </cell>
          <cell r="C263" t="str">
            <v>m2</v>
          </cell>
          <cell r="D263">
            <v>26000</v>
          </cell>
        </row>
        <row r="264">
          <cell r="B264" t="str">
            <v>LAMINA DE ACRILICO DE 1.20X1.80 DE 3.0 mm con color</v>
          </cell>
          <cell r="C264" t="str">
            <v>un</v>
          </cell>
          <cell r="D264">
            <v>45000</v>
          </cell>
        </row>
        <row r="265">
          <cell r="B265" t="str">
            <v>LAMINA DE ACRILICO DE 1.20X1.80 DE 3.0 mm sin color</v>
          </cell>
          <cell r="C265" t="str">
            <v>un</v>
          </cell>
          <cell r="D265">
            <v>64000</v>
          </cell>
        </row>
        <row r="266">
          <cell r="B266" t="str">
            <v>LAMINA DE ACRILICO DE 1.20X1.80 DE 3.00 mm</v>
          </cell>
          <cell r="C266" t="str">
            <v>un</v>
          </cell>
          <cell r="D266">
            <v>100000</v>
          </cell>
        </row>
        <row r="267">
          <cell r="B267" t="str">
            <v>LAMINA DRY WALL 1.22X2.44</v>
          </cell>
          <cell r="C267" t="str">
            <v>un</v>
          </cell>
          <cell r="D267">
            <v>22500</v>
          </cell>
        </row>
        <row r="268">
          <cell r="B268" t="str">
            <v>LAMINA EN ACRILICO DE 0.61X2,44 DE 1,8 mm</v>
          </cell>
          <cell r="C268" t="str">
            <v>un</v>
          </cell>
          <cell r="D268">
            <v>28000</v>
          </cell>
        </row>
        <row r="269">
          <cell r="B269" t="str">
            <v>LAMINA GALVANIZADA DE 1.00X2.00 CAL  22</v>
          </cell>
          <cell r="C269" t="str">
            <v>un</v>
          </cell>
          <cell r="D269">
            <v>32900</v>
          </cell>
        </row>
        <row r="270">
          <cell r="B270" t="str">
            <v>LAMINA GALVANIZADA DE 1.00X2.00 CAL  24</v>
          </cell>
          <cell r="C270" t="str">
            <v>un</v>
          </cell>
          <cell r="D270">
            <v>25500</v>
          </cell>
        </row>
        <row r="271">
          <cell r="B271" t="str">
            <v>LAMINA GALVANIZADA DE 1.00X2.00 CAL  26</v>
          </cell>
          <cell r="C271" t="str">
            <v>un</v>
          </cell>
          <cell r="D271">
            <v>19500</v>
          </cell>
        </row>
        <row r="272">
          <cell r="B272" t="str">
            <v>LAMINA GALVANIZADA DE 1.22X2.44 CAL  22</v>
          </cell>
          <cell r="C272" t="str">
            <v>un</v>
          </cell>
          <cell r="D272">
            <v>60000</v>
          </cell>
        </row>
        <row r="273">
          <cell r="B273" t="str">
            <v>LAMINA SUPERBOARD 1.22X2.44</v>
          </cell>
          <cell r="C273" t="str">
            <v>un</v>
          </cell>
          <cell r="D273">
            <v>38500</v>
          </cell>
        </row>
        <row r="274">
          <cell r="B274" t="str">
            <v>LIMATESA ETERNIT P7 L=1.14</v>
          </cell>
          <cell r="C274" t="str">
            <v>un</v>
          </cell>
          <cell r="D274">
            <v>15000</v>
          </cell>
        </row>
        <row r="275">
          <cell r="B275" t="str">
            <v>LAMINAS DURACUSTIC</v>
          </cell>
          <cell r="C275" t="str">
            <v>m2</v>
          </cell>
          <cell r="D275">
            <v>25000</v>
          </cell>
        </row>
        <row r="276">
          <cell r="B276" t="str">
            <v>LAMINAS EN ACRILICO DE 60X60</v>
          </cell>
          <cell r="C276" t="str">
            <v>un</v>
          </cell>
          <cell r="D276">
            <v>9500</v>
          </cell>
        </row>
        <row r="277">
          <cell r="B277" t="str">
            <v>LAMPARA DE 2x32</v>
          </cell>
          <cell r="C277" t="str">
            <v>un</v>
          </cell>
          <cell r="D277">
            <v>125000</v>
          </cell>
        </row>
        <row r="278">
          <cell r="B278" t="str">
            <v xml:space="preserve">Lampara para luminaria - sodio 150 WATTS. </v>
          </cell>
          <cell r="C278" t="str">
            <v>un</v>
          </cell>
          <cell r="D278">
            <v>40000</v>
          </cell>
        </row>
        <row r="279">
          <cell r="B279" t="str">
            <v>LAMPARA TIPO INCANDESCENTE DE 32 W</v>
          </cell>
          <cell r="C279" t="str">
            <v>un</v>
          </cell>
          <cell r="D279">
            <v>45000</v>
          </cell>
        </row>
        <row r="280">
          <cell r="B280" t="str">
            <v>LAMPARA OJO DE BUEY</v>
          </cell>
          <cell r="C280" t="str">
            <v>un</v>
          </cell>
          <cell r="D280">
            <v>45000</v>
          </cell>
        </row>
        <row r="281">
          <cell r="B281" t="str">
            <v>LAVAMANOS DE INCRUSTAR LINEA SAN LORENZO</v>
          </cell>
          <cell r="C281" t="str">
            <v>un</v>
          </cell>
          <cell r="D281">
            <v>160000</v>
          </cell>
        </row>
        <row r="282">
          <cell r="B282" t="str">
            <v>LAVAPLATOS EN ACERO</v>
          </cell>
          <cell r="C282" t="str">
            <v>un</v>
          </cell>
          <cell r="D282">
            <v>95000</v>
          </cell>
        </row>
        <row r="283">
          <cell r="B283" t="str">
            <v>LIJA</v>
          </cell>
          <cell r="C283" t="str">
            <v>un</v>
          </cell>
          <cell r="D283">
            <v>2000</v>
          </cell>
        </row>
        <row r="284">
          <cell r="B284" t="str">
            <v xml:space="preserve">LIJA </v>
          </cell>
          <cell r="C284" t="str">
            <v>un</v>
          </cell>
          <cell r="D284">
            <v>2000</v>
          </cell>
        </row>
        <row r="285">
          <cell r="B285" t="str">
            <v>LIMPIADOR PVC DE 1/4</v>
          </cell>
          <cell r="C285" t="str">
            <v>un</v>
          </cell>
          <cell r="D285">
            <v>25000</v>
          </cell>
        </row>
        <row r="286">
          <cell r="B286" t="str">
            <v>LISTON ORDINARIO</v>
          </cell>
          <cell r="C286" t="str">
            <v>ml</v>
          </cell>
          <cell r="D286">
            <v>1500</v>
          </cell>
        </row>
        <row r="287">
          <cell r="B287" t="str">
            <v>LISTÓN CEDRO MACHO 5x2 cm.</v>
          </cell>
          <cell r="C287" t="str">
            <v>ml</v>
          </cell>
          <cell r="D287">
            <v>3500</v>
          </cell>
        </row>
        <row r="288">
          <cell r="B288" t="str">
            <v>LISTON EN OTOBO PARA CIELORRASO</v>
          </cell>
          <cell r="C288" t="str">
            <v>m2</v>
          </cell>
          <cell r="D288">
            <v>55000</v>
          </cell>
        </row>
        <row r="289">
          <cell r="B289" t="str">
            <v>LLAVE MANGUERA DE 1/2"</v>
          </cell>
          <cell r="C289" t="str">
            <v>un</v>
          </cell>
          <cell r="D289">
            <v>20000</v>
          </cell>
        </row>
        <row r="290">
          <cell r="B290" t="str">
            <v>LLAVE PARA URINARIO</v>
          </cell>
          <cell r="C290" t="str">
            <v>un</v>
          </cell>
          <cell r="D290">
            <v>65000</v>
          </cell>
        </row>
        <row r="291">
          <cell r="B291" t="str">
            <v>LOCKER METALICO DE 0.45X2.00</v>
          </cell>
          <cell r="C291" t="str">
            <v>un</v>
          </cell>
          <cell r="D291">
            <v>225000</v>
          </cell>
        </row>
        <row r="292">
          <cell r="B292" t="str">
            <v>LOGO ACUEDUCTO EN ACERO DE 2.00X0.80</v>
          </cell>
          <cell r="C292" t="str">
            <v>un</v>
          </cell>
          <cell r="D292">
            <v>2500000</v>
          </cell>
        </row>
        <row r="293">
          <cell r="B293" t="str">
            <v>Luminaria abierta tipo INDULUX AA Sodio 400 WATTS.Pantalla de aluminio o policarbonato prismático, 633mmX482mm</v>
          </cell>
          <cell r="C293" t="str">
            <v>un</v>
          </cell>
          <cell r="D293">
            <v>265000</v>
          </cell>
        </row>
        <row r="294">
          <cell r="B294" t="str">
            <v xml:space="preserve">Luminaria completa fluorescente  TMS028 2xTL-D36W HFS 20 CMx 120 cm 120 voltios. </v>
          </cell>
          <cell r="C294" t="str">
            <v>un</v>
          </cell>
          <cell r="D294">
            <v>110000</v>
          </cell>
        </row>
        <row r="295">
          <cell r="B295" t="str">
            <v>Luminaria horizontal cerrada carcaza enteriza Sodio de alta presion  Potencia: 150W 208/220 Voltios . Incluye lampara y fotocelda</v>
          </cell>
          <cell r="C295" t="str">
            <v>un</v>
          </cell>
          <cell r="D295">
            <v>265000</v>
          </cell>
        </row>
        <row r="296">
          <cell r="B296" t="str">
            <v>LUMINARIA HORIZONTAL CERRADA DE 150 VATIOS-BOMBILLO SODIO ALTA PRESION</v>
          </cell>
          <cell r="C296" t="str">
            <v>un</v>
          </cell>
          <cell r="D296">
            <v>287500</v>
          </cell>
        </row>
        <row r="297">
          <cell r="B297" t="str">
            <v>LUMINARIA HORIZONTAL CERRADA DE 70 VATIOS-BOMBILLO SODIO ALTA PRESION</v>
          </cell>
          <cell r="C297" t="str">
            <v>un</v>
          </cell>
          <cell r="D297">
            <v>248000</v>
          </cell>
        </row>
        <row r="298">
          <cell r="B298" t="str">
            <v xml:space="preserve">Luminaria tipo reflector ROY ALHPA Ref: QUIMBAYA 70 WATTS 208 V. </v>
          </cell>
          <cell r="C298" t="str">
            <v>un</v>
          </cell>
          <cell r="D298">
            <v>120000</v>
          </cell>
        </row>
        <row r="299">
          <cell r="B299" t="str">
            <v>MADERA GRANADILLO</v>
          </cell>
          <cell r="C299" t="str">
            <v>m2</v>
          </cell>
          <cell r="D299">
            <v>85000</v>
          </cell>
        </row>
        <row r="300">
          <cell r="B300" t="str">
            <v xml:space="preserve">MALLA ELECTROSOLDADA </v>
          </cell>
          <cell r="C300" t="str">
            <v>kg</v>
          </cell>
          <cell r="D300">
            <v>2700</v>
          </cell>
        </row>
        <row r="301">
          <cell r="B301" t="str">
            <v>MALLA ELECTROSOLDADA M-084</v>
          </cell>
          <cell r="C301" t="str">
            <v>m2</v>
          </cell>
          <cell r="D301">
            <v>3900</v>
          </cell>
        </row>
        <row r="302">
          <cell r="B302" t="str">
            <v xml:space="preserve">MALLA ELECTROSOLDADA  6mm 15X15  6.00X2.35  42.20 KG </v>
          </cell>
          <cell r="C302" t="str">
            <v>un</v>
          </cell>
          <cell r="D302">
            <v>120000</v>
          </cell>
        </row>
        <row r="303">
          <cell r="B303" t="str">
            <v>MALLA PROTECCION Ancho = 4 m</v>
          </cell>
          <cell r="C303" t="str">
            <v>ml</v>
          </cell>
          <cell r="D303">
            <v>4500</v>
          </cell>
        </row>
        <row r="304">
          <cell r="B304" t="str">
            <v>MALLA GALLINERO</v>
          </cell>
          <cell r="C304" t="str">
            <v>m2</v>
          </cell>
          <cell r="D304">
            <v>1200</v>
          </cell>
        </row>
        <row r="305">
          <cell r="B305" t="str">
            <v>MALLA ONDULADA CAL 10 DE 1 1/2" x 1 1/2"</v>
          </cell>
          <cell r="C305" t="str">
            <v>m2</v>
          </cell>
          <cell r="D305">
            <v>30000</v>
          </cell>
        </row>
        <row r="306">
          <cell r="B306" t="str">
            <v>MALLA ONDULADA Cal. 12 1 1/2" (Alambre galv.)</v>
          </cell>
          <cell r="C306" t="str">
            <v>m2</v>
          </cell>
          <cell r="D306">
            <v>35000</v>
          </cell>
        </row>
        <row r="307">
          <cell r="B307" t="str">
            <v>MALLA ONDULADA Cal. 8 1 3/4" (Alambre galv.)</v>
          </cell>
          <cell r="C307" t="str">
            <v>m2</v>
          </cell>
          <cell r="D307">
            <v>32500</v>
          </cell>
        </row>
        <row r="308">
          <cell r="B308" t="str">
            <v>MANGUERA FLEXIBLE DE CONEXIÓN</v>
          </cell>
          <cell r="C308" t="str">
            <v>un</v>
          </cell>
          <cell r="D308">
            <v>15000</v>
          </cell>
        </row>
        <row r="309">
          <cell r="B309" t="str">
            <v>MANGUERAS DE LUCES TIPO AMERICANA</v>
          </cell>
          <cell r="C309" t="str">
            <v>ml</v>
          </cell>
          <cell r="D309">
            <v>30000</v>
          </cell>
        </row>
        <row r="310">
          <cell r="B310" t="str">
            <v>MANIJA VENTANA METALICA</v>
          </cell>
          <cell r="C310" t="str">
            <v>un</v>
          </cell>
          <cell r="D310">
            <v>1500</v>
          </cell>
        </row>
        <row r="311">
          <cell r="B311" t="str">
            <v>MANIOBRA DE TRANSFORMADOR</v>
          </cell>
          <cell r="C311" t="str">
            <v>un</v>
          </cell>
          <cell r="D311">
            <v>200000</v>
          </cell>
        </row>
        <row r="313">
          <cell r="B313" t="str">
            <v>MANTO ASFALTICO 10 M2</v>
          </cell>
          <cell r="C313" t="str">
            <v>rollo</v>
          </cell>
          <cell r="D313">
            <v>110000</v>
          </cell>
        </row>
        <row r="314">
          <cell r="B314" t="str">
            <v>MARCO CAJA INSP. 40 x 40</v>
          </cell>
          <cell r="C314" t="str">
            <v>un</v>
          </cell>
          <cell r="D314">
            <v>25000</v>
          </cell>
        </row>
        <row r="315">
          <cell r="B315" t="str">
            <v>MARCO CAJA INSP. 60 x 60</v>
          </cell>
          <cell r="C315" t="str">
            <v>un</v>
          </cell>
          <cell r="D315">
            <v>30000</v>
          </cell>
        </row>
        <row r="316">
          <cell r="B316" t="str">
            <v>MARCO EN ACERO PARA TAPA CAJA CS 276</v>
          </cell>
          <cell r="C316" t="str">
            <v>un</v>
          </cell>
          <cell r="D316">
            <v>180000</v>
          </cell>
        </row>
        <row r="317">
          <cell r="B317" t="str">
            <v>MARCO PUERTA MADERA</v>
          </cell>
          <cell r="C317" t="str">
            <v>un</v>
          </cell>
          <cell r="D317">
            <v>90000</v>
          </cell>
        </row>
        <row r="318">
          <cell r="B318" t="str">
            <v>MARCO PUERTA METALICA</v>
          </cell>
          <cell r="C318" t="str">
            <v>ml</v>
          </cell>
          <cell r="D318">
            <v>14500</v>
          </cell>
        </row>
        <row r="319">
          <cell r="B319" t="str">
            <v>MARCO SENCILLO EN ANGULO EN ACERO A-37</v>
          </cell>
          <cell r="C319" t="str">
            <v>un</v>
          </cell>
          <cell r="D319">
            <v>85000</v>
          </cell>
        </row>
        <row r="320">
          <cell r="B320" t="str">
            <v>MARCO VENTANA METALICA</v>
          </cell>
          <cell r="C320" t="str">
            <v>ml</v>
          </cell>
          <cell r="D320">
            <v>11500</v>
          </cell>
        </row>
        <row r="321">
          <cell r="B321" t="str">
            <v>MARCO Y CONTRAMARCO</v>
          </cell>
          <cell r="C321" t="str">
            <v>un</v>
          </cell>
          <cell r="D321">
            <v>100000</v>
          </cell>
        </row>
        <row r="322">
          <cell r="B322" t="str">
            <v>MARCO Y TAPA EN ALFAJOR DE 0,30X0,30</v>
          </cell>
          <cell r="C322" t="str">
            <v>un</v>
          </cell>
          <cell r="D322">
            <v>95000</v>
          </cell>
        </row>
        <row r="323">
          <cell r="B323" t="str">
            <v>MARMOLINA</v>
          </cell>
          <cell r="C323" t="str">
            <v>bto</v>
          </cell>
          <cell r="D323">
            <v>18500</v>
          </cell>
        </row>
        <row r="324">
          <cell r="B324" t="str">
            <v xml:space="preserve">MASILLA </v>
          </cell>
          <cell r="C324" t="str">
            <v>gl</v>
          </cell>
          <cell r="D324">
            <v>12500</v>
          </cell>
        </row>
        <row r="325">
          <cell r="B325" t="str">
            <v>MASTIL EN TUBO CONDUIT GALVANIZADO DE Ø1</v>
          </cell>
          <cell r="C325" t="str">
            <v>un</v>
          </cell>
          <cell r="D325">
            <v>40000</v>
          </cell>
        </row>
        <row r="326">
          <cell r="B326" t="str">
            <v>MASTIQUE PARA JUNTAS</v>
          </cell>
          <cell r="C326" t="str">
            <v>gl</v>
          </cell>
          <cell r="D326">
            <v>18500</v>
          </cell>
        </row>
        <row r="327">
          <cell r="B327" t="str">
            <v>MATERIAL GRANULAR</v>
          </cell>
          <cell r="C327" t="str">
            <v>m3</v>
          </cell>
          <cell r="D327">
            <v>25000</v>
          </cell>
        </row>
        <row r="328">
          <cell r="B328" t="str">
            <v>MEDIDOR DE 1/2"</v>
          </cell>
          <cell r="C328" t="str">
            <v>un</v>
          </cell>
          <cell r="D328">
            <v>68000</v>
          </cell>
        </row>
        <row r="329">
          <cell r="B329" t="str">
            <v>MEDIDOR DE AGUA      1/2"</v>
          </cell>
          <cell r="C329" t="str">
            <v>un</v>
          </cell>
          <cell r="D329">
            <v>68000</v>
          </cell>
        </row>
        <row r="330">
          <cell r="B330" t="str">
            <v>MEDIDOR TRIFASICO TETRAFILAR 50(150)A 208-120V;</v>
          </cell>
          <cell r="C330" t="str">
            <v>un</v>
          </cell>
          <cell r="D330">
            <v>1150000</v>
          </cell>
        </row>
        <row r="331">
          <cell r="B331" t="str">
            <v>MEDIDORES DE 4"</v>
          </cell>
          <cell r="C331" t="str">
            <v>un</v>
          </cell>
          <cell r="D331">
            <v>1800000</v>
          </cell>
        </row>
        <row r="332">
          <cell r="B332" t="str">
            <v>MESON EN ACERO INOXIDABLE DE 60 cm CAL 20</v>
          </cell>
          <cell r="C332" t="str">
            <v>ml</v>
          </cell>
          <cell r="D332">
            <v>300000</v>
          </cell>
        </row>
        <row r="333">
          <cell r="B333" t="str">
            <v xml:space="preserve">MEZCLADOR LAVAPLATOS </v>
          </cell>
          <cell r="C333" t="str">
            <v>un</v>
          </cell>
          <cell r="D333">
            <v>245000</v>
          </cell>
        </row>
        <row r="334">
          <cell r="B334" t="str">
            <v>MINISPLIT LG 18000 BTU</v>
          </cell>
          <cell r="C334" t="str">
            <v>un</v>
          </cell>
          <cell r="D334">
            <v>1700000</v>
          </cell>
        </row>
        <row r="335">
          <cell r="B335" t="str">
            <v>MORTERO 1:3 ( arena semilavada de peña )</v>
          </cell>
          <cell r="C335" t="str">
            <v>m3</v>
          </cell>
          <cell r="D335">
            <v>245000</v>
          </cell>
        </row>
        <row r="336">
          <cell r="B336" t="str">
            <v>MORTERO 1:4 ( arena semilavada )</v>
          </cell>
          <cell r="C336" t="str">
            <v>m3</v>
          </cell>
          <cell r="D336">
            <v>225000</v>
          </cell>
        </row>
        <row r="337">
          <cell r="B337" t="str">
            <v>MORTERO 1:3 IMPERMEABILIZADO</v>
          </cell>
          <cell r="C337" t="str">
            <v>m3</v>
          </cell>
          <cell r="D337">
            <v>265000</v>
          </cell>
        </row>
        <row r="338">
          <cell r="B338" t="str">
            <v>MORTERO 1:5</v>
          </cell>
          <cell r="C338" t="str">
            <v>m3</v>
          </cell>
          <cell r="D338">
            <v>215000</v>
          </cell>
        </row>
        <row r="339">
          <cell r="B339" t="str">
            <v>MURO EN LADRILLO TOLETE COMUN EN 0.125 CON PEGA DE MORTERO 1:5</v>
          </cell>
          <cell r="C339" t="str">
            <v>m2</v>
          </cell>
          <cell r="D339">
            <v>38000</v>
          </cell>
        </row>
        <row r="340">
          <cell r="B340" t="str">
            <v>NIPLE GALAVANIZADO DE 4" SH 40</v>
          </cell>
          <cell r="C340" t="str">
            <v>un</v>
          </cell>
          <cell r="D340">
            <v>69600</v>
          </cell>
        </row>
        <row r="341">
          <cell r="B341" t="str">
            <v>ORINAL MEDIANO BLANCO PORCELANA</v>
          </cell>
          <cell r="C341" t="str">
            <v>un</v>
          </cell>
          <cell r="D341">
            <v>195000</v>
          </cell>
        </row>
        <row r="342">
          <cell r="B342" t="str">
            <v>PABMERIL PLIEGO 9" x 11"</v>
          </cell>
          <cell r="C342" t="str">
            <v>un</v>
          </cell>
          <cell r="D342">
            <v>2000</v>
          </cell>
        </row>
        <row r="343">
          <cell r="B343" t="str">
            <v>PARLANTE</v>
          </cell>
          <cell r="C343" t="str">
            <v>un</v>
          </cell>
          <cell r="D343">
            <v>250000</v>
          </cell>
        </row>
        <row r="344">
          <cell r="B344" t="str">
            <v xml:space="preserve">PALETAS REFLECTIVAS DE SEÑALIZACION -CONOS-CINTA SEÑALI </v>
          </cell>
          <cell r="C344" t="str">
            <v>gl</v>
          </cell>
          <cell r="D344">
            <v>200000</v>
          </cell>
        </row>
        <row r="345">
          <cell r="B345" t="str">
            <v>PASTO</v>
          </cell>
          <cell r="C345" t="str">
            <v>m2</v>
          </cell>
          <cell r="D345">
            <v>3000</v>
          </cell>
        </row>
        <row r="346">
          <cell r="B346" t="str">
            <v>PEGACOR BLANCO</v>
          </cell>
          <cell r="C346" t="str">
            <v>kg</v>
          </cell>
          <cell r="D346">
            <v>1000</v>
          </cell>
        </row>
        <row r="347">
          <cell r="B347" t="str">
            <v>PEGACOR E-50</v>
          </cell>
          <cell r="C347" t="str">
            <v>kg</v>
          </cell>
          <cell r="D347">
            <v>800</v>
          </cell>
        </row>
        <row r="348">
          <cell r="B348" t="str">
            <v>PEGANTE PARA GAS FUERZA MEDIA</v>
          </cell>
          <cell r="C348" t="str">
            <v>un</v>
          </cell>
          <cell r="D348">
            <v>5000</v>
          </cell>
        </row>
        <row r="349">
          <cell r="B349" t="str">
            <v>PELICULA SAN BLASTING</v>
          </cell>
          <cell r="C349" t="str">
            <v>m2</v>
          </cell>
          <cell r="D349">
            <v>20000</v>
          </cell>
        </row>
        <row r="350">
          <cell r="B350" t="str">
            <v>Percha simple - GRIVAL</v>
          </cell>
          <cell r="C350" t="str">
            <v>un</v>
          </cell>
          <cell r="D350">
            <v>40000</v>
          </cell>
        </row>
        <row r="351">
          <cell r="B351" t="str">
            <v>PERFIL ALN 173 DE 6 mts</v>
          </cell>
          <cell r="C351" t="str">
            <v>un</v>
          </cell>
          <cell r="D351">
            <v>40000</v>
          </cell>
        </row>
        <row r="352">
          <cell r="B352" t="str">
            <v>PERFIL ALN 177 DE 6 mts</v>
          </cell>
          <cell r="C352" t="str">
            <v>un</v>
          </cell>
          <cell r="D352">
            <v>25000</v>
          </cell>
        </row>
        <row r="353">
          <cell r="B353" t="str">
            <v>PERFIL ALN 292 DE 6 mts</v>
          </cell>
          <cell r="C353" t="str">
            <v>un</v>
          </cell>
          <cell r="D353">
            <v>75000</v>
          </cell>
        </row>
        <row r="354">
          <cell r="B354" t="str">
            <v>PERFIL ESTRUCTURAL EN C 160*60 1.5mm</v>
          </cell>
          <cell r="C354" t="str">
            <v>kg</v>
          </cell>
          <cell r="D354">
            <v>7000</v>
          </cell>
        </row>
        <row r="355">
          <cell r="B355" t="str">
            <v>PIBOTES, RODACHINES, PARALES, OMEGAS</v>
          </cell>
          <cell r="C355" t="str">
            <v>m2</v>
          </cell>
          <cell r="D355">
            <v>25000</v>
          </cell>
        </row>
        <row r="356">
          <cell r="B356" t="str">
            <v>PIEDRA ESMERIL</v>
          </cell>
          <cell r="C356" t="str">
            <v>un</v>
          </cell>
          <cell r="D356">
            <v>40000</v>
          </cell>
        </row>
        <row r="357">
          <cell r="B357" t="str">
            <v>PIEDRA MEDIA ZONGA</v>
          </cell>
          <cell r="C357" t="str">
            <v>m3</v>
          </cell>
          <cell r="D357">
            <v>35000</v>
          </cell>
        </row>
        <row r="358">
          <cell r="B358" t="str">
            <v>PIEDRA RAJON</v>
          </cell>
          <cell r="C358" t="str">
            <v>m3</v>
          </cell>
          <cell r="D358">
            <v>70000</v>
          </cell>
        </row>
        <row r="359">
          <cell r="B359" t="str">
            <v>PINTURA ACRILTEX</v>
          </cell>
          <cell r="C359" t="str">
            <v>gl</v>
          </cell>
          <cell r="D359">
            <v>94500</v>
          </cell>
        </row>
        <row r="360">
          <cell r="B360" t="str">
            <v>PINTURA Electrostatica (poliester gris )</v>
          </cell>
          <cell r="C360" t="str">
            <v>m2</v>
          </cell>
          <cell r="D360">
            <v>50000</v>
          </cell>
        </row>
        <row r="361">
          <cell r="B361" t="str">
            <v>PINTURA EPOXICA</v>
          </cell>
          <cell r="C361" t="str">
            <v>gl</v>
          </cell>
          <cell r="D361">
            <v>85000</v>
          </cell>
        </row>
        <row r="362">
          <cell r="B362" t="str">
            <v>PINTURA KORAZA</v>
          </cell>
          <cell r="C362" t="str">
            <v>gl</v>
          </cell>
          <cell r="D362">
            <v>60000</v>
          </cell>
        </row>
        <row r="363">
          <cell r="B363" t="str">
            <v>PINTURA BITUMINOSA</v>
          </cell>
          <cell r="C363" t="str">
            <v>gl</v>
          </cell>
          <cell r="D363">
            <v>70000</v>
          </cell>
        </row>
        <row r="364">
          <cell r="B364" t="str">
            <v>PINTURA VINILO TIPO 1</v>
          </cell>
          <cell r="C364" t="str">
            <v>gl</v>
          </cell>
          <cell r="D364">
            <v>60000</v>
          </cell>
        </row>
        <row r="365">
          <cell r="B365" t="str">
            <v>PISO EN CERAMICA DE 30X30</v>
          </cell>
          <cell r="C365" t="str">
            <v>m2</v>
          </cell>
          <cell r="D365">
            <v>28500</v>
          </cell>
        </row>
        <row r="366">
          <cell r="B366" t="str">
            <v>PISO EN MADERA GRANADILLO</v>
          </cell>
          <cell r="C366" t="str">
            <v>m2</v>
          </cell>
          <cell r="D366">
            <v>120000</v>
          </cell>
        </row>
        <row r="367">
          <cell r="B367" t="str">
            <v>PINTURA VINILO TIPO 2</v>
          </cell>
          <cell r="C367" t="str">
            <v>gl</v>
          </cell>
          <cell r="D367">
            <v>40000</v>
          </cell>
        </row>
        <row r="368">
          <cell r="B368" t="str">
            <v>PISO PORCELANATO</v>
          </cell>
          <cell r="C368" t="str">
            <v>m2</v>
          </cell>
          <cell r="D368">
            <v>52500</v>
          </cell>
        </row>
        <row r="369">
          <cell r="B369" t="str">
            <v>Porta rollos - GRIVAL Línea STYLO,</v>
          </cell>
          <cell r="C369" t="str">
            <v>un</v>
          </cell>
          <cell r="D369">
            <v>60000</v>
          </cell>
        </row>
        <row r="370">
          <cell r="B370" t="str">
            <v>PLATINA DE  1/2" * 1/8</v>
          </cell>
          <cell r="C370" t="str">
            <v>un</v>
          </cell>
          <cell r="D370">
            <v>6000</v>
          </cell>
        </row>
        <row r="371">
          <cell r="B371" t="str">
            <v xml:space="preserve">PLATINA DE  3/4" </v>
          </cell>
          <cell r="C371" t="str">
            <v>un</v>
          </cell>
          <cell r="D371">
            <v>7500</v>
          </cell>
        </row>
        <row r="372">
          <cell r="B372" t="str">
            <v>PLATINA DE  3/4" X 1/8"</v>
          </cell>
          <cell r="C372" t="str">
            <v>ml</v>
          </cell>
          <cell r="D372">
            <v>2000</v>
          </cell>
        </row>
        <row r="373">
          <cell r="B373" t="str">
            <v>POLIETILENO No. 4</v>
          </cell>
          <cell r="C373" t="str">
            <v>m2</v>
          </cell>
          <cell r="D373">
            <v>2500</v>
          </cell>
        </row>
        <row r="374">
          <cell r="B374" t="str">
            <v>POLIETILENO No. 6</v>
          </cell>
          <cell r="C374" t="str">
            <v>m2</v>
          </cell>
          <cell r="D374">
            <v>2800</v>
          </cell>
        </row>
        <row r="375">
          <cell r="B375" t="str">
            <v>PRIMER ANTICORROSIVO</v>
          </cell>
          <cell r="C375" t="str">
            <v>gl</v>
          </cell>
          <cell r="D375">
            <v>61700</v>
          </cell>
        </row>
        <row r="376">
          <cell r="B376" t="str">
            <v>PUNTILLA 3/4"</v>
          </cell>
          <cell r="C376" t="str">
            <v>lb</v>
          </cell>
          <cell r="D376">
            <v>2600</v>
          </cell>
        </row>
        <row r="377">
          <cell r="B377" t="str">
            <v>PUNTILLA 1"</v>
          </cell>
          <cell r="C377" t="str">
            <v>lb</v>
          </cell>
          <cell r="D377">
            <v>2600</v>
          </cell>
        </row>
        <row r="378">
          <cell r="B378" t="str">
            <v>PUNTILLA 11/4"</v>
          </cell>
          <cell r="C378" t="str">
            <v>lb</v>
          </cell>
          <cell r="D378">
            <v>2400</v>
          </cell>
        </row>
        <row r="379">
          <cell r="B379" t="str">
            <v>PUNTILLA 11/2"</v>
          </cell>
          <cell r="C379" t="str">
            <v>lb</v>
          </cell>
          <cell r="D379">
            <v>2200</v>
          </cell>
        </row>
        <row r="380">
          <cell r="B380" t="str">
            <v>PUNTILLA 2"</v>
          </cell>
          <cell r="C380" t="str">
            <v>lb</v>
          </cell>
          <cell r="D380">
            <v>2200</v>
          </cell>
        </row>
        <row r="381">
          <cell r="B381" t="str">
            <v>PUNTILLA 21/2"</v>
          </cell>
          <cell r="C381" t="str">
            <v>lb</v>
          </cell>
          <cell r="D381">
            <v>2200</v>
          </cell>
        </row>
        <row r="382">
          <cell r="C382" t="str">
            <v>lb</v>
          </cell>
          <cell r="D382">
            <v>2200</v>
          </cell>
        </row>
        <row r="383">
          <cell r="C383" t="str">
            <v>lb</v>
          </cell>
          <cell r="D383">
            <v>2100</v>
          </cell>
        </row>
        <row r="384">
          <cell r="C384" t="str">
            <v>un</v>
          </cell>
          <cell r="D384">
            <v>5900</v>
          </cell>
        </row>
        <row r="385">
          <cell r="C385" t="str">
            <v>un</v>
          </cell>
          <cell r="D385">
            <v>5900</v>
          </cell>
        </row>
        <row r="386">
          <cell r="B386" t="str">
            <v>RECEBO B-200</v>
          </cell>
          <cell r="C386" t="str">
            <v>m3</v>
          </cell>
          <cell r="D386">
            <v>32000</v>
          </cell>
        </row>
        <row r="387">
          <cell r="B387" t="str">
            <v>RECEBO B-600</v>
          </cell>
          <cell r="C387" t="str">
            <v>m3</v>
          </cell>
          <cell r="D387">
            <v>41500</v>
          </cell>
        </row>
        <row r="388">
          <cell r="B388" t="str">
            <v>RECEBO COMÚN</v>
          </cell>
          <cell r="C388" t="str">
            <v>m3</v>
          </cell>
          <cell r="D388">
            <v>28000</v>
          </cell>
        </row>
        <row r="389">
          <cell r="B389" t="str">
            <v>RECEBO B-400</v>
          </cell>
          <cell r="C389" t="str">
            <v>m3</v>
          </cell>
          <cell r="D389">
            <v>36000</v>
          </cell>
        </row>
        <row r="390">
          <cell r="B390" t="str">
            <v>RED PARA ATERRIZAR SUBESTACION</v>
          </cell>
          <cell r="C390" t="str">
            <v>gl</v>
          </cell>
          <cell r="D390">
            <v>3500000</v>
          </cell>
        </row>
        <row r="391">
          <cell r="B391" t="str">
            <v>RED TRENZADA CABLE 2X2+2</v>
          </cell>
          <cell r="C391" t="str">
            <v>ml</v>
          </cell>
          <cell r="D391">
            <v>13500</v>
          </cell>
        </row>
        <row r="392">
          <cell r="B392" t="str">
            <v>RED TRENZADA CABLE 3x1/0+1/0</v>
          </cell>
          <cell r="C392" t="str">
            <v>ml</v>
          </cell>
          <cell r="D392">
            <v>23500</v>
          </cell>
        </row>
        <row r="393">
          <cell r="B393" t="str">
            <v xml:space="preserve">REFLECTOR DE 250 VATIOS-SODIO ALTA PRESION -220 VOLTIOS-SODIO ALTA </v>
          </cell>
          <cell r="C393" t="str">
            <v>un</v>
          </cell>
          <cell r="D393">
            <v>1450000</v>
          </cell>
        </row>
        <row r="394">
          <cell r="B394" t="str">
            <v>REFLECTOR DE 400 W</v>
          </cell>
          <cell r="C394" t="str">
            <v>un</v>
          </cell>
          <cell r="D394">
            <v>400000</v>
          </cell>
        </row>
        <row r="395">
          <cell r="B395" t="str">
            <v>REGISTRO DE 3/4"</v>
          </cell>
          <cell r="C395" t="str">
            <v>un</v>
          </cell>
          <cell r="D395">
            <v>22500</v>
          </cell>
        </row>
        <row r="396">
          <cell r="B396" t="str">
            <v>REGISTRO DE BOLA 1/2"</v>
          </cell>
          <cell r="C396" t="str">
            <v>un</v>
          </cell>
          <cell r="D396">
            <v>14500</v>
          </cell>
        </row>
        <row r="397">
          <cell r="B397" t="str">
            <v>REGISTRO P.D.  R&amp;W - 2 1/2 " ( de cortina )</v>
          </cell>
          <cell r="C397" t="str">
            <v>un</v>
          </cell>
          <cell r="D397">
            <v>268000</v>
          </cell>
        </row>
        <row r="398">
          <cell r="B398" t="str">
            <v>REGISTRO R&amp;W - 1" ( de cortina ) Ref. 206</v>
          </cell>
          <cell r="C398" t="str">
            <v>un</v>
          </cell>
          <cell r="D398">
            <v>60000</v>
          </cell>
        </row>
        <row r="399">
          <cell r="B399" t="str">
            <v>REGISTRO R&amp;W - 1/2" ( de cortina ) Ref. 206</v>
          </cell>
          <cell r="C399" t="str">
            <v>un</v>
          </cell>
          <cell r="D399">
            <v>35000</v>
          </cell>
        </row>
        <row r="400">
          <cell r="B400" t="str">
            <v>REGISTRO R&amp;W - 3/4" ( de cortina ) Ref. 206</v>
          </cell>
          <cell r="C400" t="str">
            <v>un</v>
          </cell>
          <cell r="D400">
            <v>45000</v>
          </cell>
        </row>
        <row r="401">
          <cell r="B401" t="str">
            <v xml:space="preserve">REJILLA Aluminio 3"x2" </v>
          </cell>
          <cell r="C401" t="str">
            <v>un</v>
          </cell>
          <cell r="D401">
            <v>5900</v>
          </cell>
        </row>
        <row r="402">
          <cell r="B402" t="str">
            <v>REJILLA VENTILACION PLASTICA DE 25X25</v>
          </cell>
          <cell r="C402" t="str">
            <v>un</v>
          </cell>
          <cell r="D402">
            <v>12644</v>
          </cell>
        </row>
        <row r="403">
          <cell r="B403" t="str">
            <v>Rejillas de piso en aluminio de 3x2 con sosco</v>
          </cell>
          <cell r="C403" t="str">
            <v>un</v>
          </cell>
          <cell r="D403">
            <v>5900</v>
          </cell>
        </row>
        <row r="404">
          <cell r="B404" t="str">
            <v>RELLENO ARENA DE PEÑA</v>
          </cell>
          <cell r="C404" t="str">
            <v>m3</v>
          </cell>
          <cell r="D404">
            <v>40000</v>
          </cell>
        </row>
        <row r="405">
          <cell r="B405" t="str">
            <v>Repisa vidrio Baño Línea STYLO</v>
          </cell>
          <cell r="C405" t="str">
            <v>un</v>
          </cell>
          <cell r="D405">
            <v>115000</v>
          </cell>
        </row>
        <row r="406">
          <cell r="B406" t="str">
            <v>REMOVEDOR PVC</v>
          </cell>
          <cell r="C406" t="str">
            <v>un</v>
          </cell>
          <cell r="D406">
            <v>3750</v>
          </cell>
        </row>
        <row r="408">
          <cell r="B408" t="str">
            <v>REPISA ORDINARIO 3 m</v>
          </cell>
          <cell r="C408" t="str">
            <v>un</v>
          </cell>
          <cell r="D408">
            <v>8000</v>
          </cell>
        </row>
        <row r="409">
          <cell r="B409" t="str">
            <v xml:space="preserve">ROCKTOP </v>
          </cell>
          <cell r="C409" t="str">
            <v>kg</v>
          </cell>
          <cell r="D409">
            <v>2500</v>
          </cell>
        </row>
        <row r="410">
          <cell r="B410" t="str">
            <v>SANITARIO LINEA MONTECARLO CON GRIFERIA</v>
          </cell>
          <cell r="C410" t="str">
            <v>un</v>
          </cell>
          <cell r="D410">
            <v>430000</v>
          </cell>
        </row>
        <row r="411">
          <cell r="B411" t="str">
            <v xml:space="preserve">SECCIONADOR TRIPOLAR EN AIRE 400A-17,5 kV DE OPERACIÓN BAJO </v>
          </cell>
          <cell r="C411" t="str">
            <v>un</v>
          </cell>
          <cell r="D411">
            <v>10200000</v>
          </cell>
        </row>
        <row r="412">
          <cell r="B412" t="str">
            <v>SELLADOR</v>
          </cell>
          <cell r="C412" t="str">
            <v>gl</v>
          </cell>
          <cell r="D412">
            <v>18000</v>
          </cell>
        </row>
        <row r="413">
          <cell r="B413" t="str">
            <v>SELLADOR O CERA DE PISO</v>
          </cell>
          <cell r="C413" t="str">
            <v>m2</v>
          </cell>
          <cell r="D413">
            <v>1800</v>
          </cell>
        </row>
        <row r="414">
          <cell r="B414" t="str">
            <v>SELLADOR Y TINTILLA</v>
          </cell>
          <cell r="C414" t="str">
            <v>gl</v>
          </cell>
          <cell r="D414">
            <v>15000</v>
          </cell>
        </row>
        <row r="415">
          <cell r="B415" t="str">
            <v>SENSOR FOTOELECTRICO DETECTOR DE HUMO</v>
          </cell>
          <cell r="C415" t="str">
            <v>un</v>
          </cell>
          <cell r="D415">
            <v>90000</v>
          </cell>
        </row>
        <row r="416">
          <cell r="B416" t="str">
            <v>SIFON LAVAMANOS plastico gerfor GF-580322</v>
          </cell>
          <cell r="C416" t="str">
            <v>un</v>
          </cell>
          <cell r="D416">
            <v>12000</v>
          </cell>
        </row>
        <row r="417">
          <cell r="B417" t="str">
            <v>SIKA 1</v>
          </cell>
          <cell r="C417" t="str">
            <v>kg</v>
          </cell>
          <cell r="D417">
            <v>8500</v>
          </cell>
        </row>
        <row r="418">
          <cell r="B418" t="str">
            <v>SIKADUR 32</v>
          </cell>
          <cell r="C418" t="str">
            <v>kg</v>
          </cell>
          <cell r="D418">
            <v>50000</v>
          </cell>
        </row>
        <row r="419">
          <cell r="B419" t="str">
            <v xml:space="preserve">SIKAFLEX-1a cartu </v>
          </cell>
          <cell r="C419" t="str">
            <v>un</v>
          </cell>
          <cell r="D419">
            <v>25000</v>
          </cell>
        </row>
        <row r="420">
          <cell r="B420" t="str">
            <v>SILICONA</v>
          </cell>
          <cell r="C420" t="str">
            <v>un</v>
          </cell>
          <cell r="D420">
            <v>15000</v>
          </cell>
        </row>
        <row r="421">
          <cell r="B421" t="str">
            <v>SISTEMA DESINFECCION AGUA TRATADA</v>
          </cell>
          <cell r="C421" t="str">
            <v>un</v>
          </cell>
          <cell r="D421">
            <v>3800000</v>
          </cell>
        </row>
        <row r="422">
          <cell r="B422" t="str">
            <v>SISTEMA CONTROL ELECTRICO TODO INCLUIDO PARA LA PLANTA TRATAMIENTO</v>
          </cell>
          <cell r="C422" t="str">
            <v>un</v>
          </cell>
          <cell r="D422">
            <v>13000000</v>
          </cell>
        </row>
        <row r="423">
          <cell r="B423" t="str">
            <v>SOLDADOR PVC 1/4</v>
          </cell>
          <cell r="C423" t="str">
            <v>un</v>
          </cell>
          <cell r="D423">
            <v>45000</v>
          </cell>
        </row>
        <row r="424">
          <cell r="B424" t="str">
            <v xml:space="preserve">SOLDADURA E - 70  </v>
          </cell>
          <cell r="C424" t="str">
            <v>kg</v>
          </cell>
          <cell r="D424">
            <v>7500</v>
          </cell>
        </row>
        <row r="425">
          <cell r="B425" t="str">
            <v>SOLDADURA ESTAÑO</v>
          </cell>
          <cell r="C425" t="str">
            <v>un</v>
          </cell>
          <cell r="D425">
            <v>35000</v>
          </cell>
        </row>
        <row r="426">
          <cell r="B426" t="str">
            <v>SOLDADURA EXOTERMICA TIPO CADWELD o SIMILAR  de 90 GRAMOS</v>
          </cell>
          <cell r="C426" t="str">
            <v>un</v>
          </cell>
          <cell r="D426">
            <v>17000</v>
          </cell>
        </row>
        <row r="427">
          <cell r="B427" t="str">
            <v>SOPORTE PARA TUBERIA DE 4"</v>
          </cell>
          <cell r="C427" t="str">
            <v>un</v>
          </cell>
          <cell r="D427">
            <v>17980</v>
          </cell>
        </row>
        <row r="428">
          <cell r="B428" t="str">
            <v>SOPORTES LAVAMANOS</v>
          </cell>
          <cell r="C428" t="str">
            <v>jg</v>
          </cell>
          <cell r="D428">
            <v>2500</v>
          </cell>
        </row>
        <row r="429">
          <cell r="B429" t="str">
            <v>SOPORTES ORINAL</v>
          </cell>
          <cell r="C429" t="str">
            <v>un</v>
          </cell>
          <cell r="D429">
            <v>8500</v>
          </cell>
        </row>
        <row r="430">
          <cell r="B430" t="str">
            <v>TABLA BURRA ORDINARIA 0.20 DE 3.0 MTS</v>
          </cell>
          <cell r="C430" t="str">
            <v>un</v>
          </cell>
          <cell r="D430">
            <v>13500</v>
          </cell>
        </row>
        <row r="431">
          <cell r="B431" t="str">
            <v>TABLA BURRA ORDINARIA 0.30 DE 3.0 MTS</v>
          </cell>
          <cell r="C431" t="str">
            <v>un</v>
          </cell>
          <cell r="D431">
            <v>16000</v>
          </cell>
        </row>
        <row r="432">
          <cell r="B432" t="str">
            <v>TABLA CHAPA ORDINARIA 0.25 DE 3.0 MTS</v>
          </cell>
          <cell r="C432" t="str">
            <v>un</v>
          </cell>
          <cell r="D432">
            <v>13000</v>
          </cell>
        </row>
        <row r="433">
          <cell r="B433" t="str">
            <v>TABLA CHAPA ORDINARIA 0.20 DE 3.0 MTS</v>
          </cell>
          <cell r="C433" t="str">
            <v>un</v>
          </cell>
          <cell r="D433">
            <v>10000</v>
          </cell>
        </row>
        <row r="434">
          <cell r="B434" t="str">
            <v>TABLA CHAPA ORDINARIA 0.15 DE 3.0 MTS</v>
          </cell>
          <cell r="C434" t="str">
            <v>un</v>
          </cell>
          <cell r="D434">
            <v>7500</v>
          </cell>
        </row>
        <row r="435">
          <cell r="C435" t="str">
            <v>un</v>
          </cell>
        </row>
        <row r="436">
          <cell r="C436" t="str">
            <v>ml</v>
          </cell>
        </row>
        <row r="437">
          <cell r="B437" t="str">
            <v xml:space="preserve">TABLERO DE 12 CIRCUITOS CON ESPACIO PARA TOTALIZADOR, PUERTA Y CHAPA  -208 V - 3F5H-60HZ </v>
          </cell>
          <cell r="C437" t="str">
            <v>un</v>
          </cell>
        </row>
        <row r="438">
          <cell r="B438" t="str">
            <v>TABLERO DE 12 CTOS</v>
          </cell>
          <cell r="C438" t="str">
            <v>un</v>
          </cell>
          <cell r="D438">
            <v>165000</v>
          </cell>
        </row>
        <row r="439">
          <cell r="B439" t="str">
            <v>TABLERO 24 CIRCUITOS, PUERTA Y CHAPA, ESP TOTALIZADOR</v>
          </cell>
          <cell r="C439" t="str">
            <v>un</v>
          </cell>
          <cell r="D439">
            <v>225000</v>
          </cell>
        </row>
        <row r="440">
          <cell r="B440" t="str">
            <v xml:space="preserve">TABLERO 36 CIRCUITOS, PUERTA Y CHAPA, ESP TOTALIZADOR  </v>
          </cell>
          <cell r="C440" t="str">
            <v>un</v>
          </cell>
          <cell r="D440">
            <v>420000</v>
          </cell>
        </row>
        <row r="441">
          <cell r="B441" t="str">
            <v>TABLERO TRIFASICO DE 6 CIRCUITOS</v>
          </cell>
          <cell r="C441" t="str">
            <v>un</v>
          </cell>
          <cell r="D441">
            <v>89800</v>
          </cell>
        </row>
        <row r="442">
          <cell r="B442" t="str">
            <v>TABLETA GRES DE 25X25</v>
          </cell>
          <cell r="C442" t="str">
            <v>m2</v>
          </cell>
          <cell r="D442">
            <v>12500</v>
          </cell>
        </row>
        <row r="443">
          <cell r="B443" t="str">
            <v>TABLEX, LISTONES, PALOS</v>
          </cell>
          <cell r="C443" t="str">
            <v>m2</v>
          </cell>
          <cell r="D443">
            <v>250000</v>
          </cell>
        </row>
        <row r="444">
          <cell r="B444" t="str">
            <v>TABLÓN DE GRES  25X25</v>
          </cell>
          <cell r="C444" t="str">
            <v>m2</v>
          </cell>
          <cell r="D444">
            <v>26000</v>
          </cell>
        </row>
        <row r="445">
          <cell r="B445" t="str">
            <v>TABLON DE GRESS DE 33X33</v>
          </cell>
          <cell r="C445" t="str">
            <v>m2</v>
          </cell>
          <cell r="D445">
            <v>30000</v>
          </cell>
        </row>
        <row r="446">
          <cell r="B446" t="str">
            <v>TANQUE COLEMPAQUES 500 LT (incluye tapa y accesorios)</v>
          </cell>
          <cell r="C446" t="str">
            <v>ml</v>
          </cell>
          <cell r="D446">
            <v>185000</v>
          </cell>
        </row>
        <row r="447">
          <cell r="B447" t="str">
            <v>TABLERO MELAMINICO DE 1.83X2.44</v>
          </cell>
          <cell r="C447" t="str">
            <v>un</v>
          </cell>
          <cell r="D447">
            <v>125000</v>
          </cell>
        </row>
        <row r="448">
          <cell r="B448" t="str">
            <v>TABLERO EN AMARILLO</v>
          </cell>
          <cell r="C448" t="str">
            <v>m2</v>
          </cell>
          <cell r="D448">
            <v>180000</v>
          </cell>
        </row>
        <row r="449">
          <cell r="B449" t="str">
            <v>TAPA CAJA INSP. 60 x 60</v>
          </cell>
          <cell r="C449" t="str">
            <v>un</v>
          </cell>
          <cell r="D449">
            <v>8000</v>
          </cell>
        </row>
        <row r="450">
          <cell r="B450" t="str">
            <v>TABLETA MARMOL</v>
          </cell>
          <cell r="C450" t="str">
            <v>m2</v>
          </cell>
          <cell r="D450">
            <v>80000</v>
          </cell>
        </row>
        <row r="451">
          <cell r="B451" t="str">
            <v>TAPA CIEGA CON IMPACTO GALVANIZADA CUADRADA 4X4"</v>
          </cell>
          <cell r="C451" t="str">
            <v>un</v>
          </cell>
          <cell r="D451">
            <v>2500</v>
          </cell>
        </row>
        <row r="452">
          <cell r="B452" t="str">
            <v>TAPA EN CONCRETO (4000 PSI)</v>
          </cell>
          <cell r="C452" t="str">
            <v>un</v>
          </cell>
          <cell r="D452">
            <v>65000</v>
          </cell>
        </row>
        <row r="453">
          <cell r="B453" t="str">
            <v>TAPA EN CONCRETO CAJA CS 276</v>
          </cell>
          <cell r="C453" t="str">
            <v>un</v>
          </cell>
          <cell r="D453">
            <v>250000</v>
          </cell>
        </row>
        <row r="454">
          <cell r="B454" t="str">
            <v>TAPA REGISTRO PLASTICO DE 20X20</v>
          </cell>
          <cell r="C454" t="str">
            <v>un</v>
          </cell>
          <cell r="D454">
            <v>10500</v>
          </cell>
        </row>
        <row r="455">
          <cell r="B455" t="str">
            <v>TAPON GALVANIZADO MACHO DE 2"</v>
          </cell>
          <cell r="C455" t="str">
            <v>un</v>
          </cell>
          <cell r="D455">
            <v>14500</v>
          </cell>
        </row>
        <row r="456">
          <cell r="B456" t="str">
            <v>TAPÓN SOLDADO PRESIÓN 1 1/2"</v>
          </cell>
          <cell r="C456" t="str">
            <v>un</v>
          </cell>
          <cell r="D456">
            <v>3500</v>
          </cell>
        </row>
        <row r="457">
          <cell r="B457" t="str">
            <v>TAZA Institucional blanca Mancesa IC-IP41</v>
          </cell>
          <cell r="C457" t="str">
            <v>un</v>
          </cell>
          <cell r="D457">
            <v>90000</v>
          </cell>
        </row>
        <row r="458">
          <cell r="B458" t="str">
            <v>TEE EN ALUMINIO BLANCO</v>
          </cell>
          <cell r="C458" t="str">
            <v>un</v>
          </cell>
          <cell r="D458">
            <v>6500</v>
          </cell>
        </row>
        <row r="459">
          <cell r="B459" t="str">
            <v>TEE GALVANIZADA DE 4"</v>
          </cell>
          <cell r="C459" t="str">
            <v>un</v>
          </cell>
          <cell r="D459">
            <v>56260</v>
          </cell>
        </row>
        <row r="460">
          <cell r="B460" t="str">
            <v>TEE PRESIÓN  1 1/2" Pavco</v>
          </cell>
          <cell r="C460" t="str">
            <v>un</v>
          </cell>
          <cell r="D460">
            <v>6000</v>
          </cell>
        </row>
        <row r="461">
          <cell r="B461" t="str">
            <v>TEE PRESIÓN SOLDADA  1"</v>
          </cell>
          <cell r="C461" t="str">
            <v>un</v>
          </cell>
          <cell r="D461">
            <v>6500</v>
          </cell>
        </row>
        <row r="462">
          <cell r="B462" t="str">
            <v>TEJA DE ZINC 0.80X2.43</v>
          </cell>
          <cell r="C462" t="str">
            <v>un</v>
          </cell>
          <cell r="D462">
            <v>15400</v>
          </cell>
        </row>
        <row r="463">
          <cell r="B463" t="str">
            <v>TEJA CANALETA 90</v>
          </cell>
          <cell r="C463" t="str">
            <v>m2</v>
          </cell>
          <cell r="D463">
            <v>25000</v>
          </cell>
        </row>
        <row r="464">
          <cell r="B464" t="str">
            <v xml:space="preserve">TEJA DE BARRO </v>
          </cell>
          <cell r="C464" t="str">
            <v>un</v>
          </cell>
          <cell r="D464">
            <v>1850</v>
          </cell>
        </row>
        <row r="465">
          <cell r="B465" t="str">
            <v>TEJA ONDULADA ETERNIT No. 6 DE 0.92X1.83</v>
          </cell>
          <cell r="C465" t="str">
            <v>un</v>
          </cell>
          <cell r="D465">
            <v>26500</v>
          </cell>
        </row>
        <row r="466">
          <cell r="B466" t="str">
            <v>TEJA THERMOACUSTICA TRAPEZOIDAL  2.44X0.82</v>
          </cell>
          <cell r="C466" t="str">
            <v>un</v>
          </cell>
          <cell r="D466">
            <v>48000</v>
          </cell>
        </row>
        <row r="467">
          <cell r="B467" t="str">
            <v>TELA ASFALTICA DE 15 M2</v>
          </cell>
          <cell r="C467" t="str">
            <v>rollo</v>
          </cell>
          <cell r="D467">
            <v>30000</v>
          </cell>
        </row>
        <row r="468">
          <cell r="B468" t="str">
            <v>TELA VERDE CERRAMIENTO</v>
          </cell>
          <cell r="C468" t="str">
            <v>ML</v>
          </cell>
          <cell r="D468">
            <v>2500</v>
          </cell>
        </row>
        <row r="469">
          <cell r="B469" t="str">
            <v>TERMINAL PONCHAR 2 AWG</v>
          </cell>
          <cell r="C469" t="str">
            <v>un</v>
          </cell>
          <cell r="D469">
            <v>5900</v>
          </cell>
        </row>
        <row r="470">
          <cell r="B470" t="str">
            <v xml:space="preserve">Terminal preformado uso interior 15 kV para cable 2 – 3/0 AWG; </v>
          </cell>
          <cell r="C470" t="str">
            <v>juego</v>
          </cell>
          <cell r="D470">
            <v>220000</v>
          </cell>
        </row>
        <row r="471">
          <cell r="B471" t="str">
            <v>Terminal Soldar/Ponchar barril largo para cable 8. Calidad 3M, Panduit o superior.</v>
          </cell>
          <cell r="C471" t="str">
            <v>gb</v>
          </cell>
          <cell r="D471">
            <v>12500</v>
          </cell>
        </row>
        <row r="472">
          <cell r="B472" t="str">
            <v>Thiner</v>
          </cell>
          <cell r="C472" t="str">
            <v>gl</v>
          </cell>
          <cell r="D472">
            <v>20000</v>
          </cell>
        </row>
        <row r="473">
          <cell r="B473" t="str">
            <v>TIERRA NEGRA</v>
          </cell>
          <cell r="C473" t="str">
            <v>m3</v>
          </cell>
          <cell r="D473">
            <v>45000</v>
          </cell>
        </row>
        <row r="474">
          <cell r="B474" t="str">
            <v>TINTILLA</v>
          </cell>
          <cell r="C474" t="str">
            <v>1/4 gl</v>
          </cell>
          <cell r="D474">
            <v>24000</v>
          </cell>
        </row>
        <row r="475">
          <cell r="B475" t="str">
            <v>TIRAS ALISTADO 3 x 3 x 3</v>
          </cell>
          <cell r="C475" t="str">
            <v>ml</v>
          </cell>
          <cell r="D475">
            <v>2500</v>
          </cell>
        </row>
        <row r="476">
          <cell r="B476" t="str">
            <v>TOMA BIFASICA 2P+T</v>
          </cell>
          <cell r="C476" t="str">
            <v>un</v>
          </cell>
          <cell r="D476">
            <v>9500</v>
          </cell>
        </row>
        <row r="477">
          <cell r="B477" t="str">
            <v>TOMA CORRIENTE DOBLE</v>
          </cell>
          <cell r="C477" t="str">
            <v>un</v>
          </cell>
          <cell r="D477">
            <v>3500</v>
          </cell>
        </row>
        <row r="478">
          <cell r="B478" t="str">
            <v>TOMA COAXIAL PARA TV TIPO AMERICANA</v>
          </cell>
          <cell r="C478" t="str">
            <v>un</v>
          </cell>
          <cell r="D478">
            <v>5000</v>
          </cell>
        </row>
        <row r="479">
          <cell r="B479" t="str">
            <v>TOMA TV+TELEFONO</v>
          </cell>
          <cell r="C479" t="str">
            <v>un</v>
          </cell>
          <cell r="D479">
            <v>18000</v>
          </cell>
        </row>
        <row r="480">
          <cell r="B480" t="str">
            <v>Toallero Barra - GRIVAL Línea STYLO,</v>
          </cell>
          <cell r="C480" t="str">
            <v>un</v>
          </cell>
          <cell r="D480">
            <v>70000</v>
          </cell>
        </row>
        <row r="481">
          <cell r="B481" t="str">
            <v>Toallero Argolla - GRIVAL Línea STYLO</v>
          </cell>
          <cell r="C481" t="str">
            <v>un</v>
          </cell>
          <cell r="D481">
            <v>60000</v>
          </cell>
        </row>
        <row r="482">
          <cell r="B482" t="str">
            <v xml:space="preserve">TORNILLOS </v>
          </cell>
          <cell r="C482" t="str">
            <v>un</v>
          </cell>
          <cell r="D482">
            <v>100</v>
          </cell>
        </row>
        <row r="483">
          <cell r="B483" t="str">
            <v>TRIPLEX FORMALETA DE 1.22X2.44 DE 18 mm</v>
          </cell>
          <cell r="C483" t="str">
            <v>un</v>
          </cell>
          <cell r="D483">
            <v>85000</v>
          </cell>
        </row>
        <row r="484">
          <cell r="C484" t="str">
            <v>un</v>
          </cell>
          <cell r="D484">
            <v>20000</v>
          </cell>
        </row>
        <row r="485">
          <cell r="C485" t="str">
            <v>un</v>
          </cell>
          <cell r="D485">
            <v>19500000</v>
          </cell>
        </row>
        <row r="486">
          <cell r="C486" t="str">
            <v>gl</v>
          </cell>
          <cell r="D486">
            <v>2500000</v>
          </cell>
        </row>
        <row r="487">
          <cell r="C487" t="str">
            <v>un</v>
          </cell>
          <cell r="D487">
            <v>350000</v>
          </cell>
        </row>
        <row r="488">
          <cell r="C488" t="str">
            <v>un</v>
          </cell>
          <cell r="D488">
            <v>715000</v>
          </cell>
        </row>
        <row r="489">
          <cell r="C489" t="str">
            <v>un</v>
          </cell>
          <cell r="D489">
            <v>590000</v>
          </cell>
        </row>
        <row r="490">
          <cell r="B490" t="str">
            <v>TUBERIA GALVANIZADA 2"</v>
          </cell>
          <cell r="C490" t="str">
            <v>ml</v>
          </cell>
          <cell r="D490">
            <v>8600</v>
          </cell>
        </row>
        <row r="491">
          <cell r="B491" t="str">
            <v>TUBERIA GALVANIZADA 2" DE 0.098</v>
          </cell>
          <cell r="C491" t="str">
            <v>un</v>
          </cell>
          <cell r="D491">
            <v>83900</v>
          </cell>
        </row>
        <row r="492">
          <cell r="B492" t="str">
            <v>TUBERIA HIERRO DUCTIL DE 4" ESP 3.2 mm</v>
          </cell>
          <cell r="C492" t="str">
            <v>ml</v>
          </cell>
          <cell r="D492">
            <v>100000</v>
          </cell>
        </row>
        <row r="493">
          <cell r="B493" t="str">
            <v>TUBERIAS, VALVULAS, ACCESORIOS</v>
          </cell>
          <cell r="C493" t="str">
            <v>global</v>
          </cell>
          <cell r="D493">
            <v>5000000</v>
          </cell>
        </row>
        <row r="494">
          <cell r="B494" t="str">
            <v>TUBERIA NOVAFORT DE 6"</v>
          </cell>
          <cell r="C494" t="str">
            <v>un</v>
          </cell>
          <cell r="D494">
            <v>220000</v>
          </cell>
        </row>
        <row r="495">
          <cell r="B495" t="str">
            <v>TUBERIA PEX AL PEX 1/2"</v>
          </cell>
          <cell r="C495" t="str">
            <v>ml</v>
          </cell>
          <cell r="D495">
            <v>2500</v>
          </cell>
        </row>
        <row r="496">
          <cell r="B496" t="str">
            <v>TUBERIA CONDUCCION AGUAS RESIDUALES INC ACCESORIOS</v>
          </cell>
          <cell r="C496" t="str">
            <v>ml</v>
          </cell>
          <cell r="D496">
            <v>50000</v>
          </cell>
        </row>
        <row r="497">
          <cell r="B497" t="str">
            <v>TUBERIA RECTANGULAR DE 3 1/2" X 1 1/2"</v>
          </cell>
          <cell r="C497" t="str">
            <v>un</v>
          </cell>
          <cell r="D497">
            <v>92000</v>
          </cell>
        </row>
        <row r="498">
          <cell r="B498" t="str">
            <v>TUBO 4X8 EN COLD ROLLED CAL 18</v>
          </cell>
          <cell r="C498" t="str">
            <v>ml</v>
          </cell>
          <cell r="D498">
            <v>28500</v>
          </cell>
        </row>
        <row r="499">
          <cell r="B499" t="str">
            <v>TUBO alcantarillado  PVC   160 MM ( 6" ) Pavco</v>
          </cell>
          <cell r="C499" t="str">
            <v>ml</v>
          </cell>
          <cell r="D499">
            <v>22000</v>
          </cell>
        </row>
        <row r="500">
          <cell r="B500" t="str">
            <v>TUBO alcantarillado  PVC   160 MM ( 8" ) Pavco</v>
          </cell>
          <cell r="C500" t="str">
            <v>ml</v>
          </cell>
          <cell r="D500">
            <v>32000</v>
          </cell>
        </row>
        <row r="501">
          <cell r="B501" t="str">
            <v>TUBO alcantarillado PVC   110MM  ( 4") Pavco</v>
          </cell>
          <cell r="C501" t="str">
            <v>ml</v>
          </cell>
          <cell r="D501">
            <v>15000</v>
          </cell>
        </row>
        <row r="502">
          <cell r="B502" t="str">
            <v>TUBO alcantarillado PVC   250MM  ( 10") Pavco</v>
          </cell>
          <cell r="C502" t="str">
            <v>ml</v>
          </cell>
          <cell r="D502">
            <v>55000</v>
          </cell>
        </row>
        <row r="503">
          <cell r="B503" t="str">
            <v>TUBO CONDUIT EMT 1"</v>
          </cell>
          <cell r="C503" t="str">
            <v>ml</v>
          </cell>
          <cell r="D503">
            <v>6500</v>
          </cell>
        </row>
        <row r="504">
          <cell r="B504" t="str">
            <v>TUBO CONDUIT EMT1/2"</v>
          </cell>
          <cell r="C504" t="str">
            <v>ml</v>
          </cell>
          <cell r="D504">
            <v>1500</v>
          </cell>
        </row>
        <row r="505">
          <cell r="B505" t="str">
            <v>TUBO CONDUIT GALVANIZADO PESADO 1" CON UNIÓN</v>
          </cell>
          <cell r="C505" t="str">
            <v>ml</v>
          </cell>
          <cell r="D505">
            <v>9500</v>
          </cell>
        </row>
        <row r="506">
          <cell r="B506" t="str">
            <v>TUBO CONDUIT PVC 1"  3m</v>
          </cell>
          <cell r="C506" t="str">
            <v>un</v>
          </cell>
          <cell r="D506">
            <v>5500</v>
          </cell>
        </row>
        <row r="507">
          <cell r="B507" t="str">
            <v>TUBO CONDUIT PVC 1/2" 3m</v>
          </cell>
          <cell r="C507" t="str">
            <v>un</v>
          </cell>
          <cell r="D507">
            <v>2500</v>
          </cell>
        </row>
        <row r="508">
          <cell r="B508" t="str">
            <v>TUBO CONDUIT PVC 3/4" 3m</v>
          </cell>
          <cell r="C508" t="str">
            <v>un</v>
          </cell>
          <cell r="D508">
            <v>3500</v>
          </cell>
        </row>
        <row r="509">
          <cell r="B509" t="str">
            <v>TUBO CUADRADO DE 1 1/2" x 1 1/2"</v>
          </cell>
          <cell r="C509" t="str">
            <v>un</v>
          </cell>
          <cell r="D509">
            <v>25000</v>
          </cell>
        </row>
        <row r="510">
          <cell r="B510" t="str">
            <v>TUBO CPVC 1/2" DE 3 M</v>
          </cell>
          <cell r="C510" t="str">
            <v>un</v>
          </cell>
          <cell r="D510">
            <v>9000</v>
          </cell>
        </row>
        <row r="511">
          <cell r="B511" t="str">
            <v>TUBO GALVANIZADO 2"  2.0mm</v>
          </cell>
          <cell r="C511" t="str">
            <v>ml</v>
          </cell>
          <cell r="D511">
            <v>18500</v>
          </cell>
        </row>
        <row r="512">
          <cell r="B512" t="str">
            <v>TUBO GALVANIZADO 3"  2.0mm</v>
          </cell>
          <cell r="C512" t="str">
            <v>ml</v>
          </cell>
          <cell r="D512">
            <v>60000</v>
          </cell>
        </row>
        <row r="513">
          <cell r="B513" t="str">
            <v xml:space="preserve">TUBO GALVANIZADO 3/4"  </v>
          </cell>
          <cell r="C513" t="str">
            <v>ml</v>
          </cell>
          <cell r="D513">
            <v>10500</v>
          </cell>
        </row>
        <row r="514">
          <cell r="B514" t="str">
            <v>TUBO NOVAFOR DE 4" PERFORADO</v>
          </cell>
          <cell r="C514" t="str">
            <v>ml</v>
          </cell>
          <cell r="D514">
            <v>14000</v>
          </cell>
        </row>
        <row r="515">
          <cell r="B515" t="str">
            <v>TUBO NOVAFORT 6"</v>
          </cell>
          <cell r="C515" t="str">
            <v>un</v>
          </cell>
          <cell r="D515">
            <v>32000</v>
          </cell>
        </row>
        <row r="516">
          <cell r="B516" t="str">
            <v>TUBO PRESIÓN /13.5 PVC  1/2" Pavco</v>
          </cell>
          <cell r="C516" t="str">
            <v>un</v>
          </cell>
          <cell r="D516">
            <v>10500</v>
          </cell>
        </row>
        <row r="517">
          <cell r="B517" t="str">
            <v>TUBO PRESIÓN /13.5 PVC  3/4" Pavco</v>
          </cell>
          <cell r="C517" t="str">
            <v>ml</v>
          </cell>
          <cell r="D517">
            <v>12000</v>
          </cell>
        </row>
        <row r="518">
          <cell r="B518" t="str">
            <v>TUBO PRESIÓN /21 PVC    1"</v>
          </cell>
          <cell r="C518" t="str">
            <v>ml</v>
          </cell>
          <cell r="D518">
            <v>5250</v>
          </cell>
        </row>
        <row r="519">
          <cell r="B519" t="str">
            <v>TUBO PRESIÓN /21 PVC    2" Pavco</v>
          </cell>
          <cell r="C519" t="str">
            <v>ml</v>
          </cell>
          <cell r="D519">
            <v>12500</v>
          </cell>
        </row>
        <row r="520">
          <cell r="B520" t="str">
            <v>TUBO PRESIÓN /21 PVC  1 1/2" Pavco</v>
          </cell>
          <cell r="C520" t="str">
            <v>ml</v>
          </cell>
          <cell r="D520">
            <v>9500</v>
          </cell>
        </row>
        <row r="521">
          <cell r="B521" t="str">
            <v>TUBO PRESIÓN /21 PVC  1 1/4" Pavco</v>
          </cell>
          <cell r="C521" t="str">
            <v>ml</v>
          </cell>
          <cell r="D521">
            <v>8500</v>
          </cell>
        </row>
        <row r="522">
          <cell r="B522" t="str">
            <v>TUBO PVC A.LL. 2" DE  6 MTS</v>
          </cell>
          <cell r="C522" t="str">
            <v>un</v>
          </cell>
          <cell r="D522">
            <v>25000</v>
          </cell>
        </row>
        <row r="523">
          <cell r="B523" t="str">
            <v>TUBO PVC A.LL. 3" DE  6 MTS</v>
          </cell>
          <cell r="C523" t="str">
            <v>un</v>
          </cell>
          <cell r="D523">
            <v>40500</v>
          </cell>
        </row>
        <row r="524">
          <cell r="B524" t="str">
            <v>TUBO PVC A.LL. 4" DE 6 MTS</v>
          </cell>
          <cell r="C524" t="str">
            <v>un</v>
          </cell>
          <cell r="D524">
            <v>65100</v>
          </cell>
        </row>
        <row r="525">
          <cell r="B525" t="str">
            <v>TUBO PVC SANITARIO 2" DE 6 MTS</v>
          </cell>
          <cell r="C525" t="str">
            <v>un</v>
          </cell>
          <cell r="D525">
            <v>40000</v>
          </cell>
        </row>
        <row r="526">
          <cell r="B526" t="str">
            <v>TUBO PVC SANITARIO 3" DE 6 MTS</v>
          </cell>
          <cell r="C526" t="str">
            <v>un</v>
          </cell>
          <cell r="D526">
            <v>55000</v>
          </cell>
        </row>
        <row r="527">
          <cell r="B527" t="str">
            <v>TUBO PVC SANITARIO 4" DE 6 MTS</v>
          </cell>
          <cell r="C527" t="str">
            <v>un</v>
          </cell>
          <cell r="D527">
            <v>80000</v>
          </cell>
        </row>
        <row r="528">
          <cell r="B528" t="str">
            <v>TUBOS PVC DB 1"</v>
          </cell>
          <cell r="C528" t="str">
            <v>ml</v>
          </cell>
          <cell r="D528">
            <v>8500</v>
          </cell>
        </row>
        <row r="529">
          <cell r="B529" t="str">
            <v xml:space="preserve">UNION  GALVANIZADA 2 1/2" </v>
          </cell>
          <cell r="C529" t="str">
            <v>un</v>
          </cell>
          <cell r="D529">
            <v>18000</v>
          </cell>
        </row>
        <row r="530">
          <cell r="B530" t="str">
            <v>UNIÓN alcantarillado PVC  110MM ( 4" ) Pavco</v>
          </cell>
          <cell r="C530" t="str">
            <v>un</v>
          </cell>
          <cell r="D530">
            <v>12000</v>
          </cell>
        </row>
        <row r="531">
          <cell r="B531" t="str">
            <v>UNIÓN alcantarillado PVC 160MM  ( 6") Pavco</v>
          </cell>
          <cell r="C531" t="str">
            <v>un</v>
          </cell>
          <cell r="D531">
            <v>17000</v>
          </cell>
        </row>
        <row r="532">
          <cell r="B532" t="str">
            <v>UNIÓN alcantarillado PVC 160MM  ( 8") Pavco</v>
          </cell>
          <cell r="C532" t="str">
            <v>un</v>
          </cell>
          <cell r="D532">
            <v>25000</v>
          </cell>
        </row>
        <row r="533">
          <cell r="B533" t="str">
            <v>UNIÓN alcantarillado PVC 250MM  ( 10") Pavco</v>
          </cell>
          <cell r="C533" t="str">
            <v>un</v>
          </cell>
          <cell r="D533">
            <v>45000</v>
          </cell>
        </row>
        <row r="534">
          <cell r="B534" t="str">
            <v>UNIÓN GALVANIZADA      3"</v>
          </cell>
          <cell r="C534" t="str">
            <v>un</v>
          </cell>
          <cell r="D534">
            <v>45000</v>
          </cell>
        </row>
        <row r="535">
          <cell r="B535" t="str">
            <v>UNION GALVANIZADA DE 1/2"</v>
          </cell>
          <cell r="C535" t="str">
            <v>un</v>
          </cell>
          <cell r="D535">
            <v>1500</v>
          </cell>
        </row>
        <row r="536">
          <cell r="B536" t="str">
            <v>UNION GALVANIZADA DE 4" SH 40</v>
          </cell>
          <cell r="C536" t="str">
            <v>un</v>
          </cell>
          <cell r="D536">
            <v>34800</v>
          </cell>
        </row>
        <row r="537">
          <cell r="B537" t="str">
            <v>UNIÓN SANITARIA  2" Pavco</v>
          </cell>
          <cell r="C537" t="str">
            <v>un</v>
          </cell>
          <cell r="D537">
            <v>12500</v>
          </cell>
        </row>
        <row r="538">
          <cell r="B538" t="str">
            <v>UNIÓN SANITARIA 4" Pavco</v>
          </cell>
          <cell r="C538" t="str">
            <v>un</v>
          </cell>
          <cell r="D538">
            <v>17500</v>
          </cell>
        </row>
        <row r="539">
          <cell r="B539" t="str">
            <v>UNIÓN SANITARIA 6" Pavco</v>
          </cell>
          <cell r="C539" t="str">
            <v>un</v>
          </cell>
          <cell r="D539">
            <v>22000</v>
          </cell>
        </row>
        <row r="540">
          <cell r="B540" t="str">
            <v>UNIVERSAL GALVANIZADA 3/4"</v>
          </cell>
          <cell r="C540" t="str">
            <v>un</v>
          </cell>
          <cell r="D540">
            <v>4000</v>
          </cell>
        </row>
        <row r="541">
          <cell r="B541" t="str">
            <v xml:space="preserve">VALVULA BETA COMPUERTA ELASTICA 4" </v>
          </cell>
          <cell r="C541" t="str">
            <v>un</v>
          </cell>
          <cell r="D541">
            <v>755000</v>
          </cell>
        </row>
        <row r="542">
          <cell r="B542" t="str">
            <v>VALVULA DE CHEQUE OPERACIÓN HORIZONTAL 4" EXT BRIDADO</v>
          </cell>
          <cell r="C542" t="str">
            <v>un</v>
          </cell>
          <cell r="D542">
            <v>650000</v>
          </cell>
        </row>
        <row r="543">
          <cell r="B543" t="str">
            <v>VALVULA DE CIERRE RAPIDO DE 4"</v>
          </cell>
          <cell r="C543" t="str">
            <v>un</v>
          </cell>
          <cell r="D543">
            <v>700000</v>
          </cell>
        </row>
        <row r="544">
          <cell r="B544" t="str">
            <v>VALVULA DE COMPUERTA  VASTAGO NO ASCENTE EXTREMO BRIDA</v>
          </cell>
          <cell r="C544" t="str">
            <v>un</v>
          </cell>
          <cell r="D544">
            <v>475000</v>
          </cell>
        </row>
        <row r="545">
          <cell r="B545" t="str">
            <v>VALVULA Descarga sanitario DO-01051300</v>
          </cell>
          <cell r="C545" t="str">
            <v>un</v>
          </cell>
          <cell r="D545">
            <v>115000</v>
          </cell>
        </row>
        <row r="546">
          <cell r="B546" t="str">
            <v>VARA DE CLAVO</v>
          </cell>
          <cell r="C546" t="str">
            <v>ml</v>
          </cell>
          <cell r="D546">
            <v>3500</v>
          </cell>
        </row>
        <row r="547">
          <cell r="B547" t="str">
            <v>VARILLA CORRUGADA DE 1/2" DE 12 MTS</v>
          </cell>
          <cell r="C547" t="str">
            <v>un</v>
          </cell>
          <cell r="D547">
            <v>19488</v>
          </cell>
        </row>
        <row r="548">
          <cell r="B548" t="str">
            <v>VARILLA CORRUGADA DE 1/2" DE 6 MTS</v>
          </cell>
          <cell r="C548" t="str">
            <v>un</v>
          </cell>
          <cell r="D548">
            <v>9300</v>
          </cell>
        </row>
        <row r="549">
          <cell r="B549" t="str">
            <v>VARILLA CORRUGADA DE 3/8" DE 12 MTS</v>
          </cell>
          <cell r="C549" t="str">
            <v>un</v>
          </cell>
          <cell r="D549">
            <v>10913.279999999999</v>
          </cell>
        </row>
        <row r="550">
          <cell r="B550" t="str">
            <v>VARILLA CORRUGADA DE 5/8" DE 12 MTS</v>
          </cell>
          <cell r="C550" t="str">
            <v>un</v>
          </cell>
          <cell r="D550">
            <v>30401.279999999999</v>
          </cell>
        </row>
        <row r="551">
          <cell r="B551" t="str">
            <v>VARILLA CUADRADA DE 1/2"</v>
          </cell>
          <cell r="C551" t="str">
            <v>ml</v>
          </cell>
          <cell r="D551">
            <v>3000</v>
          </cell>
        </row>
        <row r="552">
          <cell r="B552" t="str">
            <v>VARILLA CUADRADA DE 3/8"</v>
          </cell>
          <cell r="C552" t="str">
            <v>ml</v>
          </cell>
          <cell r="D552">
            <v>1800</v>
          </cell>
        </row>
        <row r="553">
          <cell r="B553" t="str">
            <v>VARILLA DE COBRE-COBRE Ø5/8" X 2.40 m</v>
          </cell>
          <cell r="C553" t="str">
            <v>un</v>
          </cell>
          <cell r="D553">
            <v>72000</v>
          </cell>
        </row>
        <row r="554">
          <cell r="B554" t="str">
            <v>VARILLA DE COBRE-COBRE Ø5/8" X 2.40 m COOPER WELL</v>
          </cell>
          <cell r="C554" t="str">
            <v>un</v>
          </cell>
          <cell r="D554">
            <v>125000</v>
          </cell>
        </row>
        <row r="555">
          <cell r="B555" t="str">
            <v>VARILLA EN ACERO DE 3/8"</v>
          </cell>
          <cell r="C555" t="str">
            <v>un</v>
          </cell>
          <cell r="D555">
            <v>11700</v>
          </cell>
        </row>
        <row r="556">
          <cell r="B556" t="str">
            <v>VARILLA EN ACERO DE 5/8"</v>
          </cell>
          <cell r="C556" t="str">
            <v>un</v>
          </cell>
          <cell r="D556">
            <v>32700</v>
          </cell>
        </row>
        <row r="557">
          <cell r="B557" t="str">
            <v>VARILLA LISA DE 1/2" DE 6 MTS</v>
          </cell>
          <cell r="C557" t="str">
            <v>un</v>
          </cell>
          <cell r="D557">
            <v>12152</v>
          </cell>
        </row>
        <row r="558">
          <cell r="B558" t="str">
            <v>VARILLA LISA DE 3/8" DE 6 MTS</v>
          </cell>
          <cell r="C558" t="str">
            <v>un</v>
          </cell>
          <cell r="D558">
            <v>6902</v>
          </cell>
        </row>
        <row r="559">
          <cell r="B559" t="str">
            <v>VIDRIO TEMPLADO DE 10 mm</v>
          </cell>
          <cell r="C559" t="str">
            <v>m2</v>
          </cell>
          <cell r="D559">
            <v>320000</v>
          </cell>
        </row>
        <row r="560">
          <cell r="B560" t="str">
            <v>VIDRIO DE 4 mm</v>
          </cell>
          <cell r="C560" t="str">
            <v>m2</v>
          </cell>
          <cell r="D560">
            <v>30000</v>
          </cell>
        </row>
        <row r="561">
          <cell r="B561" t="str">
            <v>VIDRIO TEMPLADO DE 8 mm</v>
          </cell>
          <cell r="C561" t="str">
            <v>m2</v>
          </cell>
          <cell r="D561">
            <v>250000</v>
          </cell>
        </row>
        <row r="562">
          <cell r="B562" t="str">
            <v>VINILTEX Pintuco</v>
          </cell>
          <cell r="C562" t="str">
            <v>gl</v>
          </cell>
          <cell r="D562">
            <v>55000</v>
          </cell>
        </row>
        <row r="563">
          <cell r="B563" t="str">
            <v>Wash Primer A Pintura</v>
          </cell>
          <cell r="C563" t="str">
            <v>gl</v>
          </cell>
          <cell r="D563">
            <v>98000</v>
          </cell>
        </row>
        <row r="564">
          <cell r="B564" t="str">
            <v>WASH PRIMER ANTICORROSIVO</v>
          </cell>
          <cell r="C564" t="str">
            <v>gl</v>
          </cell>
          <cell r="D564">
            <v>45000</v>
          </cell>
        </row>
        <row r="565">
          <cell r="B565" t="str">
            <v>Wash Primer B Catalizador</v>
          </cell>
          <cell r="C565" t="str">
            <v>gl</v>
          </cell>
          <cell r="D565">
            <v>92000</v>
          </cell>
        </row>
        <row r="566">
          <cell r="B566" t="str">
            <v>WASH PRIMER PINTURA</v>
          </cell>
          <cell r="C566" t="str">
            <v>gl</v>
          </cell>
          <cell r="D566">
            <v>60000</v>
          </cell>
        </row>
        <row r="567">
          <cell r="B567" t="str">
            <v>WIN Aluminio x 6 mts</v>
          </cell>
          <cell r="C567" t="str">
            <v>un</v>
          </cell>
          <cell r="D567">
            <v>14000</v>
          </cell>
        </row>
        <row r="568">
          <cell r="B568" t="str">
            <v>Xypes concentrado</v>
          </cell>
          <cell r="C568" t="str">
            <v>kg</v>
          </cell>
          <cell r="D568">
            <v>20900</v>
          </cell>
        </row>
        <row r="569">
          <cell r="B569" t="str">
            <v>Xypes Patch and Plug por 1.25 kg</v>
          </cell>
          <cell r="C569" t="str">
            <v>un</v>
          </cell>
          <cell r="D569">
            <v>19500</v>
          </cell>
        </row>
        <row r="570">
          <cell r="B570" t="str">
            <v>YEE SANITARIA 2"  Pavco</v>
          </cell>
          <cell r="C570" t="str">
            <v>un</v>
          </cell>
          <cell r="D570">
            <v>7500</v>
          </cell>
        </row>
        <row r="571">
          <cell r="B571" t="str">
            <v>YEE SANITARIA 4"  Pavco</v>
          </cell>
          <cell r="C571" t="str">
            <v>un</v>
          </cell>
          <cell r="D571">
            <v>18000</v>
          </cell>
        </row>
        <row r="572">
          <cell r="B572" t="str">
            <v>YESO CORRIENTE VENCEDOR</v>
          </cell>
          <cell r="C572" t="str">
            <v>bt</v>
          </cell>
          <cell r="D572">
            <v>15000</v>
          </cell>
        </row>
        <row r="573">
          <cell r="B573" t="str">
            <v>ZÓCALO Baldosa grano de marmol 30x7 Fondo blanco</v>
          </cell>
          <cell r="C573" t="str">
            <v>ml</v>
          </cell>
          <cell r="D573">
            <v>12500</v>
          </cell>
        </row>
        <row r="574">
          <cell r="B574" t="str">
            <v>ZÓCALO en ceramica pompei color coral  30*7</v>
          </cell>
          <cell r="C574" t="str">
            <v>ml</v>
          </cell>
          <cell r="D574">
            <v>7000</v>
          </cell>
        </row>
      </sheetData>
      <sheetData sheetId="3">
        <row r="2">
          <cell r="B2">
            <v>0</v>
          </cell>
          <cell r="C2" t="str">
            <v xml:space="preserve"> </v>
          </cell>
        </row>
        <row r="3">
          <cell r="B3" t="str">
            <v>ANDAMIO TUBULAR</v>
          </cell>
          <cell r="C3" t="str">
            <v>dd</v>
          </cell>
          <cell r="D3">
            <v>500</v>
          </cell>
        </row>
        <row r="4">
          <cell r="B4" t="str">
            <v>ALLANADORA GASOLINA HELICOPTERO</v>
          </cell>
          <cell r="C4" t="str">
            <v>dd</v>
          </cell>
          <cell r="D4">
            <v>55000</v>
          </cell>
        </row>
        <row r="5">
          <cell r="B5" t="str">
            <v>BAÑOS PORTATILES</v>
          </cell>
          <cell r="C5" t="str">
            <v>Mes</v>
          </cell>
          <cell r="D5">
            <v>525000</v>
          </cell>
        </row>
        <row r="6">
          <cell r="B6" t="str">
            <v xml:space="preserve">BOMBAS </v>
          </cell>
          <cell r="C6" t="str">
            <v>dd</v>
          </cell>
          <cell r="D6">
            <v>40000</v>
          </cell>
        </row>
        <row r="7">
          <cell r="B7" t="str">
            <v>COMPRESOR DE DOS MARTILLOS</v>
          </cell>
          <cell r="C7" t="str">
            <v>dd</v>
          </cell>
          <cell r="D7">
            <v>145000</v>
          </cell>
        </row>
        <row r="8">
          <cell r="B8" t="str">
            <v>CRUCETAS, PARALES Y CERCHAS</v>
          </cell>
          <cell r="C8" t="str">
            <v>Mes</v>
          </cell>
          <cell r="D8">
            <v>4500</v>
          </cell>
        </row>
        <row r="9">
          <cell r="B9" t="str">
            <v>EQUIPO BÁSICO ( Construcción )</v>
          </cell>
          <cell r="C9" t="str">
            <v>dd</v>
          </cell>
          <cell r="D9">
            <v>1000</v>
          </cell>
        </row>
        <row r="10">
          <cell r="B10" t="str">
            <v>EQUIPO BÁSICO ( Herramienta menor )</v>
          </cell>
          <cell r="C10" t="str">
            <v>dd</v>
          </cell>
          <cell r="D10">
            <v>1000</v>
          </cell>
        </row>
        <row r="11">
          <cell r="B11" t="str">
            <v>EQUIPO DE CARPINTERIA</v>
          </cell>
          <cell r="C11" t="str">
            <v>dd</v>
          </cell>
          <cell r="D11">
            <v>25000</v>
          </cell>
        </row>
        <row r="12">
          <cell r="B12" t="str">
            <v>EQUIPO DE ORNAMENTACION</v>
          </cell>
          <cell r="C12" t="str">
            <v>dd</v>
          </cell>
          <cell r="D12">
            <v>65000</v>
          </cell>
        </row>
        <row r="13">
          <cell r="B13" t="str">
            <v>EQUIPO SOLDADURA</v>
          </cell>
          <cell r="C13" t="str">
            <v>dd</v>
          </cell>
          <cell r="D13">
            <v>30000</v>
          </cell>
        </row>
        <row r="14">
          <cell r="B14" t="str">
            <v>EQUIPO TOPOGRAFICO</v>
          </cell>
          <cell r="C14" t="str">
            <v>dd</v>
          </cell>
          <cell r="D14">
            <v>250000</v>
          </cell>
        </row>
        <row r="15">
          <cell r="B15" t="str">
            <v>FORMALETA CANAL EN LAMINA</v>
          </cell>
          <cell r="C15" t="str">
            <v>dd</v>
          </cell>
          <cell r="D15">
            <v>5000</v>
          </cell>
        </row>
        <row r="16">
          <cell r="B16" t="str">
            <v>FORMALETA DE ENTREPISO POR M2</v>
          </cell>
          <cell r="C16" t="str">
            <v>Mes</v>
          </cell>
          <cell r="D16">
            <v>6500</v>
          </cell>
        </row>
        <row r="17">
          <cell r="B17" t="str">
            <v>FORK CLAMP</v>
          </cell>
          <cell r="C17" t="str">
            <v>dd</v>
          </cell>
          <cell r="D17">
            <v>90</v>
          </cell>
        </row>
        <row r="18">
          <cell r="B18" t="str">
            <v>LABORATORISTAS</v>
          </cell>
          <cell r="C18" t="str">
            <v>dd</v>
          </cell>
          <cell r="D18">
            <v>250000</v>
          </cell>
        </row>
        <row r="19">
          <cell r="B19" t="str">
            <v>GUADAÑA</v>
          </cell>
          <cell r="C19" t="str">
            <v>dd</v>
          </cell>
          <cell r="D19">
            <v>15000</v>
          </cell>
        </row>
        <row r="20">
          <cell r="B20" t="str">
            <v>ENSAYO PROCTOR MODIFICADO</v>
          </cell>
          <cell r="C20" t="str">
            <v>un</v>
          </cell>
          <cell r="D20">
            <v>95000</v>
          </cell>
        </row>
        <row r="21">
          <cell r="B21" t="str">
            <v>MEZCLADORA CONCRETO</v>
          </cell>
          <cell r="C21" t="str">
            <v>dd</v>
          </cell>
          <cell r="D21">
            <v>35000</v>
          </cell>
        </row>
        <row r="22">
          <cell r="B22" t="str">
            <v>MINICARGADOR BOBCAT 753</v>
          </cell>
          <cell r="C22" t="str">
            <v>hr</v>
          </cell>
          <cell r="D22">
            <v>60000</v>
          </cell>
        </row>
        <row r="23">
          <cell r="B23" t="str">
            <v>MORDAZA METÁLICA</v>
          </cell>
          <cell r="C23" t="str">
            <v>dd</v>
          </cell>
          <cell r="D23">
            <v>150</v>
          </cell>
        </row>
        <row r="24">
          <cell r="B24" t="str">
            <v>EQUIPOS LABORATORIOS</v>
          </cell>
          <cell r="C24" t="str">
            <v>dd</v>
          </cell>
          <cell r="D24">
            <v>80000</v>
          </cell>
        </row>
        <row r="25">
          <cell r="B25" t="str">
            <v>PARAL CORIENTE 2 a 3.50 m</v>
          </cell>
          <cell r="C25" t="str">
            <v>dd</v>
          </cell>
          <cell r="D25">
            <v>100</v>
          </cell>
        </row>
        <row r="26">
          <cell r="B26" t="str">
            <v>PISTOLA PARA EPOXICO</v>
          </cell>
          <cell r="C26" t="str">
            <v>dd</v>
          </cell>
          <cell r="D26">
            <v>7500</v>
          </cell>
        </row>
        <row r="27">
          <cell r="B27" t="str">
            <v>ENSAYO DENSIDAD DEL TERRENO</v>
          </cell>
          <cell r="C27" t="str">
            <v>un</v>
          </cell>
          <cell r="D27">
            <v>50000</v>
          </cell>
        </row>
        <row r="28">
          <cell r="B28" t="str">
            <v>PULIDORA</v>
          </cell>
          <cell r="C28" t="str">
            <v>dd</v>
          </cell>
          <cell r="D28">
            <v>25000</v>
          </cell>
        </row>
        <row r="29">
          <cell r="B29" t="str">
            <v>RANA</v>
          </cell>
          <cell r="C29" t="str">
            <v>dd</v>
          </cell>
          <cell r="D29">
            <v>30000</v>
          </cell>
        </row>
        <row r="30">
          <cell r="B30" t="str">
            <v>RETROEXCAVADORA + combustible+operario</v>
          </cell>
          <cell r="C30" t="str">
            <v>hr</v>
          </cell>
          <cell r="D30">
            <v>125000</v>
          </cell>
        </row>
        <row r="31">
          <cell r="B31" t="str">
            <v>SOPLETE</v>
          </cell>
          <cell r="C31" t="str">
            <v>dd</v>
          </cell>
          <cell r="D31">
            <v>15000</v>
          </cell>
        </row>
        <row r="32">
          <cell r="B32" t="str">
            <v>TALADRO</v>
          </cell>
          <cell r="C32" t="str">
            <v>dd</v>
          </cell>
          <cell r="D32">
            <v>15000</v>
          </cell>
        </row>
        <row r="33">
          <cell r="B33" t="str">
            <v>VIBRADOR A GASOLINA</v>
          </cell>
          <cell r="C33" t="str">
            <v>dd</v>
          </cell>
          <cell r="D33">
            <v>30000</v>
          </cell>
        </row>
        <row r="34">
          <cell r="B34" t="str">
            <v>EQUIPO DE EXCAVACION Y HORMIGADO PILOTES(Combustible+operario+Transporte)</v>
          </cell>
          <cell r="C34" t="str">
            <v>hr</v>
          </cell>
          <cell r="D34">
            <v>650000</v>
          </cell>
        </row>
        <row r="35">
          <cell r="B35" t="str">
            <v>VIBROCOMPACTADOR</v>
          </cell>
          <cell r="C35" t="str">
            <v>dd</v>
          </cell>
          <cell r="D35">
            <v>40000</v>
          </cell>
        </row>
        <row r="36">
          <cell r="B36" t="str">
            <v>HIDROLAVADORA</v>
          </cell>
          <cell r="C36" t="str">
            <v>dd</v>
          </cell>
          <cell r="D36">
            <v>25000</v>
          </cell>
        </row>
      </sheetData>
      <sheetData sheetId="4"/>
      <sheetData sheetId="5"/>
      <sheetData sheetId="6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flanes"/>
      <sheetName val="Cotas Pav"/>
      <sheetName val="Explanación"/>
      <sheetName val="Estructura"/>
    </sheetNames>
    <sheetDataSet>
      <sheetData sheetId="0"/>
      <sheetData sheetId="1"/>
      <sheetData sheetId="2"/>
      <sheetData sheetId="3">
        <row r="7">
          <cell r="C7" t="str">
            <v>CONCRETO_ASFÁLTICO</v>
          </cell>
          <cell r="D7">
            <v>0.45</v>
          </cell>
          <cell r="E7">
            <v>3.6859999999999999</v>
          </cell>
        </row>
        <row r="8">
          <cell r="C8" t="str">
            <v>CUNETA</v>
          </cell>
          <cell r="D8">
            <v>0.33200000000000002</v>
          </cell>
          <cell r="E8">
            <v>1.234</v>
          </cell>
        </row>
        <row r="9">
          <cell r="C9" t="str">
            <v>BASE_GRANULAR</v>
          </cell>
          <cell r="D9">
            <v>1.0620000000000001</v>
          </cell>
          <cell r="E9">
            <v>3.9540000000000002</v>
          </cell>
        </row>
        <row r="10">
          <cell r="C10" t="str">
            <v>RECICLADO</v>
          </cell>
          <cell r="D10">
            <v>1.6259999999999999</v>
          </cell>
          <cell r="E10">
            <v>10.023</v>
          </cell>
        </row>
        <row r="11">
          <cell r="C11" t="str">
            <v>CONCRETO_ASFÁLTICO</v>
          </cell>
          <cell r="D11">
            <v>0.45</v>
          </cell>
          <cell r="E11">
            <v>1.149</v>
          </cell>
        </row>
        <row r="12">
          <cell r="C12" t="str">
            <v>CUNETA</v>
          </cell>
          <cell r="D12">
            <v>0.33200000000000002</v>
          </cell>
          <cell r="E12">
            <v>0.84699999999999998</v>
          </cell>
        </row>
        <row r="13">
          <cell r="C13" t="str">
            <v>BASE_GRANULAR</v>
          </cell>
          <cell r="D13">
            <v>1.0620000000000001</v>
          </cell>
          <cell r="E13">
            <v>2.7120000000000002</v>
          </cell>
        </row>
        <row r="14">
          <cell r="C14" t="str">
            <v>RECICLADO</v>
          </cell>
          <cell r="D14">
            <v>1.6259999999999999</v>
          </cell>
          <cell r="E14">
            <v>4.1520000000000001</v>
          </cell>
        </row>
        <row r="15">
          <cell r="C15" t="str">
            <v>CONCRETO_ASFÁLTICO</v>
          </cell>
          <cell r="D15">
            <v>0.45</v>
          </cell>
          <cell r="E15">
            <v>0</v>
          </cell>
        </row>
        <row r="16">
          <cell r="C16" t="str">
            <v>CUNETA</v>
          </cell>
          <cell r="D16">
            <v>0.33200000000000002</v>
          </cell>
          <cell r="E16">
            <v>0</v>
          </cell>
        </row>
        <row r="17">
          <cell r="C17" t="str">
            <v>BASE_GRANULAR</v>
          </cell>
          <cell r="D17">
            <v>1.0620000000000001</v>
          </cell>
          <cell r="E17">
            <v>0</v>
          </cell>
        </row>
        <row r="18">
          <cell r="C18" t="str">
            <v>RECICLADO</v>
          </cell>
          <cell r="D18">
            <v>1.6259999999999999</v>
          </cell>
          <cell r="E18">
            <v>0</v>
          </cell>
        </row>
        <row r="19">
          <cell r="C19" t="str">
            <v>CONCRETO_ASFÁLTICO</v>
          </cell>
          <cell r="D19">
            <v>0.45</v>
          </cell>
          <cell r="E19">
            <v>3.35</v>
          </cell>
        </row>
        <row r="20">
          <cell r="C20" t="str">
            <v>CUNETA</v>
          </cell>
          <cell r="D20">
            <v>0.33200000000000002</v>
          </cell>
          <cell r="E20">
            <v>2.4689999999999999</v>
          </cell>
        </row>
        <row r="21">
          <cell r="C21" t="str">
            <v>BASE_GRANULAR</v>
          </cell>
          <cell r="D21">
            <v>1.0620000000000001</v>
          </cell>
          <cell r="E21">
            <v>7.9080000000000004</v>
          </cell>
        </row>
        <row r="22">
          <cell r="C22" t="str">
            <v>RECICLADO</v>
          </cell>
          <cell r="D22">
            <v>1.6259999999999999</v>
          </cell>
          <cell r="E22">
            <v>12.106999999999999</v>
          </cell>
        </row>
        <row r="23">
          <cell r="C23" t="str">
            <v>CONCRETO_ASFÁLTICO</v>
          </cell>
          <cell r="D23">
            <v>0.45</v>
          </cell>
          <cell r="E23">
            <v>4.4989999999999997</v>
          </cell>
        </row>
        <row r="24">
          <cell r="C24" t="str">
            <v>CUNETA</v>
          </cell>
          <cell r="D24">
            <v>0.33200000000000002</v>
          </cell>
          <cell r="E24">
            <v>3.3149999999999999</v>
          </cell>
        </row>
        <row r="25">
          <cell r="C25" t="str">
            <v>BASE_GRANULAR</v>
          </cell>
          <cell r="D25">
            <v>1.0620000000000001</v>
          </cell>
          <cell r="E25">
            <v>10.621</v>
          </cell>
        </row>
        <row r="26">
          <cell r="C26" t="str">
            <v>RECICLADO</v>
          </cell>
          <cell r="D26">
            <v>1.6259999999999999</v>
          </cell>
          <cell r="E26">
            <v>16.259</v>
          </cell>
        </row>
        <row r="27">
          <cell r="C27" t="str">
            <v>CONCRETO_ASFÁLTICO</v>
          </cell>
          <cell r="D27">
            <v>0.45</v>
          </cell>
          <cell r="E27">
            <v>4.4989999999999997</v>
          </cell>
        </row>
        <row r="28">
          <cell r="C28" t="str">
            <v>CUNETA</v>
          </cell>
          <cell r="D28">
            <v>0.33200000000000002</v>
          </cell>
          <cell r="E28">
            <v>3.3149999999999999</v>
          </cell>
        </row>
        <row r="29">
          <cell r="C29" t="str">
            <v>BASE_GRANULAR</v>
          </cell>
          <cell r="D29">
            <v>1.0509999999999999</v>
          </cell>
          <cell r="E29">
            <v>10.564</v>
          </cell>
        </row>
        <row r="30">
          <cell r="C30" t="str">
            <v>RECICLADO</v>
          </cell>
          <cell r="D30">
            <v>1.6180000000000001</v>
          </cell>
          <cell r="E30">
            <v>16.219000000000001</v>
          </cell>
        </row>
        <row r="31">
          <cell r="C31" t="str">
            <v>CONCRETO_ASFÁLTICO</v>
          </cell>
          <cell r="D31">
            <v>0.45</v>
          </cell>
          <cell r="E31">
            <v>1.149</v>
          </cell>
        </row>
        <row r="32">
          <cell r="C32" t="str">
            <v>CUNETA</v>
          </cell>
          <cell r="D32">
            <v>0.33200000000000002</v>
          </cell>
          <cell r="E32">
            <v>0.84699999999999998</v>
          </cell>
        </row>
        <row r="33">
          <cell r="C33" t="str">
            <v>BASE_GRANULAR</v>
          </cell>
          <cell r="D33">
            <v>1.04</v>
          </cell>
          <cell r="E33">
            <v>2.67</v>
          </cell>
        </row>
        <row r="34">
          <cell r="C34" t="str">
            <v>RECICLADO</v>
          </cell>
          <cell r="D34">
            <v>1.61</v>
          </cell>
          <cell r="E34">
            <v>4.1230000000000002</v>
          </cell>
        </row>
        <row r="35">
          <cell r="C35" t="str">
            <v>CONCRETO_ASFÁLTICO</v>
          </cell>
          <cell r="D35">
            <v>0.45</v>
          </cell>
          <cell r="E35">
            <v>3.2000000000000001E-2</v>
          </cell>
        </row>
        <row r="36">
          <cell r="C36" t="str">
            <v>CUNETA</v>
          </cell>
          <cell r="D36">
            <v>0.33200000000000002</v>
          </cell>
          <cell r="E36">
            <v>2.4E-2</v>
          </cell>
        </row>
        <row r="37">
          <cell r="C37" t="str">
            <v>BASE_GRANULAR</v>
          </cell>
          <cell r="D37">
            <v>1.04</v>
          </cell>
          <cell r="E37">
            <v>7.3999999999999996E-2</v>
          </cell>
        </row>
        <row r="38">
          <cell r="C38" t="str">
            <v>RECICLADO</v>
          </cell>
          <cell r="D38">
            <v>1.61</v>
          </cell>
          <cell r="E38">
            <v>0.115</v>
          </cell>
        </row>
        <row r="39">
          <cell r="C39" t="str">
            <v>CONCRETO_ASFÁLTICO</v>
          </cell>
          <cell r="D39">
            <v>0.45</v>
          </cell>
          <cell r="E39">
            <v>3.3180000000000001</v>
          </cell>
        </row>
        <row r="40">
          <cell r="C40" t="str">
            <v>CUNETA</v>
          </cell>
          <cell r="D40">
            <v>0.33200000000000002</v>
          </cell>
          <cell r="E40">
            <v>2.4449999999999998</v>
          </cell>
        </row>
        <row r="41">
          <cell r="C41" t="str">
            <v>BASE_GRANULAR</v>
          </cell>
          <cell r="D41">
            <v>1.0569999999999999</v>
          </cell>
          <cell r="E41">
            <v>7.73</v>
          </cell>
        </row>
        <row r="42">
          <cell r="C42" t="str">
            <v>RECICLADO</v>
          </cell>
          <cell r="D42">
            <v>1.6220000000000001</v>
          </cell>
          <cell r="E42">
            <v>11.919</v>
          </cell>
        </row>
        <row r="43">
          <cell r="C43" t="str">
            <v>CONCRETO_ASFÁLTICO</v>
          </cell>
          <cell r="D43">
            <v>0.45</v>
          </cell>
          <cell r="E43">
            <v>3.431</v>
          </cell>
        </row>
        <row r="44">
          <cell r="C44" t="str">
            <v>CUNETA</v>
          </cell>
          <cell r="D44">
            <v>0.33200000000000002</v>
          </cell>
          <cell r="E44">
            <v>2.528</v>
          </cell>
        </row>
        <row r="45">
          <cell r="C45" t="str">
            <v>BASE_GRANULAR</v>
          </cell>
          <cell r="D45">
            <v>1.0620000000000001</v>
          </cell>
          <cell r="E45">
            <v>8.0779999999999994</v>
          </cell>
        </row>
        <row r="46">
          <cell r="C46" t="str">
            <v>RECICLADO</v>
          </cell>
          <cell r="D46">
            <v>1.6259999999999999</v>
          </cell>
          <cell r="E46">
            <v>12.384</v>
          </cell>
        </row>
        <row r="47">
          <cell r="C47" t="str">
            <v>CONCRETO_ASFÁLTICO</v>
          </cell>
          <cell r="D47">
            <v>0.45</v>
          </cell>
          <cell r="E47">
            <v>1.0680000000000001</v>
          </cell>
        </row>
        <row r="48">
          <cell r="C48" t="str">
            <v>CUNETA</v>
          </cell>
          <cell r="D48">
            <v>0.33200000000000002</v>
          </cell>
          <cell r="E48">
            <v>0.78700000000000003</v>
          </cell>
        </row>
        <row r="49">
          <cell r="C49" t="str">
            <v>BASE_GRANULAR</v>
          </cell>
          <cell r="D49">
            <v>1.0620000000000001</v>
          </cell>
          <cell r="E49">
            <v>2.5219999999999998</v>
          </cell>
        </row>
        <row r="50">
          <cell r="C50" t="str">
            <v>RECICLADO</v>
          </cell>
          <cell r="D50">
            <v>1.6259999999999999</v>
          </cell>
          <cell r="E50">
            <v>3.8610000000000002</v>
          </cell>
        </row>
        <row r="51">
          <cell r="C51" t="str">
            <v>CONCRETO_ASFÁLTICO</v>
          </cell>
          <cell r="D51">
            <v>0.45</v>
          </cell>
          <cell r="E51">
            <v>4.4989999999999997</v>
          </cell>
        </row>
        <row r="52">
          <cell r="C52" t="str">
            <v>CUNETA</v>
          </cell>
          <cell r="D52">
            <v>0.33200000000000002</v>
          </cell>
          <cell r="E52">
            <v>3.3149999999999999</v>
          </cell>
        </row>
        <row r="53">
          <cell r="C53" t="str">
            <v>BASE_GRANULAR</v>
          </cell>
          <cell r="D53">
            <v>1.046</v>
          </cell>
          <cell r="E53">
            <v>10.539</v>
          </cell>
        </row>
        <row r="54">
          <cell r="C54" t="str">
            <v>RECICLADO</v>
          </cell>
          <cell r="D54">
            <v>1.615</v>
          </cell>
          <cell r="E54">
            <v>16.202000000000002</v>
          </cell>
        </row>
        <row r="55">
          <cell r="C55" t="str">
            <v>CONCRETO_ASFÁLTICO</v>
          </cell>
          <cell r="D55">
            <v>0.45</v>
          </cell>
          <cell r="E55">
            <v>1.181</v>
          </cell>
        </row>
        <row r="56">
          <cell r="C56" t="str">
            <v>CUNETA</v>
          </cell>
          <cell r="D56">
            <v>0.33200000000000002</v>
          </cell>
          <cell r="E56">
            <v>0.87</v>
          </cell>
        </row>
        <row r="57">
          <cell r="C57" t="str">
            <v>BASE_GRANULAR</v>
          </cell>
          <cell r="D57">
            <v>1.04</v>
          </cell>
          <cell r="E57">
            <v>2.738</v>
          </cell>
        </row>
        <row r="58">
          <cell r="C58" t="str">
            <v>RECICLADO</v>
          </cell>
          <cell r="D58">
            <v>1.61</v>
          </cell>
          <cell r="E58">
            <v>4.234</v>
          </cell>
        </row>
        <row r="59">
          <cell r="C59" t="str">
            <v>CONCRETO_ASFÁLTICO</v>
          </cell>
          <cell r="D59">
            <v>0.45</v>
          </cell>
          <cell r="E59">
            <v>2.2000000000000002</v>
          </cell>
        </row>
        <row r="60">
          <cell r="C60" t="str">
            <v>CUNETA</v>
          </cell>
          <cell r="D60">
            <v>0.33200000000000002</v>
          </cell>
          <cell r="E60">
            <v>1.621</v>
          </cell>
        </row>
        <row r="61">
          <cell r="C61" t="str">
            <v>BASE_GRANULAR</v>
          </cell>
          <cell r="D61">
            <v>1.046</v>
          </cell>
          <cell r="E61">
            <v>5.0999999999999996</v>
          </cell>
        </row>
        <row r="62">
          <cell r="C62" t="str">
            <v>RECICLADO</v>
          </cell>
          <cell r="D62">
            <v>1.6140000000000001</v>
          </cell>
          <cell r="E62">
            <v>7.8860000000000001</v>
          </cell>
        </row>
        <row r="63">
          <cell r="C63" t="str">
            <v>CONCRETO_ASFÁLTICO</v>
          </cell>
          <cell r="D63">
            <v>0.45</v>
          </cell>
          <cell r="E63">
            <v>1.117</v>
          </cell>
        </row>
        <row r="64">
          <cell r="C64" t="str">
            <v>CUNETA</v>
          </cell>
          <cell r="D64">
            <v>0.33200000000000002</v>
          </cell>
          <cell r="E64">
            <v>0.82299999999999995</v>
          </cell>
        </row>
        <row r="65">
          <cell r="C65" t="str">
            <v>BASE_GRANULAR</v>
          </cell>
          <cell r="D65">
            <v>1.0489999999999999</v>
          </cell>
          <cell r="E65">
            <v>2.601</v>
          </cell>
        </row>
        <row r="66">
          <cell r="C66" t="str">
            <v>RECICLADO</v>
          </cell>
          <cell r="D66">
            <v>1.617</v>
          </cell>
          <cell r="E66">
            <v>4.0119999999999996</v>
          </cell>
        </row>
        <row r="67">
          <cell r="C67" t="str">
            <v>CONCRETO_ASFÁLTICO</v>
          </cell>
          <cell r="D67">
            <v>0.45</v>
          </cell>
          <cell r="E67">
            <v>4.4989999999999997</v>
          </cell>
        </row>
        <row r="68">
          <cell r="C68" t="str">
            <v>CUNETA</v>
          </cell>
          <cell r="D68">
            <v>0.33200000000000002</v>
          </cell>
          <cell r="E68">
            <v>3.3149999999999999</v>
          </cell>
        </row>
        <row r="69">
          <cell r="C69" t="str">
            <v>BASE_GRANULAR</v>
          </cell>
          <cell r="D69">
            <v>1.0609999999999999</v>
          </cell>
          <cell r="E69">
            <v>10.547000000000001</v>
          </cell>
        </row>
        <row r="70">
          <cell r="C70" t="str">
            <v>RECICLADO</v>
          </cell>
          <cell r="D70">
            <v>1.625</v>
          </cell>
          <cell r="E70">
            <v>16.207000000000001</v>
          </cell>
        </row>
        <row r="71">
          <cell r="C71" t="str">
            <v>CONCRETO_ASFÁLTICO</v>
          </cell>
          <cell r="D71">
            <v>0.45</v>
          </cell>
          <cell r="E71">
            <v>4.4989999999999997</v>
          </cell>
        </row>
        <row r="72">
          <cell r="C72" t="str">
            <v>CUNETA</v>
          </cell>
          <cell r="D72">
            <v>0.33200000000000002</v>
          </cell>
          <cell r="E72">
            <v>3.3149999999999999</v>
          </cell>
        </row>
        <row r="73">
          <cell r="C73" t="str">
            <v>BASE_GRANULAR</v>
          </cell>
          <cell r="D73">
            <v>1.0620000000000001</v>
          </cell>
          <cell r="E73">
            <v>10.614000000000001</v>
          </cell>
        </row>
        <row r="74">
          <cell r="C74" t="str">
            <v>RECICLADO</v>
          </cell>
          <cell r="D74">
            <v>1.6259999999999999</v>
          </cell>
          <cell r="E74">
            <v>16.254000000000001</v>
          </cell>
        </row>
        <row r="75">
          <cell r="C75" t="str">
            <v>CONCRETO_ASFÁLTICO</v>
          </cell>
          <cell r="D75">
            <v>0.45</v>
          </cell>
          <cell r="E75">
            <v>3.9220000000000002</v>
          </cell>
        </row>
        <row r="76">
          <cell r="C76" t="str">
            <v>CUNETA</v>
          </cell>
          <cell r="D76">
            <v>0.33200000000000002</v>
          </cell>
          <cell r="E76">
            <v>2.89</v>
          </cell>
        </row>
        <row r="77">
          <cell r="C77" t="str">
            <v>BASE_GRANULAR</v>
          </cell>
          <cell r="D77">
            <v>1.0620000000000001</v>
          </cell>
          <cell r="E77">
            <v>9.2579999999999991</v>
          </cell>
        </row>
        <row r="78">
          <cell r="C78" t="str">
            <v>RECICLADO</v>
          </cell>
          <cell r="D78">
            <v>1.6259999999999999</v>
          </cell>
          <cell r="E78">
            <v>14.172000000000001</v>
          </cell>
        </row>
        <row r="79">
          <cell r="C79" t="str">
            <v>CONCRETO_ASFÁLTICO</v>
          </cell>
          <cell r="D79">
            <v>0.45</v>
          </cell>
          <cell r="E79">
            <v>0</v>
          </cell>
        </row>
        <row r="80">
          <cell r="C80" t="str">
            <v>CUNETA</v>
          </cell>
          <cell r="D80">
            <v>0.33200000000000002</v>
          </cell>
          <cell r="E80">
            <v>0</v>
          </cell>
        </row>
        <row r="81">
          <cell r="C81" t="str">
            <v>BASE_GRANULAR</v>
          </cell>
          <cell r="D81">
            <v>1.0620000000000001</v>
          </cell>
          <cell r="E81">
            <v>0</v>
          </cell>
        </row>
        <row r="82">
          <cell r="C82" t="str">
            <v>RECICLADO</v>
          </cell>
          <cell r="D82">
            <v>1.6259999999999999</v>
          </cell>
          <cell r="E82">
            <v>0</v>
          </cell>
        </row>
        <row r="83">
          <cell r="C83" t="str">
            <v>CONCRETO_ASFÁLTICO</v>
          </cell>
          <cell r="D83">
            <v>0.45</v>
          </cell>
          <cell r="E83">
            <v>0.57699999999999996</v>
          </cell>
        </row>
        <row r="84">
          <cell r="C84" t="str">
            <v>CUNETA</v>
          </cell>
          <cell r="D84">
            <v>0.33200000000000002</v>
          </cell>
          <cell r="E84">
            <v>0.42599999999999999</v>
          </cell>
        </row>
        <row r="85">
          <cell r="C85" t="str">
            <v>BASE_GRANULAR</v>
          </cell>
          <cell r="D85">
            <v>1.0620000000000001</v>
          </cell>
          <cell r="E85">
            <v>1.363</v>
          </cell>
        </row>
        <row r="86">
          <cell r="C86" t="str">
            <v>RECICLADO</v>
          </cell>
          <cell r="D86">
            <v>1.6259999999999999</v>
          </cell>
          <cell r="E86">
            <v>2.0870000000000002</v>
          </cell>
        </row>
        <row r="87">
          <cell r="C87" t="str">
            <v>CONCRETO_ASFÁLTICO</v>
          </cell>
          <cell r="D87">
            <v>0.45</v>
          </cell>
          <cell r="E87">
            <v>4.4989999999999997</v>
          </cell>
        </row>
        <row r="88">
          <cell r="C88" t="str">
            <v>CUNETA</v>
          </cell>
          <cell r="D88">
            <v>0.33200000000000002</v>
          </cell>
          <cell r="E88">
            <v>3.3149999999999999</v>
          </cell>
        </row>
        <row r="89">
          <cell r="C89" t="str">
            <v>BASE_GRANULAR</v>
          </cell>
          <cell r="D89">
            <v>1.0620000000000001</v>
          </cell>
          <cell r="E89">
            <v>10.621</v>
          </cell>
        </row>
        <row r="90">
          <cell r="C90" t="str">
            <v>RECICLADO</v>
          </cell>
          <cell r="D90">
            <v>1.6259999999999999</v>
          </cell>
          <cell r="E90">
            <v>16.259</v>
          </cell>
        </row>
        <row r="91">
          <cell r="C91" t="str">
            <v>CONCRETO_ASFÁLTICO</v>
          </cell>
          <cell r="D91">
            <v>0.45</v>
          </cell>
          <cell r="E91">
            <v>4.4989999999999997</v>
          </cell>
        </row>
        <row r="92">
          <cell r="C92" t="str">
            <v>CUNETA</v>
          </cell>
          <cell r="D92">
            <v>0.33200000000000002</v>
          </cell>
          <cell r="E92">
            <v>3.3149999999999999</v>
          </cell>
        </row>
        <row r="93">
          <cell r="C93" t="str">
            <v>BASE_GRANULAR</v>
          </cell>
          <cell r="D93">
            <v>1.0609999999999999</v>
          </cell>
          <cell r="E93">
            <v>10.617000000000001</v>
          </cell>
        </row>
        <row r="94">
          <cell r="C94" t="str">
            <v>RECICLADO</v>
          </cell>
          <cell r="D94">
            <v>1.625</v>
          </cell>
          <cell r="E94">
            <v>16.256</v>
          </cell>
        </row>
        <row r="95">
          <cell r="C95" t="str">
            <v>CONCRETO_ASFÁLTICO</v>
          </cell>
          <cell r="D95">
            <v>0.45</v>
          </cell>
          <cell r="E95">
            <v>4.4619999999999997</v>
          </cell>
        </row>
        <row r="96">
          <cell r="C96" t="str">
            <v>CUNETA</v>
          </cell>
          <cell r="D96">
            <v>0.33200000000000002</v>
          </cell>
          <cell r="E96">
            <v>3.2879999999999998</v>
          </cell>
        </row>
        <row r="97">
          <cell r="C97" t="str">
            <v>BASE_GRANULAR</v>
          </cell>
          <cell r="D97">
            <v>1.0509999999999999</v>
          </cell>
          <cell r="E97">
            <v>10.473000000000001</v>
          </cell>
        </row>
        <row r="98">
          <cell r="C98" t="str">
            <v>RECICLADO</v>
          </cell>
          <cell r="D98">
            <v>1.6180000000000001</v>
          </cell>
          <cell r="E98">
            <v>16.082000000000001</v>
          </cell>
        </row>
        <row r="99">
          <cell r="C99" t="str">
            <v>CONCRETO_ASFÁLTICO</v>
          </cell>
          <cell r="D99">
            <v>0.45</v>
          </cell>
          <cell r="E99">
            <v>4.5369999999999999</v>
          </cell>
        </row>
        <row r="100">
          <cell r="C100" t="str">
            <v>CUNETA</v>
          </cell>
          <cell r="D100">
            <v>0.33200000000000002</v>
          </cell>
          <cell r="E100">
            <v>3.343</v>
          </cell>
        </row>
        <row r="101">
          <cell r="C101" t="str">
            <v>BASE_GRANULAR</v>
          </cell>
          <cell r="D101">
            <v>1.0409999999999999</v>
          </cell>
          <cell r="E101">
            <v>10.545</v>
          </cell>
        </row>
        <row r="102">
          <cell r="C102" t="str">
            <v>RECICLADO</v>
          </cell>
          <cell r="D102">
            <v>1.611</v>
          </cell>
          <cell r="E102">
            <v>16.28</v>
          </cell>
        </row>
        <row r="103">
          <cell r="C103" t="str">
            <v>CONCRETO_ASFÁLTICO</v>
          </cell>
          <cell r="D103">
            <v>0.45</v>
          </cell>
          <cell r="E103">
            <v>3.78</v>
          </cell>
        </row>
        <row r="104">
          <cell r="C104" t="str">
            <v>CUNETA</v>
          </cell>
          <cell r="D104">
            <v>0.33200000000000002</v>
          </cell>
          <cell r="E104">
            <v>2.786</v>
          </cell>
        </row>
        <row r="105">
          <cell r="C105" t="str">
            <v>BASE_GRANULAR</v>
          </cell>
          <cell r="D105">
            <v>1.07</v>
          </cell>
          <cell r="E105">
            <v>8.8689999999999998</v>
          </cell>
        </row>
        <row r="106">
          <cell r="C106" t="str">
            <v>RECICLADO</v>
          </cell>
          <cell r="D106">
            <v>1.6319999999999999</v>
          </cell>
          <cell r="E106">
            <v>13.622999999999999</v>
          </cell>
        </row>
        <row r="107">
          <cell r="C107" t="str">
            <v>CONCRETO_ASFÁLTICO</v>
          </cell>
          <cell r="D107">
            <v>0.45</v>
          </cell>
          <cell r="E107">
            <v>0.71899999999999997</v>
          </cell>
        </row>
        <row r="108">
          <cell r="C108" t="str">
            <v>CUNETA</v>
          </cell>
          <cell r="D108">
            <v>0.33200000000000002</v>
          </cell>
          <cell r="E108">
            <v>0.53</v>
          </cell>
        </row>
        <row r="109">
          <cell r="C109" t="str">
            <v>BASE_GRANULAR</v>
          </cell>
          <cell r="D109">
            <v>1.0620000000000001</v>
          </cell>
          <cell r="E109">
            <v>1.71</v>
          </cell>
        </row>
        <row r="110">
          <cell r="C110" t="str">
            <v>RECICLADO</v>
          </cell>
          <cell r="D110">
            <v>1.6259999999999999</v>
          </cell>
          <cell r="E110">
            <v>2.6070000000000002</v>
          </cell>
        </row>
        <row r="111">
          <cell r="C111" t="str">
            <v>CONCRETO_ASFÁLTICO</v>
          </cell>
          <cell r="D111">
            <v>0.45</v>
          </cell>
          <cell r="E111">
            <v>4.4989999999999997</v>
          </cell>
        </row>
        <row r="112">
          <cell r="C112" t="str">
            <v>CUNETA</v>
          </cell>
          <cell r="D112">
            <v>0.33200000000000002</v>
          </cell>
          <cell r="E112">
            <v>3.3149999999999999</v>
          </cell>
        </row>
        <row r="113">
          <cell r="C113" t="str">
            <v>BASE_GRANULAR</v>
          </cell>
          <cell r="D113">
            <v>1.0620000000000001</v>
          </cell>
          <cell r="E113">
            <v>10.676</v>
          </cell>
        </row>
        <row r="114">
          <cell r="C114" t="str">
            <v>RECICLADO</v>
          </cell>
          <cell r="D114">
            <v>1.6259999999999999</v>
          </cell>
          <cell r="E114">
            <v>16.303000000000001</v>
          </cell>
        </row>
        <row r="115">
          <cell r="C115" t="str">
            <v>CONCRETO_ASFÁLTICO</v>
          </cell>
          <cell r="D115">
            <v>0.45</v>
          </cell>
          <cell r="E115">
            <v>4.4989999999999997</v>
          </cell>
        </row>
        <row r="116">
          <cell r="C116" t="str">
            <v>CUNETA</v>
          </cell>
          <cell r="D116">
            <v>0.33200000000000002</v>
          </cell>
          <cell r="E116">
            <v>3.3149999999999999</v>
          </cell>
        </row>
        <row r="117">
          <cell r="C117" t="str">
            <v>BASE_GRANULAR</v>
          </cell>
          <cell r="D117">
            <v>1.0620000000000001</v>
          </cell>
          <cell r="E117">
            <v>10.676</v>
          </cell>
        </row>
        <row r="118">
          <cell r="C118" t="str">
            <v>RECICLADO</v>
          </cell>
          <cell r="D118">
            <v>1.6259999999999999</v>
          </cell>
          <cell r="E118">
            <v>16.303000000000001</v>
          </cell>
        </row>
        <row r="119">
          <cell r="C119" t="str">
            <v>CONCRETO_ASFÁLTICO</v>
          </cell>
          <cell r="D119">
            <v>0.45</v>
          </cell>
          <cell r="E119">
            <v>4.4989999999999997</v>
          </cell>
        </row>
        <row r="120">
          <cell r="C120" t="str">
            <v>CUNETA</v>
          </cell>
          <cell r="D120">
            <v>0.33200000000000002</v>
          </cell>
          <cell r="E120">
            <v>3.3149999999999999</v>
          </cell>
        </row>
        <row r="121">
          <cell r="C121" t="str">
            <v>BASE_GRANULAR</v>
          </cell>
          <cell r="D121">
            <v>1.0620000000000001</v>
          </cell>
          <cell r="E121">
            <v>10.676</v>
          </cell>
        </row>
        <row r="122">
          <cell r="C122" t="str">
            <v>RECICLADO</v>
          </cell>
          <cell r="D122">
            <v>1.6259999999999999</v>
          </cell>
          <cell r="E122">
            <v>16.303000000000001</v>
          </cell>
        </row>
        <row r="123">
          <cell r="C123" t="str">
            <v>CONCRETO_ASFÁLTICO</v>
          </cell>
          <cell r="D123">
            <v>0.45</v>
          </cell>
          <cell r="E123">
            <v>4.4989999999999997</v>
          </cell>
        </row>
        <row r="124">
          <cell r="C124" t="str">
            <v>CUNETA</v>
          </cell>
          <cell r="D124">
            <v>0.33200000000000002</v>
          </cell>
          <cell r="E124">
            <v>3.3149999999999999</v>
          </cell>
        </row>
        <row r="125">
          <cell r="C125" t="str">
            <v>BASE_GRANULAR</v>
          </cell>
          <cell r="D125">
            <v>1.0620000000000001</v>
          </cell>
          <cell r="E125">
            <v>10.676</v>
          </cell>
        </row>
        <row r="126">
          <cell r="C126" t="str">
            <v>RECICLADO</v>
          </cell>
          <cell r="D126">
            <v>1.6259999999999999</v>
          </cell>
          <cell r="E126">
            <v>16.303000000000001</v>
          </cell>
        </row>
        <row r="127">
          <cell r="C127" t="str">
            <v>CONCRETO_ASFÁLTICO</v>
          </cell>
          <cell r="D127">
            <v>0.45</v>
          </cell>
          <cell r="E127">
            <v>4.4989999999999997</v>
          </cell>
        </row>
        <row r="128">
          <cell r="C128" t="str">
            <v>CUNETA</v>
          </cell>
          <cell r="D128">
            <v>0.33200000000000002</v>
          </cell>
          <cell r="E128">
            <v>3.3149999999999999</v>
          </cell>
        </row>
        <row r="129">
          <cell r="C129" t="str">
            <v>BASE_GRANULAR</v>
          </cell>
          <cell r="D129">
            <v>1.0620000000000001</v>
          </cell>
          <cell r="E129">
            <v>10.676</v>
          </cell>
        </row>
        <row r="130">
          <cell r="C130" t="str">
            <v>RECICLADO</v>
          </cell>
          <cell r="D130">
            <v>1.6259999999999999</v>
          </cell>
          <cell r="E130">
            <v>16.303000000000001</v>
          </cell>
        </row>
        <row r="131">
          <cell r="C131" t="str">
            <v>CONCRETO_ASFÁLTICO</v>
          </cell>
          <cell r="D131">
            <v>0.45</v>
          </cell>
          <cell r="E131">
            <v>0.59299999999999997</v>
          </cell>
        </row>
        <row r="132">
          <cell r="C132" t="str">
            <v>CUNETA</v>
          </cell>
          <cell r="D132">
            <v>0.33200000000000002</v>
          </cell>
          <cell r="E132">
            <v>0.437</v>
          </cell>
        </row>
        <row r="133">
          <cell r="C133" t="str">
            <v>BASE_GRANULAR</v>
          </cell>
          <cell r="D133">
            <v>1.04</v>
          </cell>
          <cell r="E133">
            <v>1.39</v>
          </cell>
        </row>
        <row r="134">
          <cell r="C134" t="str">
            <v>RECICLADO</v>
          </cell>
          <cell r="D134">
            <v>1.61</v>
          </cell>
          <cell r="E134">
            <v>2.137</v>
          </cell>
        </row>
        <row r="135">
          <cell r="C135" t="str">
            <v>CONCRETO_ASFÁLTICO</v>
          </cell>
          <cell r="D135">
            <v>0.45</v>
          </cell>
          <cell r="E135">
            <v>3.8319999999999999</v>
          </cell>
        </row>
        <row r="136">
          <cell r="C136" t="str">
            <v>CUNETA</v>
          </cell>
          <cell r="D136">
            <v>0.33200000000000002</v>
          </cell>
          <cell r="E136">
            <v>2.8239999999999998</v>
          </cell>
        </row>
        <row r="137">
          <cell r="C137" t="str">
            <v>BASE_GRANULAR</v>
          </cell>
          <cell r="D137">
            <v>1.054</v>
          </cell>
          <cell r="E137">
            <v>8.9160000000000004</v>
          </cell>
        </row>
        <row r="138">
          <cell r="C138" t="str">
            <v>RECICLADO</v>
          </cell>
          <cell r="D138">
            <v>1.62</v>
          </cell>
          <cell r="E138">
            <v>13.757999999999999</v>
          </cell>
        </row>
        <row r="139">
          <cell r="C139" t="str">
            <v>CONCRETO_ASFÁLTICO</v>
          </cell>
          <cell r="D139">
            <v>0.45</v>
          </cell>
          <cell r="E139">
            <v>7.2999999999999995E-2</v>
          </cell>
        </row>
        <row r="140">
          <cell r="C140" t="str">
            <v>CUNETA</v>
          </cell>
          <cell r="D140">
            <v>0.33200000000000002</v>
          </cell>
          <cell r="E140">
            <v>5.3999999999999999E-2</v>
          </cell>
        </row>
        <row r="141">
          <cell r="C141" t="str">
            <v>BASE_GRANULAR</v>
          </cell>
          <cell r="D141">
            <v>1.0620000000000001</v>
          </cell>
          <cell r="E141">
            <v>0.17299999999999999</v>
          </cell>
        </row>
        <row r="142">
          <cell r="C142" t="str">
            <v>RECICLADO</v>
          </cell>
          <cell r="D142">
            <v>1.6259999999999999</v>
          </cell>
          <cell r="E142">
            <v>0.26500000000000001</v>
          </cell>
        </row>
        <row r="143">
          <cell r="C143" t="str">
            <v>CONCRETO_ASFÁLTICO</v>
          </cell>
          <cell r="D143">
            <v>0.45</v>
          </cell>
          <cell r="E143">
            <v>4.4989999999999997</v>
          </cell>
        </row>
        <row r="144">
          <cell r="C144" t="str">
            <v>CUNETA</v>
          </cell>
          <cell r="D144">
            <v>0.33200000000000002</v>
          </cell>
          <cell r="E144">
            <v>3.3149999999999999</v>
          </cell>
        </row>
        <row r="145">
          <cell r="C145" t="str">
            <v>BASE_GRANULAR</v>
          </cell>
          <cell r="D145">
            <v>1.0620000000000001</v>
          </cell>
          <cell r="E145">
            <v>10.621</v>
          </cell>
        </row>
        <row r="146">
          <cell r="C146" t="str">
            <v>RECICLADO</v>
          </cell>
          <cell r="D146">
            <v>1.6259999999999999</v>
          </cell>
          <cell r="E146">
            <v>16.259</v>
          </cell>
        </row>
        <row r="147">
          <cell r="C147" t="str">
            <v>CONCRETO_ASFÁLTICO</v>
          </cell>
          <cell r="D147">
            <v>0.45</v>
          </cell>
          <cell r="E147">
            <v>4.4989999999999997</v>
          </cell>
        </row>
        <row r="148">
          <cell r="C148" t="str">
            <v>CUNETA</v>
          </cell>
          <cell r="D148">
            <v>0.33200000000000002</v>
          </cell>
          <cell r="E148">
            <v>3.3149999999999999</v>
          </cell>
        </row>
        <row r="149">
          <cell r="C149" t="str">
            <v>BASE_GRANULAR</v>
          </cell>
          <cell r="D149">
            <v>1.0620000000000001</v>
          </cell>
          <cell r="E149">
            <v>10.621</v>
          </cell>
        </row>
        <row r="150">
          <cell r="C150" t="str">
            <v>RECICLADO</v>
          </cell>
          <cell r="D150">
            <v>1.6259999999999999</v>
          </cell>
          <cell r="E150">
            <v>16.259</v>
          </cell>
        </row>
        <row r="151">
          <cell r="C151" t="str">
            <v>CONCRETO_ASFÁLTICO</v>
          </cell>
          <cell r="D151">
            <v>0.45</v>
          </cell>
          <cell r="E151">
            <v>2.1760000000000002</v>
          </cell>
        </row>
        <row r="152">
          <cell r="C152" t="str">
            <v>CUNETA</v>
          </cell>
          <cell r="D152">
            <v>0.33200000000000002</v>
          </cell>
          <cell r="E152">
            <v>1.6040000000000001</v>
          </cell>
        </row>
        <row r="153">
          <cell r="C153" t="str">
            <v>BASE_GRANULAR</v>
          </cell>
          <cell r="D153">
            <v>1.0620000000000001</v>
          </cell>
          <cell r="E153">
            <v>5.1369999999999996</v>
          </cell>
        </row>
        <row r="154">
          <cell r="C154" t="str">
            <v>RECICLADO</v>
          </cell>
          <cell r="D154">
            <v>1.6259999999999999</v>
          </cell>
          <cell r="E154">
            <v>7.8639999999999999</v>
          </cell>
        </row>
        <row r="155">
          <cell r="C155" t="str">
            <v>CONCRETO_ASFÁLTICO</v>
          </cell>
          <cell r="D155">
            <v>0.45</v>
          </cell>
          <cell r="E155">
            <v>0</v>
          </cell>
        </row>
        <row r="156">
          <cell r="C156" t="str">
            <v>CUNETA</v>
          </cell>
          <cell r="D156">
            <v>0.33200000000000002</v>
          </cell>
          <cell r="E156">
            <v>0</v>
          </cell>
        </row>
        <row r="157">
          <cell r="C157" t="str">
            <v>BASE_GRANULAR</v>
          </cell>
          <cell r="D157">
            <v>1.0620000000000001</v>
          </cell>
          <cell r="E157">
            <v>0</v>
          </cell>
        </row>
        <row r="158">
          <cell r="C158" t="str">
            <v>RECICLADO</v>
          </cell>
          <cell r="D158">
            <v>1.6259999999999999</v>
          </cell>
          <cell r="E158">
            <v>0</v>
          </cell>
        </row>
        <row r="159">
          <cell r="C159" t="str">
            <v>CONCRETO_ASFÁLTICO</v>
          </cell>
          <cell r="D159">
            <v>0.45</v>
          </cell>
          <cell r="E159">
            <v>2.323</v>
          </cell>
        </row>
        <row r="160">
          <cell r="C160" t="str">
            <v>CUNETA</v>
          </cell>
          <cell r="D160">
            <v>0.33200000000000002</v>
          </cell>
          <cell r="E160">
            <v>1.712</v>
          </cell>
        </row>
        <row r="161">
          <cell r="C161" t="str">
            <v>BASE_GRANULAR</v>
          </cell>
          <cell r="D161">
            <v>1.0620000000000001</v>
          </cell>
          <cell r="E161">
            <v>5.484</v>
          </cell>
        </row>
        <row r="162">
          <cell r="C162" t="str">
            <v>RECICLADO</v>
          </cell>
          <cell r="D162">
            <v>1.6259999999999999</v>
          </cell>
          <cell r="E162">
            <v>8.3949999999999996</v>
          </cell>
        </row>
        <row r="163">
          <cell r="C163" t="str">
            <v>CONCRETO_ASFÁLTICO</v>
          </cell>
          <cell r="D163">
            <v>0.45</v>
          </cell>
          <cell r="E163">
            <v>4.4989999999999997</v>
          </cell>
        </row>
        <row r="164">
          <cell r="C164" t="str">
            <v>CUNETA</v>
          </cell>
          <cell r="D164">
            <v>0.33200000000000002</v>
          </cell>
          <cell r="E164">
            <v>3.3149999999999999</v>
          </cell>
        </row>
        <row r="165">
          <cell r="C165" t="str">
            <v>BASE_GRANULAR</v>
          </cell>
          <cell r="D165">
            <v>1.052</v>
          </cell>
          <cell r="E165">
            <v>10.569000000000001</v>
          </cell>
        </row>
        <row r="166">
          <cell r="C166" t="str">
            <v>RECICLADO</v>
          </cell>
          <cell r="D166">
            <v>1.619</v>
          </cell>
          <cell r="E166">
            <v>16.222999999999999</v>
          </cell>
        </row>
        <row r="167">
          <cell r="C167" t="str">
            <v>CONCRETO_ASFÁLTICO</v>
          </cell>
          <cell r="D167">
            <v>0.45</v>
          </cell>
          <cell r="E167">
            <v>4.4260000000000002</v>
          </cell>
        </row>
        <row r="168">
          <cell r="C168" t="str">
            <v>CUNETA</v>
          </cell>
          <cell r="D168">
            <v>0.33200000000000002</v>
          </cell>
          <cell r="E168">
            <v>3.2610000000000001</v>
          </cell>
        </row>
        <row r="169">
          <cell r="C169" t="str">
            <v>BASE_GRANULAR</v>
          </cell>
          <cell r="D169">
            <v>1.04</v>
          </cell>
          <cell r="E169">
            <v>10.287000000000001</v>
          </cell>
        </row>
        <row r="170">
          <cell r="C170" t="str">
            <v>RECICLADO</v>
          </cell>
          <cell r="D170">
            <v>1.61</v>
          </cell>
          <cell r="E170">
            <v>15.882</v>
          </cell>
        </row>
        <row r="171">
          <cell r="C171" t="str">
            <v>CONCRETO_ASFÁLTICO</v>
          </cell>
          <cell r="D171">
            <v>0.45</v>
          </cell>
          <cell r="E171">
            <v>7.2999999999999995E-2</v>
          </cell>
        </row>
        <row r="172">
          <cell r="C172" t="str">
            <v>CUNETA</v>
          </cell>
          <cell r="D172">
            <v>0.33200000000000002</v>
          </cell>
          <cell r="E172">
            <v>5.3999999999999999E-2</v>
          </cell>
        </row>
        <row r="173">
          <cell r="C173" t="str">
            <v>BASE_GRANULAR</v>
          </cell>
          <cell r="D173">
            <v>1.04</v>
          </cell>
          <cell r="E173">
            <v>0.17</v>
          </cell>
        </row>
        <row r="174">
          <cell r="C174" t="str">
            <v>RECICLADO</v>
          </cell>
          <cell r="D174">
            <v>1.61</v>
          </cell>
          <cell r="E174">
            <v>0.26300000000000001</v>
          </cell>
        </row>
        <row r="175">
          <cell r="C175" t="str">
            <v>CONCRETO_ASFÁLTICO</v>
          </cell>
          <cell r="D175">
            <v>0.45</v>
          </cell>
          <cell r="E175">
            <v>4.633</v>
          </cell>
        </row>
        <row r="176">
          <cell r="C176" t="str">
            <v>CUNETA</v>
          </cell>
          <cell r="D176">
            <v>0.33200000000000002</v>
          </cell>
          <cell r="E176">
            <v>3.4140000000000001</v>
          </cell>
        </row>
        <row r="177">
          <cell r="C177" t="str">
            <v>BASE_GRANULAR</v>
          </cell>
          <cell r="D177">
            <v>1.0509999999999999</v>
          </cell>
          <cell r="E177">
            <v>10.763</v>
          </cell>
        </row>
        <row r="178">
          <cell r="C178" t="str">
            <v>RECICLADO</v>
          </cell>
          <cell r="D178">
            <v>1.6180000000000001</v>
          </cell>
          <cell r="E178">
            <v>16.620999999999999</v>
          </cell>
        </row>
        <row r="179">
          <cell r="C179" t="str">
            <v>CONCRETO_ASFÁLTICO</v>
          </cell>
          <cell r="D179">
            <v>0.45</v>
          </cell>
          <cell r="E179">
            <v>4.3659999999999997</v>
          </cell>
        </row>
        <row r="180">
          <cell r="C180" t="str">
            <v>CUNETA</v>
          </cell>
          <cell r="D180">
            <v>0.33200000000000002</v>
          </cell>
          <cell r="E180">
            <v>3.2170000000000001</v>
          </cell>
        </row>
        <row r="181">
          <cell r="C181" t="str">
            <v>BASE_GRANULAR</v>
          </cell>
          <cell r="D181">
            <v>1.0609999999999999</v>
          </cell>
          <cell r="E181">
            <v>10.244</v>
          </cell>
        </row>
        <row r="182">
          <cell r="C182" t="str">
            <v>RECICLADO</v>
          </cell>
          <cell r="D182">
            <v>1.625</v>
          </cell>
          <cell r="E182">
            <v>15.734</v>
          </cell>
        </row>
        <row r="183">
          <cell r="C183" t="str">
            <v>CONCRETO_ASFÁLTICO</v>
          </cell>
          <cell r="D183">
            <v>0.45</v>
          </cell>
          <cell r="E183">
            <v>4.4989999999999997</v>
          </cell>
        </row>
        <row r="184">
          <cell r="C184" t="str">
            <v>CUNETA</v>
          </cell>
          <cell r="D184">
            <v>0.33200000000000002</v>
          </cell>
          <cell r="E184">
            <v>3.3149999999999999</v>
          </cell>
        </row>
        <row r="185">
          <cell r="C185" t="str">
            <v>BASE_GRANULAR</v>
          </cell>
          <cell r="D185">
            <v>1.0620000000000001</v>
          </cell>
          <cell r="E185">
            <v>10.616</v>
          </cell>
        </row>
        <row r="186">
          <cell r="C186" t="str">
            <v>RECICLADO</v>
          </cell>
          <cell r="D186">
            <v>1.6259999999999999</v>
          </cell>
          <cell r="E186">
            <v>16.256</v>
          </cell>
        </row>
        <row r="187">
          <cell r="C187" t="str">
            <v>CONCRETO_ASFÁLTICO</v>
          </cell>
          <cell r="D187">
            <v>0.45</v>
          </cell>
          <cell r="E187">
            <v>2.383</v>
          </cell>
        </row>
        <row r="188">
          <cell r="C188" t="str">
            <v>CUNETA</v>
          </cell>
          <cell r="D188">
            <v>0.33200000000000002</v>
          </cell>
          <cell r="E188">
            <v>1.756</v>
          </cell>
        </row>
        <row r="189">
          <cell r="C189" t="str">
            <v>BASE_GRANULAR</v>
          </cell>
          <cell r="D189">
            <v>1.0620000000000001</v>
          </cell>
          <cell r="E189">
            <v>5.6260000000000003</v>
          </cell>
        </row>
        <row r="190">
          <cell r="C190" t="str">
            <v>RECICLADO</v>
          </cell>
          <cell r="D190">
            <v>1.6259999999999999</v>
          </cell>
          <cell r="E190">
            <v>8.6129999999999995</v>
          </cell>
        </row>
        <row r="191">
          <cell r="C191" t="str">
            <v>CONCRETO_ASFÁLTICO</v>
          </cell>
          <cell r="D191">
            <v>0.45</v>
          </cell>
          <cell r="E191">
            <v>2.1160000000000001</v>
          </cell>
        </row>
        <row r="192">
          <cell r="C192" t="str">
            <v>CUNETA</v>
          </cell>
          <cell r="D192">
            <v>0.33200000000000002</v>
          </cell>
          <cell r="E192">
            <v>1.5589999999999999</v>
          </cell>
        </row>
        <row r="193">
          <cell r="C193" t="str">
            <v>BASE_GRANULAR</v>
          </cell>
          <cell r="D193">
            <v>1.0620000000000001</v>
          </cell>
          <cell r="E193">
            <v>5.0030000000000001</v>
          </cell>
        </row>
        <row r="194">
          <cell r="C194" t="str">
            <v>RECICLADO</v>
          </cell>
          <cell r="D194">
            <v>1.6259999999999999</v>
          </cell>
          <cell r="E194">
            <v>7.6539999999999999</v>
          </cell>
        </row>
        <row r="195">
          <cell r="C195" t="str">
            <v>CONCRETO_ASFÁLTICO</v>
          </cell>
          <cell r="D195">
            <v>0.45</v>
          </cell>
          <cell r="E195">
            <v>4.4989999999999997</v>
          </cell>
        </row>
        <row r="196">
          <cell r="C196" t="str">
            <v>CUNETA</v>
          </cell>
          <cell r="D196">
            <v>0.33200000000000002</v>
          </cell>
          <cell r="E196">
            <v>3.3149999999999999</v>
          </cell>
        </row>
        <row r="197">
          <cell r="C197" t="str">
            <v>BASE_GRANULAR</v>
          </cell>
          <cell r="D197">
            <v>1.0620000000000001</v>
          </cell>
          <cell r="E197">
            <v>10.638</v>
          </cell>
        </row>
        <row r="198">
          <cell r="C198" t="str">
            <v>RECICLADO</v>
          </cell>
          <cell r="D198">
            <v>1.6259999999999999</v>
          </cell>
          <cell r="E198">
            <v>16.273</v>
          </cell>
        </row>
        <row r="199">
          <cell r="C199" t="str">
            <v>CONCRETO_ASFÁLTICO</v>
          </cell>
          <cell r="D199">
            <v>0.45</v>
          </cell>
          <cell r="E199">
            <v>4.4989999999999997</v>
          </cell>
        </row>
        <row r="200">
          <cell r="C200" t="str">
            <v>CUNETA</v>
          </cell>
          <cell r="D200">
            <v>0.33200000000000002</v>
          </cell>
          <cell r="E200">
            <v>3.3149999999999999</v>
          </cell>
        </row>
        <row r="201">
          <cell r="C201" t="str">
            <v>BASE_GRANULAR</v>
          </cell>
          <cell r="D201">
            <v>1.0620000000000001</v>
          </cell>
          <cell r="E201">
            <v>10.638</v>
          </cell>
        </row>
        <row r="202">
          <cell r="C202" t="str">
            <v>RECICLADO</v>
          </cell>
          <cell r="D202">
            <v>1.6259999999999999</v>
          </cell>
          <cell r="E202">
            <v>16.273</v>
          </cell>
        </row>
        <row r="203">
          <cell r="C203" t="str">
            <v>CONCRETO_ASFÁLTICO</v>
          </cell>
          <cell r="D203">
            <v>0.45</v>
          </cell>
          <cell r="E203">
            <v>1.663</v>
          </cell>
        </row>
        <row r="204">
          <cell r="C204" t="str">
            <v>CUNETA</v>
          </cell>
          <cell r="D204">
            <v>0.33200000000000002</v>
          </cell>
          <cell r="E204">
            <v>1.2250000000000001</v>
          </cell>
        </row>
        <row r="205">
          <cell r="C205" t="str">
            <v>BASE_GRANULAR</v>
          </cell>
          <cell r="D205">
            <v>1.0620000000000001</v>
          </cell>
          <cell r="E205">
            <v>3.931</v>
          </cell>
        </row>
        <row r="206">
          <cell r="C206" t="str">
            <v>RECICLADO</v>
          </cell>
          <cell r="D206">
            <v>1.6259999999999999</v>
          </cell>
          <cell r="E206">
            <v>6.0140000000000002</v>
          </cell>
        </row>
        <row r="207">
          <cell r="C207" t="str">
            <v>CONCRETO_ASFÁLTICO</v>
          </cell>
          <cell r="D207">
            <v>0.45</v>
          </cell>
          <cell r="E207">
            <v>2.8359999999999999</v>
          </cell>
        </row>
        <row r="208">
          <cell r="C208" t="str">
            <v>CUNETA</v>
          </cell>
          <cell r="D208">
            <v>0.33200000000000002</v>
          </cell>
          <cell r="E208">
            <v>2.09</v>
          </cell>
        </row>
        <row r="209">
          <cell r="C209" t="str">
            <v>BASE_GRANULAR</v>
          </cell>
          <cell r="D209">
            <v>1.0620000000000001</v>
          </cell>
          <cell r="E209">
            <v>6.6970000000000001</v>
          </cell>
        </row>
        <row r="210">
          <cell r="C210" t="str">
            <v>RECICLADO</v>
          </cell>
          <cell r="D210">
            <v>1.6259999999999999</v>
          </cell>
          <cell r="E210">
            <v>10.252000000000001</v>
          </cell>
        </row>
        <row r="211">
          <cell r="C211" t="str">
            <v>CONCRETO_ASFÁLTICO</v>
          </cell>
          <cell r="D211">
            <v>0.45</v>
          </cell>
          <cell r="E211">
            <v>4.4989999999999997</v>
          </cell>
        </row>
        <row r="212">
          <cell r="C212" t="str">
            <v>CUNETA</v>
          </cell>
          <cell r="D212">
            <v>0.33200000000000002</v>
          </cell>
          <cell r="E212">
            <v>3.3149999999999999</v>
          </cell>
        </row>
        <row r="213">
          <cell r="C213" t="str">
            <v>BASE_GRANULAR</v>
          </cell>
          <cell r="D213">
            <v>1.06</v>
          </cell>
          <cell r="E213">
            <v>10.612</v>
          </cell>
        </row>
        <row r="214">
          <cell r="C214" t="str">
            <v>RECICLADO</v>
          </cell>
          <cell r="D214">
            <v>1.6240000000000001</v>
          </cell>
          <cell r="E214">
            <v>16.253</v>
          </cell>
        </row>
        <row r="215">
          <cell r="C215" t="str">
            <v>CONCRETO_ASFÁLTICO</v>
          </cell>
          <cell r="D215">
            <v>0.45</v>
          </cell>
          <cell r="E215">
            <v>3.9119999999999999</v>
          </cell>
        </row>
        <row r="216">
          <cell r="C216" t="str">
            <v>CUNETA</v>
          </cell>
          <cell r="D216">
            <v>0.33200000000000002</v>
          </cell>
          <cell r="E216">
            <v>2.883</v>
          </cell>
        </row>
        <row r="217">
          <cell r="C217" t="str">
            <v>BASE_GRANULAR</v>
          </cell>
          <cell r="D217">
            <v>1.0509999999999999</v>
          </cell>
          <cell r="E217">
            <v>9.1780000000000008</v>
          </cell>
        </row>
        <row r="218">
          <cell r="C218" t="str">
            <v>RECICLADO</v>
          </cell>
          <cell r="D218">
            <v>1.6180000000000001</v>
          </cell>
          <cell r="E218">
            <v>14.099</v>
          </cell>
        </row>
        <row r="219">
          <cell r="C219" t="str">
            <v>CONCRETO_ASFÁLTICO</v>
          </cell>
          <cell r="D219">
            <v>0.45</v>
          </cell>
          <cell r="E219">
            <v>5.0860000000000003</v>
          </cell>
        </row>
        <row r="220">
          <cell r="C220" t="str">
            <v>CUNETA</v>
          </cell>
          <cell r="D220">
            <v>0.33200000000000002</v>
          </cell>
          <cell r="E220">
            <v>3.7480000000000002</v>
          </cell>
        </row>
        <row r="221">
          <cell r="C221" t="str">
            <v>BASE_GRANULAR</v>
          </cell>
          <cell r="D221">
            <v>1.04</v>
          </cell>
          <cell r="E221">
            <v>11.818</v>
          </cell>
        </row>
        <row r="222">
          <cell r="C222" t="str">
            <v>RECICLADO</v>
          </cell>
          <cell r="D222">
            <v>1.61</v>
          </cell>
          <cell r="E222">
            <v>18.248999999999999</v>
          </cell>
        </row>
        <row r="223">
          <cell r="C223" t="str">
            <v>CONCRETO_ASFÁLTICO</v>
          </cell>
          <cell r="D223">
            <v>0.45</v>
          </cell>
          <cell r="E223">
            <v>8.9979999999999993</v>
          </cell>
        </row>
        <row r="224">
          <cell r="C224" t="str">
            <v>CUNETA</v>
          </cell>
          <cell r="D224">
            <v>0.33200000000000002</v>
          </cell>
          <cell r="E224">
            <v>6.6310000000000002</v>
          </cell>
        </row>
        <row r="225">
          <cell r="C225" t="str">
            <v>BASE_GRANULAR</v>
          </cell>
          <cell r="D225">
            <v>1.04</v>
          </cell>
          <cell r="E225">
            <v>20.797000000000001</v>
          </cell>
        </row>
        <row r="226">
          <cell r="C226" t="str">
            <v>RECICLADO</v>
          </cell>
          <cell r="D226">
            <v>1.61</v>
          </cell>
          <cell r="E226">
            <v>32.207999999999998</v>
          </cell>
        </row>
        <row r="227">
          <cell r="C227" t="str">
            <v>CONCRETO_ASFÁLTICO</v>
          </cell>
          <cell r="D227">
            <v>0.45</v>
          </cell>
          <cell r="E227">
            <v>4.4219999999999997</v>
          </cell>
        </row>
        <row r="228">
          <cell r="C228" t="str">
            <v>CUNETA</v>
          </cell>
          <cell r="D228">
            <v>0.33200000000000002</v>
          </cell>
          <cell r="E228">
            <v>3.2589999999999999</v>
          </cell>
        </row>
        <row r="229">
          <cell r="C229" t="str">
            <v>BASE_GRANULAR</v>
          </cell>
          <cell r="D229">
            <v>1.0509999999999999</v>
          </cell>
          <cell r="E229">
            <v>10.275</v>
          </cell>
        </row>
        <row r="230">
          <cell r="C230" t="str">
            <v>RECICLADO</v>
          </cell>
          <cell r="D230">
            <v>1.6180000000000001</v>
          </cell>
          <cell r="E230">
            <v>15.866</v>
          </cell>
        </row>
        <row r="231">
          <cell r="C231" t="str">
            <v>CONCRETO_ASFÁLTICO</v>
          </cell>
          <cell r="D231">
            <v>0.45</v>
          </cell>
          <cell r="E231">
            <v>7.6999999999999999E-2</v>
          </cell>
        </row>
        <row r="232">
          <cell r="C232" t="str">
            <v>CUNETA</v>
          </cell>
          <cell r="D232">
            <v>0.33200000000000002</v>
          </cell>
          <cell r="E232">
            <v>5.7000000000000002E-2</v>
          </cell>
        </row>
        <row r="233">
          <cell r="C233" t="str">
            <v>BASE_GRANULAR</v>
          </cell>
          <cell r="D233">
            <v>1.0509999999999999</v>
          </cell>
          <cell r="E233">
            <v>0.18</v>
          </cell>
        </row>
        <row r="234">
          <cell r="C234" t="str">
            <v>RECICLADO</v>
          </cell>
          <cell r="D234">
            <v>1.6180000000000001</v>
          </cell>
          <cell r="E234">
            <v>0.27700000000000002</v>
          </cell>
        </row>
        <row r="235">
          <cell r="C235" t="str">
            <v>CONCRETO_ASFÁLTICO</v>
          </cell>
          <cell r="D235">
            <v>0.45</v>
          </cell>
          <cell r="E235">
            <v>4.4989999999999997</v>
          </cell>
        </row>
        <row r="236">
          <cell r="C236" t="str">
            <v>CUNETA</v>
          </cell>
          <cell r="D236">
            <v>0.33200000000000002</v>
          </cell>
          <cell r="E236">
            <v>3.3149999999999999</v>
          </cell>
        </row>
        <row r="237">
          <cell r="C237" t="str">
            <v>BASE_GRANULAR</v>
          </cell>
          <cell r="D237">
            <v>1.0620000000000001</v>
          </cell>
          <cell r="E237">
            <v>10.567</v>
          </cell>
        </row>
        <row r="238">
          <cell r="C238" t="str">
            <v>RECICLADO</v>
          </cell>
          <cell r="D238">
            <v>1.6259999999999999</v>
          </cell>
          <cell r="E238">
            <v>16.221</v>
          </cell>
        </row>
        <row r="239">
          <cell r="C239" t="str">
            <v>CONCRETO_ASFÁLTICO</v>
          </cell>
          <cell r="D239">
            <v>0.45</v>
          </cell>
          <cell r="E239">
            <v>4.4989999999999997</v>
          </cell>
        </row>
        <row r="240">
          <cell r="C240" t="str">
            <v>CUNETA</v>
          </cell>
          <cell r="D240">
            <v>0.33200000000000002</v>
          </cell>
          <cell r="E240">
            <v>3.3149999999999999</v>
          </cell>
        </row>
        <row r="241">
          <cell r="C241" t="str">
            <v>BASE_GRANULAR</v>
          </cell>
          <cell r="D241">
            <v>1.0620000000000001</v>
          </cell>
          <cell r="E241">
            <v>10.621</v>
          </cell>
        </row>
        <row r="242">
          <cell r="C242" t="str">
            <v>RECICLADO</v>
          </cell>
          <cell r="D242">
            <v>1.6259999999999999</v>
          </cell>
          <cell r="E242">
            <v>16.259</v>
          </cell>
        </row>
        <row r="243">
          <cell r="C243" t="str">
            <v>CONCRETO_ASFÁLTICO</v>
          </cell>
          <cell r="D243">
            <v>0.45</v>
          </cell>
          <cell r="E243">
            <v>1.7230000000000001</v>
          </cell>
        </row>
        <row r="244">
          <cell r="C244" t="str">
            <v>CUNETA</v>
          </cell>
          <cell r="D244">
            <v>0.33200000000000002</v>
          </cell>
          <cell r="E244">
            <v>1.2689999999999999</v>
          </cell>
        </row>
        <row r="245">
          <cell r="C245" t="str">
            <v>BASE_GRANULAR</v>
          </cell>
          <cell r="D245">
            <v>1.0620000000000001</v>
          </cell>
          <cell r="E245">
            <v>4.0670000000000002</v>
          </cell>
        </row>
        <row r="246">
          <cell r="C246" t="str">
            <v>RECICLADO</v>
          </cell>
          <cell r="D246">
            <v>1.6259999999999999</v>
          </cell>
          <cell r="E246">
            <v>6.2249999999999996</v>
          </cell>
        </row>
        <row r="247">
          <cell r="C247" t="str">
            <v>CONCRETO_ASFÁLTICO</v>
          </cell>
          <cell r="D247">
            <v>0.45</v>
          </cell>
          <cell r="E247">
            <v>0</v>
          </cell>
        </row>
        <row r="248">
          <cell r="C248" t="str">
            <v>CUNETA</v>
          </cell>
          <cell r="D248">
            <v>0.33200000000000002</v>
          </cell>
          <cell r="E248">
            <v>0</v>
          </cell>
        </row>
        <row r="249">
          <cell r="C249" t="str">
            <v>BASE_GRANULAR</v>
          </cell>
          <cell r="D249">
            <v>1.0620000000000001</v>
          </cell>
          <cell r="E249">
            <v>0</v>
          </cell>
        </row>
        <row r="250">
          <cell r="C250" t="str">
            <v>RECICLADO</v>
          </cell>
          <cell r="D250">
            <v>1.6259999999999999</v>
          </cell>
          <cell r="E250">
            <v>0</v>
          </cell>
        </row>
        <row r="251">
          <cell r="C251" t="str">
            <v>CONCRETO_ASFÁLTICO</v>
          </cell>
          <cell r="D251">
            <v>0.45</v>
          </cell>
          <cell r="E251">
            <v>2.7759999999999998</v>
          </cell>
        </row>
        <row r="252">
          <cell r="C252" t="str">
            <v>CUNETA</v>
          </cell>
          <cell r="D252">
            <v>0.33200000000000002</v>
          </cell>
          <cell r="E252">
            <v>2.0459999999999998</v>
          </cell>
        </row>
        <row r="253">
          <cell r="C253" t="str">
            <v>BASE_GRANULAR</v>
          </cell>
          <cell r="D253">
            <v>1.0620000000000001</v>
          </cell>
          <cell r="E253">
            <v>6.5540000000000003</v>
          </cell>
        </row>
        <row r="254">
          <cell r="C254" t="str">
            <v>RECICLADO</v>
          </cell>
          <cell r="D254">
            <v>1.6259999999999999</v>
          </cell>
          <cell r="E254">
            <v>10.034000000000001</v>
          </cell>
        </row>
        <row r="255">
          <cell r="C255" t="str">
            <v>CONCRETO_ASFÁLTICO</v>
          </cell>
          <cell r="D255">
            <v>0.45</v>
          </cell>
          <cell r="E255">
            <v>4.4989999999999997</v>
          </cell>
        </row>
        <row r="256">
          <cell r="C256" t="str">
            <v>CUNETA</v>
          </cell>
          <cell r="D256">
            <v>0.33200000000000002</v>
          </cell>
          <cell r="E256">
            <v>3.3149999999999999</v>
          </cell>
        </row>
        <row r="257">
          <cell r="C257" t="str">
            <v>BASE_GRANULAR</v>
          </cell>
          <cell r="D257">
            <v>1.054</v>
          </cell>
          <cell r="E257">
            <v>10.583</v>
          </cell>
        </row>
        <row r="258">
          <cell r="C258" t="str">
            <v>RECICLADO</v>
          </cell>
          <cell r="D258">
            <v>1.621</v>
          </cell>
          <cell r="E258">
            <v>16.233000000000001</v>
          </cell>
        </row>
        <row r="259">
          <cell r="C259" t="str">
            <v>CONCRETO_ASFÁLTICO</v>
          </cell>
          <cell r="D259">
            <v>0.45</v>
          </cell>
          <cell r="E259">
            <v>3.5219999999999998</v>
          </cell>
        </row>
        <row r="260">
          <cell r="C260" t="str">
            <v>CUNETA</v>
          </cell>
          <cell r="D260">
            <v>0.33200000000000002</v>
          </cell>
          <cell r="E260">
            <v>2.5960000000000001</v>
          </cell>
        </row>
        <row r="261">
          <cell r="C261" t="str">
            <v>BASE_GRANULAR</v>
          </cell>
          <cell r="D261">
            <v>1.0409999999999999</v>
          </cell>
          <cell r="E261">
            <v>8.2010000000000005</v>
          </cell>
        </row>
        <row r="262">
          <cell r="C262" t="str">
            <v>RECICLADO</v>
          </cell>
          <cell r="D262">
            <v>1.611</v>
          </cell>
          <cell r="E262">
            <v>12.648999999999999</v>
          </cell>
        </row>
        <row r="263">
          <cell r="C263" t="str">
            <v>CONCRETO_ASFÁLTICO</v>
          </cell>
          <cell r="D263">
            <v>0.45</v>
          </cell>
          <cell r="E263">
            <v>0.26300000000000001</v>
          </cell>
        </row>
        <row r="264">
          <cell r="C264" t="str">
            <v>CUNETA</v>
          </cell>
          <cell r="D264">
            <v>0.33200000000000002</v>
          </cell>
          <cell r="E264">
            <v>0.19400000000000001</v>
          </cell>
        </row>
        <row r="265">
          <cell r="C265" t="str">
            <v>BASE_GRANULAR</v>
          </cell>
          <cell r="D265">
            <v>1.04</v>
          </cell>
          <cell r="E265">
            <v>0.60699999999999998</v>
          </cell>
        </row>
        <row r="266">
          <cell r="C266" t="str">
            <v>RECICLADO</v>
          </cell>
          <cell r="D266">
            <v>1.611</v>
          </cell>
          <cell r="E266">
            <v>0.94</v>
          </cell>
        </row>
        <row r="267">
          <cell r="C267" t="str">
            <v>CONCRETO_ASFÁLTICO</v>
          </cell>
          <cell r="D267">
            <v>0.45</v>
          </cell>
          <cell r="E267">
            <v>0.71399999999999997</v>
          </cell>
        </row>
        <row r="268">
          <cell r="C268" t="str">
            <v>CUNETA</v>
          </cell>
          <cell r="D268">
            <v>0.33200000000000002</v>
          </cell>
          <cell r="E268">
            <v>0.52600000000000002</v>
          </cell>
        </row>
        <row r="269">
          <cell r="C269" t="str">
            <v>BASE_GRANULAR</v>
          </cell>
          <cell r="D269">
            <v>1.0429999999999999</v>
          </cell>
          <cell r="E269">
            <v>1.653</v>
          </cell>
        </row>
        <row r="270">
          <cell r="C270" t="str">
            <v>RECICLADO</v>
          </cell>
          <cell r="D270">
            <v>1.613</v>
          </cell>
          <cell r="E270">
            <v>2.5579999999999998</v>
          </cell>
        </row>
        <row r="271">
          <cell r="C271" t="str">
            <v>CONCRETO_ASFÁLTICO</v>
          </cell>
          <cell r="D271">
            <v>0.45</v>
          </cell>
          <cell r="E271">
            <v>4.4989999999999997</v>
          </cell>
        </row>
        <row r="272">
          <cell r="C272" t="str">
            <v>CUNETA</v>
          </cell>
          <cell r="D272">
            <v>0.33200000000000002</v>
          </cell>
          <cell r="E272">
            <v>3.3149999999999999</v>
          </cell>
        </row>
        <row r="273">
          <cell r="C273" t="str">
            <v>BASE_GRANULAR</v>
          </cell>
          <cell r="D273">
            <v>1.0620000000000001</v>
          </cell>
          <cell r="E273">
            <v>10.526</v>
          </cell>
        </row>
        <row r="274">
          <cell r="C274" t="str">
            <v>RECICLADO</v>
          </cell>
          <cell r="D274">
            <v>1.6259999999999999</v>
          </cell>
          <cell r="E274">
            <v>16.193000000000001</v>
          </cell>
        </row>
        <row r="275">
          <cell r="C275" t="str">
            <v>CONCRETO_ASFÁLTICO</v>
          </cell>
          <cell r="D275">
            <v>0.45</v>
          </cell>
          <cell r="E275">
            <v>4.4989999999999997</v>
          </cell>
        </row>
        <row r="276">
          <cell r="C276" t="str">
            <v>CUNETA</v>
          </cell>
          <cell r="D276">
            <v>0.33200000000000002</v>
          </cell>
          <cell r="E276">
            <v>3.3149999999999999</v>
          </cell>
        </row>
        <row r="277">
          <cell r="C277" t="str">
            <v>BASE_GRANULAR</v>
          </cell>
          <cell r="D277">
            <v>1.0620000000000001</v>
          </cell>
          <cell r="E277">
            <v>10.621</v>
          </cell>
        </row>
        <row r="278">
          <cell r="C278" t="str">
            <v>RECICLADO</v>
          </cell>
          <cell r="D278">
            <v>1.6259999999999999</v>
          </cell>
          <cell r="E278">
            <v>16.259</v>
          </cell>
        </row>
        <row r="279">
          <cell r="C279" t="str">
            <v>CONCRETO_ASFÁLTICO</v>
          </cell>
          <cell r="D279">
            <v>0.45</v>
          </cell>
          <cell r="E279">
            <v>0.63600000000000001</v>
          </cell>
        </row>
        <row r="280">
          <cell r="C280" t="str">
            <v>CUNETA</v>
          </cell>
          <cell r="D280">
            <v>0.33200000000000002</v>
          </cell>
          <cell r="E280">
            <v>0.46800000000000003</v>
          </cell>
        </row>
        <row r="281">
          <cell r="C281" t="str">
            <v>BASE_GRANULAR</v>
          </cell>
          <cell r="D281">
            <v>1.0620000000000001</v>
          </cell>
          <cell r="E281">
            <v>1.5</v>
          </cell>
        </row>
        <row r="282">
          <cell r="C282" t="str">
            <v>RECICLADO</v>
          </cell>
          <cell r="D282">
            <v>1.6259999999999999</v>
          </cell>
          <cell r="E282">
            <v>2.2970000000000002</v>
          </cell>
        </row>
        <row r="283">
          <cell r="C283" t="str">
            <v>CONCRETO_ASFÁLTICO</v>
          </cell>
          <cell r="D283">
            <v>0.45</v>
          </cell>
          <cell r="E283">
            <v>0</v>
          </cell>
        </row>
        <row r="284">
          <cell r="C284" t="str">
            <v>CUNETA</v>
          </cell>
          <cell r="D284">
            <v>0.33200000000000002</v>
          </cell>
          <cell r="E284">
            <v>0</v>
          </cell>
        </row>
        <row r="285">
          <cell r="C285" t="str">
            <v>BASE_GRANULAR</v>
          </cell>
          <cell r="D285">
            <v>1.0620000000000001</v>
          </cell>
          <cell r="E285">
            <v>0</v>
          </cell>
        </row>
        <row r="286">
          <cell r="C286" t="str">
            <v>RECICLADO</v>
          </cell>
          <cell r="D286">
            <v>1.6259999999999999</v>
          </cell>
          <cell r="E286">
            <v>0</v>
          </cell>
        </row>
        <row r="287">
          <cell r="C287" t="str">
            <v>CONCRETO_ASFÁLTICO</v>
          </cell>
          <cell r="D287">
            <v>0.45</v>
          </cell>
          <cell r="E287">
            <v>3.863</v>
          </cell>
        </row>
        <row r="288">
          <cell r="C288" t="str">
            <v>CUNETA</v>
          </cell>
          <cell r="D288">
            <v>0.33200000000000002</v>
          </cell>
          <cell r="E288">
            <v>2.847</v>
          </cell>
        </row>
        <row r="289">
          <cell r="C289" t="str">
            <v>BASE_GRANULAR</v>
          </cell>
          <cell r="D289">
            <v>1.0620000000000001</v>
          </cell>
          <cell r="E289">
            <v>9.1199999999999992</v>
          </cell>
        </row>
        <row r="290">
          <cell r="C290" t="str">
            <v>RECICLADO</v>
          </cell>
          <cell r="D290">
            <v>1.6259999999999999</v>
          </cell>
          <cell r="E290">
            <v>13.962</v>
          </cell>
        </row>
        <row r="291">
          <cell r="C291" t="str">
            <v>CONCRETO_ASFÁLTICO</v>
          </cell>
          <cell r="D291">
            <v>0.45</v>
          </cell>
          <cell r="E291">
            <v>4.4989999999999997</v>
          </cell>
        </row>
        <row r="292">
          <cell r="C292" t="str">
            <v>CUNETA</v>
          </cell>
          <cell r="D292">
            <v>0.33200000000000002</v>
          </cell>
          <cell r="E292">
            <v>3.3149999999999999</v>
          </cell>
        </row>
        <row r="293">
          <cell r="C293" t="str">
            <v>BASE_GRANULAR</v>
          </cell>
          <cell r="D293">
            <v>1.0620000000000001</v>
          </cell>
          <cell r="E293">
            <v>10.621</v>
          </cell>
        </row>
        <row r="294">
          <cell r="C294" t="str">
            <v>RECICLADO</v>
          </cell>
          <cell r="D294">
            <v>1.6259999999999999</v>
          </cell>
          <cell r="E294">
            <v>16.259</v>
          </cell>
        </row>
        <row r="295">
          <cell r="C295" t="str">
            <v>CONCRETO_ASFÁLTICO</v>
          </cell>
          <cell r="D295">
            <v>0.45</v>
          </cell>
          <cell r="E295">
            <v>1.9850000000000001</v>
          </cell>
        </row>
        <row r="296">
          <cell r="C296" t="str">
            <v>CUNETA</v>
          </cell>
          <cell r="D296">
            <v>0.33200000000000002</v>
          </cell>
          <cell r="E296">
            <v>1.4630000000000001</v>
          </cell>
        </row>
        <row r="297">
          <cell r="C297" t="str">
            <v>BASE_GRANULAR</v>
          </cell>
          <cell r="D297">
            <v>1.04</v>
          </cell>
          <cell r="E297">
            <v>4.6379999999999999</v>
          </cell>
        </row>
        <row r="298">
          <cell r="C298" t="str">
            <v>RECICLADO</v>
          </cell>
          <cell r="D298">
            <v>1.61</v>
          </cell>
          <cell r="E298">
            <v>7.141</v>
          </cell>
        </row>
        <row r="299">
          <cell r="C299" t="str">
            <v>CONCRETO_ASFÁLTICO</v>
          </cell>
          <cell r="D299">
            <v>0.45</v>
          </cell>
          <cell r="E299">
            <v>7.0129999999999999</v>
          </cell>
        </row>
        <row r="300">
          <cell r="C300" t="str">
            <v>CUNETA</v>
          </cell>
          <cell r="D300">
            <v>0.33200000000000002</v>
          </cell>
          <cell r="E300">
            <v>5.1680000000000001</v>
          </cell>
        </row>
        <row r="301">
          <cell r="C301" t="str">
            <v>BASE_GRANULAR</v>
          </cell>
          <cell r="D301">
            <v>1.04</v>
          </cell>
          <cell r="E301">
            <v>16.207999999999998</v>
          </cell>
        </row>
        <row r="302">
          <cell r="C302" t="str">
            <v>RECICLADO</v>
          </cell>
          <cell r="D302">
            <v>1.61</v>
          </cell>
          <cell r="E302">
            <v>25.102</v>
          </cell>
        </row>
        <row r="303">
          <cell r="C303" t="str">
            <v>CONCRETO_ASFÁLTICO</v>
          </cell>
          <cell r="D303">
            <v>0.45</v>
          </cell>
          <cell r="E303">
            <v>3.0000000000000001E-3</v>
          </cell>
        </row>
        <row r="304">
          <cell r="C304" t="str">
            <v>CUNETA</v>
          </cell>
          <cell r="D304">
            <v>0.33200000000000002</v>
          </cell>
          <cell r="E304">
            <v>2E-3</v>
          </cell>
        </row>
        <row r="305">
          <cell r="C305" t="str">
            <v>BASE_GRANULAR</v>
          </cell>
          <cell r="D305">
            <v>1.0680000000000001</v>
          </cell>
          <cell r="E305">
            <v>8.0000000000000002E-3</v>
          </cell>
        </row>
        <row r="306">
          <cell r="C306" t="str">
            <v>RECICLADO</v>
          </cell>
          <cell r="D306">
            <v>1.63</v>
          </cell>
          <cell r="E306">
            <v>1.2E-2</v>
          </cell>
        </row>
        <row r="307">
          <cell r="C307" t="str">
            <v>CONCRETO_ASFÁLTICO</v>
          </cell>
          <cell r="D307">
            <v>0.45</v>
          </cell>
          <cell r="E307">
            <v>4.4960000000000004</v>
          </cell>
        </row>
        <row r="308">
          <cell r="C308" t="str">
            <v>CUNETA</v>
          </cell>
          <cell r="D308">
            <v>0.33200000000000002</v>
          </cell>
          <cell r="E308">
            <v>3.3130000000000002</v>
          </cell>
        </row>
        <row r="309">
          <cell r="C309" t="str">
            <v>BASE_GRANULAR</v>
          </cell>
          <cell r="D309">
            <v>1.0620000000000001</v>
          </cell>
          <cell r="E309">
            <v>10.645</v>
          </cell>
        </row>
        <row r="310">
          <cell r="C310" t="str">
            <v>RECICLADO</v>
          </cell>
          <cell r="D310">
            <v>1.6259999999999999</v>
          </cell>
          <cell r="E310">
            <v>16.27</v>
          </cell>
        </row>
        <row r="311">
          <cell r="C311" t="str">
            <v>CONCRETO_ASFÁLTICO</v>
          </cell>
          <cell r="D311">
            <v>0.45</v>
          </cell>
          <cell r="E311">
            <v>2.2530000000000001</v>
          </cell>
        </row>
        <row r="312">
          <cell r="C312" t="str">
            <v>CUNETA</v>
          </cell>
          <cell r="D312">
            <v>0.33200000000000002</v>
          </cell>
          <cell r="E312">
            <v>1.66</v>
          </cell>
        </row>
        <row r="313">
          <cell r="C313" t="str">
            <v>BASE_GRANULAR</v>
          </cell>
          <cell r="D313">
            <v>1.0620000000000001</v>
          </cell>
          <cell r="E313">
            <v>5.319</v>
          </cell>
        </row>
        <row r="314">
          <cell r="C314" t="str">
            <v>RECICLADO</v>
          </cell>
          <cell r="D314">
            <v>1.6259999999999999</v>
          </cell>
          <cell r="E314">
            <v>8.1419999999999995</v>
          </cell>
        </row>
        <row r="315">
          <cell r="C315" t="str">
            <v>CONCRETO_ASFÁLTICO</v>
          </cell>
          <cell r="D315">
            <v>0.45</v>
          </cell>
          <cell r="E315">
            <v>2.246</v>
          </cell>
        </row>
        <row r="316">
          <cell r="C316" t="str">
            <v>CUNETA</v>
          </cell>
          <cell r="D316">
            <v>0.33200000000000002</v>
          </cell>
          <cell r="E316">
            <v>1.655</v>
          </cell>
        </row>
        <row r="317">
          <cell r="C317" t="str">
            <v>BASE_GRANULAR</v>
          </cell>
          <cell r="D317">
            <v>1.0620000000000001</v>
          </cell>
          <cell r="E317">
            <v>5.3070000000000004</v>
          </cell>
        </row>
        <row r="318">
          <cell r="C318" t="str">
            <v>RECICLADO</v>
          </cell>
          <cell r="D318">
            <v>1.6259999999999999</v>
          </cell>
          <cell r="E318">
            <v>8.1210000000000004</v>
          </cell>
        </row>
        <row r="319">
          <cell r="C319" t="str">
            <v>CONCRETO_ASFÁLTICO</v>
          </cell>
          <cell r="D319">
            <v>0.45</v>
          </cell>
          <cell r="E319">
            <v>4.4989999999999997</v>
          </cell>
        </row>
        <row r="320">
          <cell r="C320" t="str">
            <v>CUNETA</v>
          </cell>
          <cell r="D320">
            <v>0.33200000000000002</v>
          </cell>
          <cell r="E320">
            <v>3.3149999999999999</v>
          </cell>
        </row>
        <row r="321">
          <cell r="C321" t="str">
            <v>BASE_GRANULAR</v>
          </cell>
          <cell r="D321">
            <v>1.0620000000000001</v>
          </cell>
          <cell r="E321">
            <v>10.63</v>
          </cell>
        </row>
        <row r="322">
          <cell r="C322" t="str">
            <v>RECICLADO</v>
          </cell>
          <cell r="D322">
            <v>1.6259999999999999</v>
          </cell>
          <cell r="E322">
            <v>16.265999999999998</v>
          </cell>
        </row>
        <row r="323">
          <cell r="C323" t="str">
            <v>CONCRETO_ASFÁLTICO</v>
          </cell>
          <cell r="D323">
            <v>0.45</v>
          </cell>
          <cell r="E323">
            <v>3.5960000000000001</v>
          </cell>
        </row>
        <row r="324">
          <cell r="C324" t="str">
            <v>CUNETA</v>
          </cell>
          <cell r="D324">
            <v>0.33200000000000002</v>
          </cell>
          <cell r="E324">
            <v>2.65</v>
          </cell>
        </row>
        <row r="325">
          <cell r="C325" t="str">
            <v>BASE_GRANULAR</v>
          </cell>
          <cell r="D325">
            <v>1.0620000000000001</v>
          </cell>
          <cell r="E325">
            <v>8.4949999999999992</v>
          </cell>
        </row>
        <row r="326">
          <cell r="C326" t="str">
            <v>RECICLADO</v>
          </cell>
          <cell r="D326">
            <v>1.6259999999999999</v>
          </cell>
          <cell r="E326">
            <v>13</v>
          </cell>
        </row>
        <row r="327">
          <cell r="C327" t="str">
            <v>CONCRETO_ASFÁLTICO</v>
          </cell>
          <cell r="D327">
            <v>0.45</v>
          </cell>
          <cell r="E327">
            <v>0.90300000000000002</v>
          </cell>
        </row>
        <row r="328">
          <cell r="C328" t="str">
            <v>CUNETA</v>
          </cell>
          <cell r="D328">
            <v>0.33200000000000002</v>
          </cell>
          <cell r="E328">
            <v>0.66600000000000004</v>
          </cell>
        </row>
        <row r="329">
          <cell r="C329" t="str">
            <v>BASE_GRANULAR</v>
          </cell>
          <cell r="D329">
            <v>1.0620000000000001</v>
          </cell>
          <cell r="E329">
            <v>2.133</v>
          </cell>
        </row>
        <row r="330">
          <cell r="C330" t="str">
            <v>RECICLADO</v>
          </cell>
          <cell r="D330">
            <v>1.6259999999999999</v>
          </cell>
          <cell r="E330">
            <v>3.2650000000000001</v>
          </cell>
        </row>
        <row r="331">
          <cell r="C331" t="str">
            <v>CONCRETO_ASFÁLTICO</v>
          </cell>
          <cell r="D331">
            <v>0.45</v>
          </cell>
          <cell r="E331">
            <v>4.4989999999999997</v>
          </cell>
        </row>
        <row r="332">
          <cell r="C332" t="str">
            <v>CUNETA</v>
          </cell>
          <cell r="D332">
            <v>0.33200000000000002</v>
          </cell>
          <cell r="E332">
            <v>3.3149999999999999</v>
          </cell>
        </row>
        <row r="333">
          <cell r="C333" t="str">
            <v>BASE_GRANULAR</v>
          </cell>
          <cell r="D333">
            <v>1.046</v>
          </cell>
          <cell r="E333">
            <v>10.544</v>
          </cell>
        </row>
        <row r="334">
          <cell r="C334" t="str">
            <v>RECICLADO</v>
          </cell>
          <cell r="D334">
            <v>1.615</v>
          </cell>
          <cell r="E334">
            <v>16.206</v>
          </cell>
        </row>
        <row r="335">
          <cell r="C335" t="str">
            <v>CONCRETO_ASFÁLTICO</v>
          </cell>
          <cell r="D335">
            <v>0.45</v>
          </cell>
          <cell r="E335">
            <v>1.3460000000000001</v>
          </cell>
        </row>
        <row r="336">
          <cell r="C336" t="str">
            <v>CUNETA</v>
          </cell>
          <cell r="D336">
            <v>0.33200000000000002</v>
          </cell>
          <cell r="E336">
            <v>0.99199999999999999</v>
          </cell>
        </row>
        <row r="337">
          <cell r="C337" t="str">
            <v>BASE_GRANULAR</v>
          </cell>
          <cell r="D337">
            <v>1.04</v>
          </cell>
          <cell r="E337">
            <v>3.121</v>
          </cell>
        </row>
        <row r="338">
          <cell r="C338" t="str">
            <v>RECICLADO</v>
          </cell>
          <cell r="D338">
            <v>1.61</v>
          </cell>
          <cell r="E338">
            <v>4.8250000000000002</v>
          </cell>
        </row>
        <row r="339">
          <cell r="C339" t="str">
            <v>CONCRETO_ASFÁLTICO</v>
          </cell>
          <cell r="D339">
            <v>0.45</v>
          </cell>
          <cell r="E339">
            <v>1.4999999999999999E-2</v>
          </cell>
        </row>
        <row r="340">
          <cell r="C340" t="str">
            <v>CUNETA</v>
          </cell>
          <cell r="D340">
            <v>0.33200000000000002</v>
          </cell>
          <cell r="E340">
            <v>1.0999999999999999E-2</v>
          </cell>
        </row>
        <row r="341">
          <cell r="C341" t="str">
            <v>BASE_GRANULAR</v>
          </cell>
          <cell r="D341">
            <v>1.04</v>
          </cell>
          <cell r="E341">
            <v>3.5000000000000003E-2</v>
          </cell>
        </row>
        <row r="342">
          <cell r="C342" t="str">
            <v>RECICLADO</v>
          </cell>
          <cell r="D342">
            <v>1.61</v>
          </cell>
          <cell r="E342">
            <v>5.3999999999999999E-2</v>
          </cell>
        </row>
        <row r="343">
          <cell r="C343" t="str">
            <v>CONCRETO_ASFÁLTICO</v>
          </cell>
          <cell r="D343">
            <v>0.45</v>
          </cell>
          <cell r="E343">
            <v>3.1379999999999999</v>
          </cell>
        </row>
        <row r="344">
          <cell r="C344" t="str">
            <v>CUNETA</v>
          </cell>
          <cell r="D344">
            <v>0.33200000000000002</v>
          </cell>
          <cell r="E344">
            <v>2.3119999999999998</v>
          </cell>
        </row>
        <row r="345">
          <cell r="C345" t="str">
            <v>BASE_GRANULAR</v>
          </cell>
          <cell r="D345">
            <v>1.0609999999999999</v>
          </cell>
          <cell r="E345">
            <v>7.3280000000000003</v>
          </cell>
        </row>
        <row r="346">
          <cell r="C346" t="str">
            <v>RECICLADO</v>
          </cell>
          <cell r="D346">
            <v>1.625</v>
          </cell>
          <cell r="E346">
            <v>11.284000000000001</v>
          </cell>
        </row>
        <row r="347">
          <cell r="C347" t="str">
            <v>CONCRETO_ASFÁLTICO</v>
          </cell>
          <cell r="D347">
            <v>0.45</v>
          </cell>
          <cell r="E347">
            <v>3.2509999999999999</v>
          </cell>
        </row>
        <row r="348">
          <cell r="C348" t="str">
            <v>CUNETA</v>
          </cell>
          <cell r="D348">
            <v>0.33200000000000002</v>
          </cell>
          <cell r="E348">
            <v>2.3959999999999999</v>
          </cell>
        </row>
        <row r="349">
          <cell r="C349" t="str">
            <v>BASE_GRANULAR</v>
          </cell>
          <cell r="D349">
            <v>1.0620000000000001</v>
          </cell>
          <cell r="E349">
            <v>7.6760000000000002</v>
          </cell>
        </row>
        <row r="350">
          <cell r="C350" t="str">
            <v>RECICLADO</v>
          </cell>
          <cell r="D350">
            <v>1.6259999999999999</v>
          </cell>
          <cell r="E350">
            <v>11.75</v>
          </cell>
        </row>
        <row r="351">
          <cell r="C351" t="str">
            <v>CONCRETO_ASFÁLTICO</v>
          </cell>
          <cell r="D351">
            <v>0.45</v>
          </cell>
          <cell r="E351">
            <v>1.248</v>
          </cell>
        </row>
        <row r="352">
          <cell r="C352" t="str">
            <v>CUNETA</v>
          </cell>
          <cell r="D352">
            <v>0.33200000000000002</v>
          </cell>
          <cell r="E352">
            <v>0.92</v>
          </cell>
        </row>
        <row r="353">
          <cell r="C353" t="str">
            <v>BASE_GRANULAR</v>
          </cell>
          <cell r="D353">
            <v>1.0620000000000001</v>
          </cell>
          <cell r="E353">
            <v>2.9580000000000002</v>
          </cell>
        </row>
        <row r="354">
          <cell r="C354" t="str">
            <v>RECICLADO</v>
          </cell>
          <cell r="D354">
            <v>1.6259999999999999</v>
          </cell>
          <cell r="E354">
            <v>4.5199999999999996</v>
          </cell>
        </row>
        <row r="355">
          <cell r="C355" t="str">
            <v>CONCRETO_ASFÁLTICO</v>
          </cell>
          <cell r="D355">
            <v>0.45</v>
          </cell>
          <cell r="E355">
            <v>4.4989999999999997</v>
          </cell>
        </row>
        <row r="356">
          <cell r="C356" t="str">
            <v>CUNETA</v>
          </cell>
          <cell r="D356">
            <v>0.33200000000000002</v>
          </cell>
          <cell r="E356">
            <v>3.3149999999999999</v>
          </cell>
        </row>
        <row r="357">
          <cell r="C357" t="str">
            <v>BASE_GRANULAR</v>
          </cell>
          <cell r="D357">
            <v>1.0620000000000001</v>
          </cell>
          <cell r="E357">
            <v>10.661</v>
          </cell>
        </row>
        <row r="358">
          <cell r="C358" t="str">
            <v>RECICLADO</v>
          </cell>
          <cell r="D358">
            <v>1.6259999999999999</v>
          </cell>
          <cell r="E358">
            <v>16.292000000000002</v>
          </cell>
        </row>
        <row r="359">
          <cell r="C359" t="str">
            <v>CONCRETO_ASFÁLTICO</v>
          </cell>
          <cell r="D359">
            <v>0.45</v>
          </cell>
          <cell r="E359">
            <v>1.9510000000000001</v>
          </cell>
        </row>
        <row r="360">
          <cell r="C360" t="str">
            <v>CUNETA</v>
          </cell>
          <cell r="D360">
            <v>0.33200000000000002</v>
          </cell>
          <cell r="E360">
            <v>1.4370000000000001</v>
          </cell>
        </row>
        <row r="361">
          <cell r="C361" t="str">
            <v>BASE_GRANULAR</v>
          </cell>
          <cell r="D361">
            <v>1.0620000000000001</v>
          </cell>
          <cell r="E361">
            <v>4.6219999999999999</v>
          </cell>
        </row>
        <row r="362">
          <cell r="C362" t="str">
            <v>RECICLADO</v>
          </cell>
          <cell r="D362">
            <v>1.6259999999999999</v>
          </cell>
          <cell r="E362">
            <v>7.0629999999999997</v>
          </cell>
        </row>
        <row r="363">
          <cell r="C363" t="str">
            <v>CONCRETO_ASFÁLTICO</v>
          </cell>
          <cell r="D363">
            <v>0.45</v>
          </cell>
          <cell r="E363">
            <v>2.5489999999999999</v>
          </cell>
        </row>
        <row r="364">
          <cell r="C364" t="str">
            <v>CUNETA</v>
          </cell>
          <cell r="D364">
            <v>0.33200000000000002</v>
          </cell>
          <cell r="E364">
            <v>1.8779999999999999</v>
          </cell>
        </row>
        <row r="365">
          <cell r="C365" t="str">
            <v>BASE_GRANULAR</v>
          </cell>
          <cell r="D365">
            <v>1.0620000000000001</v>
          </cell>
          <cell r="E365">
            <v>6.02</v>
          </cell>
        </row>
        <row r="366">
          <cell r="C366" t="str">
            <v>RECICLADO</v>
          </cell>
          <cell r="D366">
            <v>1.6259999999999999</v>
          </cell>
          <cell r="E366">
            <v>9.2129999999999992</v>
          </cell>
        </row>
        <row r="367">
          <cell r="C367" t="str">
            <v>CONCRETO_ASFÁLTICO</v>
          </cell>
          <cell r="D367">
            <v>0.45</v>
          </cell>
          <cell r="E367">
            <v>3.84</v>
          </cell>
        </row>
        <row r="368">
          <cell r="C368" t="str">
            <v>CUNETA</v>
          </cell>
          <cell r="D368">
            <v>0.33200000000000002</v>
          </cell>
          <cell r="E368">
            <v>2.83</v>
          </cell>
        </row>
        <row r="369">
          <cell r="C369" t="str">
            <v>BASE_GRANULAR</v>
          </cell>
          <cell r="D369">
            <v>1.0509999999999999</v>
          </cell>
          <cell r="E369">
            <v>9.0220000000000002</v>
          </cell>
        </row>
        <row r="370">
          <cell r="C370" t="str">
            <v>RECICLADO</v>
          </cell>
          <cell r="D370">
            <v>1.6180000000000001</v>
          </cell>
          <cell r="E370">
            <v>13.848000000000001</v>
          </cell>
        </row>
        <row r="371">
          <cell r="C371" t="str">
            <v>CONCRETO_ASFÁLTICO</v>
          </cell>
          <cell r="D371">
            <v>0.45</v>
          </cell>
          <cell r="E371">
            <v>0.65900000000000003</v>
          </cell>
        </row>
        <row r="372">
          <cell r="C372" t="str">
            <v>CUNETA</v>
          </cell>
          <cell r="D372">
            <v>0.33200000000000002</v>
          </cell>
          <cell r="E372">
            <v>0.48599999999999999</v>
          </cell>
        </row>
        <row r="373">
          <cell r="C373" t="str">
            <v>BASE_GRANULAR</v>
          </cell>
          <cell r="D373">
            <v>1.048</v>
          </cell>
          <cell r="E373">
            <v>1.5369999999999999</v>
          </cell>
        </row>
        <row r="374">
          <cell r="C374" t="str">
            <v>RECICLADO</v>
          </cell>
          <cell r="D374">
            <v>1.6160000000000001</v>
          </cell>
          <cell r="E374">
            <v>2.3679999999999999</v>
          </cell>
        </row>
        <row r="375">
          <cell r="C375" t="str">
            <v>CONCRETO_ASFÁLTICO</v>
          </cell>
          <cell r="D375">
            <v>0.45</v>
          </cell>
          <cell r="E375">
            <v>1.9219999999999999</v>
          </cell>
        </row>
        <row r="376">
          <cell r="C376" t="str">
            <v>CUNETA</v>
          </cell>
          <cell r="D376">
            <v>0.33200000000000002</v>
          </cell>
          <cell r="E376">
            <v>1.4159999999999999</v>
          </cell>
        </row>
        <row r="377">
          <cell r="C377" t="str">
            <v>BASE_GRANULAR</v>
          </cell>
          <cell r="D377">
            <v>1.0680000000000001</v>
          </cell>
          <cell r="E377">
            <v>4.5190000000000001</v>
          </cell>
        </row>
        <row r="378">
          <cell r="C378" t="str">
            <v>RECICLADO</v>
          </cell>
          <cell r="D378">
            <v>1.63</v>
          </cell>
          <cell r="E378">
            <v>6.9340000000000002</v>
          </cell>
        </row>
        <row r="379">
          <cell r="C379" t="str">
            <v>CONCRETO_ASFÁLTICO</v>
          </cell>
          <cell r="D379">
            <v>0.45</v>
          </cell>
          <cell r="E379">
            <v>2.577</v>
          </cell>
        </row>
        <row r="380">
          <cell r="C380" t="str">
            <v>CUNETA</v>
          </cell>
          <cell r="D380">
            <v>0.33200000000000002</v>
          </cell>
          <cell r="E380">
            <v>1.899</v>
          </cell>
        </row>
        <row r="381">
          <cell r="C381" t="str">
            <v>BASE_GRANULAR</v>
          </cell>
          <cell r="D381">
            <v>1.0620000000000001</v>
          </cell>
          <cell r="E381">
            <v>6.1239999999999997</v>
          </cell>
        </row>
        <row r="382">
          <cell r="C382" t="str">
            <v>RECICLADO</v>
          </cell>
          <cell r="D382">
            <v>1.6259999999999999</v>
          </cell>
          <cell r="E382">
            <v>9.3439999999999994</v>
          </cell>
        </row>
        <row r="383">
          <cell r="C383" t="str">
            <v>CONCRETO_ASFÁLTICO</v>
          </cell>
          <cell r="D383">
            <v>0.45</v>
          </cell>
          <cell r="E383">
            <v>4.4989999999999997</v>
          </cell>
        </row>
        <row r="384">
          <cell r="C384" t="str">
            <v>CUNETA</v>
          </cell>
          <cell r="D384">
            <v>0.33200000000000002</v>
          </cell>
          <cell r="E384">
            <v>3.3149999999999999</v>
          </cell>
        </row>
        <row r="385">
          <cell r="C385" t="str">
            <v>BASE_GRANULAR</v>
          </cell>
          <cell r="D385">
            <v>1.0620000000000001</v>
          </cell>
          <cell r="E385">
            <v>10.679</v>
          </cell>
        </row>
        <row r="386">
          <cell r="C386" t="str">
            <v>RECICLADO</v>
          </cell>
          <cell r="D386">
            <v>1.6259999999999999</v>
          </cell>
          <cell r="E386">
            <v>16.305</v>
          </cell>
        </row>
        <row r="387">
          <cell r="C387" t="str">
            <v>CONCRETO_ASFÁLTICO</v>
          </cell>
          <cell r="D387">
            <v>0.4</v>
          </cell>
          <cell r="E387">
            <v>3.6339999999999999</v>
          </cell>
        </row>
        <row r="388">
          <cell r="C388" t="str">
            <v>CUNETA</v>
          </cell>
          <cell r="D388">
            <v>0.33200000000000002</v>
          </cell>
          <cell r="E388">
            <v>2.835</v>
          </cell>
        </row>
        <row r="389">
          <cell r="C389" t="str">
            <v>BASE_GRANULAR</v>
          </cell>
          <cell r="D389">
            <v>0.754</v>
          </cell>
          <cell r="E389">
            <v>7.7910000000000004</v>
          </cell>
        </row>
        <row r="390">
          <cell r="C390" t="str">
            <v>RECICLADO</v>
          </cell>
          <cell r="D390">
            <v>1.881</v>
          </cell>
          <cell r="E390">
            <v>15.013999999999999</v>
          </cell>
        </row>
        <row r="391">
          <cell r="C391" t="str">
            <v>CONCRETO_ASFÁLTICO</v>
          </cell>
          <cell r="D391">
            <v>0.4</v>
          </cell>
          <cell r="E391">
            <v>3.214</v>
          </cell>
        </row>
        <row r="392">
          <cell r="C392" t="str">
            <v>CUNETA</v>
          </cell>
          <cell r="D392">
            <v>0.33200000000000002</v>
          </cell>
          <cell r="E392">
            <v>2.665</v>
          </cell>
        </row>
        <row r="393">
          <cell r="C393" t="str">
            <v>BASE_GRANULAR</v>
          </cell>
          <cell r="D393">
            <v>0.75800000000000001</v>
          </cell>
          <cell r="E393">
            <v>6.0780000000000003</v>
          </cell>
        </row>
        <row r="394">
          <cell r="C394" t="str">
            <v>RECICLADO</v>
          </cell>
          <cell r="D394">
            <v>1.8959999999999999</v>
          </cell>
          <cell r="E394">
            <v>15.179</v>
          </cell>
        </row>
        <row r="395">
          <cell r="C395" t="str">
            <v>CONCRETO_ASFÁLTICO</v>
          </cell>
          <cell r="D395">
            <v>0.4</v>
          </cell>
          <cell r="E395">
            <v>1.3640000000000001</v>
          </cell>
        </row>
        <row r="396">
          <cell r="C396" t="str">
            <v>CUNETA</v>
          </cell>
          <cell r="D396">
            <v>0.33200000000000002</v>
          </cell>
          <cell r="E396">
            <v>1.131</v>
          </cell>
        </row>
        <row r="397">
          <cell r="C397" t="str">
            <v>BASE_GRANULAR</v>
          </cell>
          <cell r="D397">
            <v>0.76100000000000001</v>
          </cell>
          <cell r="E397">
            <v>2.59</v>
          </cell>
        </row>
        <row r="398">
          <cell r="C398" t="str">
            <v>RECICLADO</v>
          </cell>
          <cell r="D398">
            <v>1.9059999999999999</v>
          </cell>
          <cell r="E398">
            <v>6.484</v>
          </cell>
        </row>
        <row r="399">
          <cell r="C399" t="str">
            <v>CONCRETO_ASFÁLTICO</v>
          </cell>
          <cell r="D399">
            <v>0.4</v>
          </cell>
          <cell r="E399">
            <v>3.9990000000000001</v>
          </cell>
        </row>
        <row r="400">
          <cell r="C400" t="str">
            <v>CUNETA</v>
          </cell>
          <cell r="D400">
            <v>0.33200000000000002</v>
          </cell>
          <cell r="E400">
            <v>3.3149999999999999</v>
          </cell>
        </row>
        <row r="401">
          <cell r="C401" t="str">
            <v>BASE_GRANULAR</v>
          </cell>
          <cell r="D401">
            <v>0.76200000000000001</v>
          </cell>
          <cell r="E401">
            <v>7.6139999999999999</v>
          </cell>
        </row>
        <row r="402">
          <cell r="C402" t="str">
            <v>RECICLADO</v>
          </cell>
          <cell r="D402">
            <v>1.911</v>
          </cell>
          <cell r="E402">
            <v>19.099</v>
          </cell>
        </row>
        <row r="403">
          <cell r="C403" t="str">
            <v>CONCRETO_ASFÁLTICO</v>
          </cell>
          <cell r="D403">
            <v>0.4</v>
          </cell>
          <cell r="E403">
            <v>0.27600000000000002</v>
          </cell>
        </row>
        <row r="404">
          <cell r="C404" t="str">
            <v>CUNETA</v>
          </cell>
          <cell r="D404">
            <v>0.33200000000000002</v>
          </cell>
          <cell r="E404">
            <v>0.22900000000000001</v>
          </cell>
        </row>
        <row r="405">
          <cell r="C405" t="str">
            <v>BASE_GRANULAR</v>
          </cell>
          <cell r="D405">
            <v>0.76200000000000001</v>
          </cell>
          <cell r="E405">
            <v>0.52500000000000002</v>
          </cell>
        </row>
        <row r="406">
          <cell r="C406" t="str">
            <v>RECICLADO</v>
          </cell>
          <cell r="D406">
            <v>1.911</v>
          </cell>
          <cell r="E406">
            <v>1.3180000000000001</v>
          </cell>
        </row>
        <row r="407">
          <cell r="C407" t="str">
            <v>CONCRETO_ASFÁLTICO</v>
          </cell>
          <cell r="D407">
            <v>0.4</v>
          </cell>
          <cell r="E407">
            <v>3.7229999999999999</v>
          </cell>
        </row>
        <row r="408">
          <cell r="C408" t="str">
            <v>CUNETA</v>
          </cell>
          <cell r="D408">
            <v>0.33200000000000002</v>
          </cell>
          <cell r="E408">
            <v>3.0870000000000002</v>
          </cell>
        </row>
        <row r="409">
          <cell r="C409" t="str">
            <v>BASE_GRANULAR</v>
          </cell>
          <cell r="D409">
            <v>0.76200000000000001</v>
          </cell>
          <cell r="E409">
            <v>7.1020000000000003</v>
          </cell>
        </row>
        <row r="410">
          <cell r="C410" t="str">
            <v>RECICLADO</v>
          </cell>
          <cell r="D410">
            <v>1.911</v>
          </cell>
          <cell r="E410">
            <v>17.841999999999999</v>
          </cell>
        </row>
        <row r="411">
          <cell r="C411" t="str">
            <v>CONCRETO_ASFÁLTICO</v>
          </cell>
          <cell r="D411">
            <v>0.4</v>
          </cell>
          <cell r="E411">
            <v>2.9780000000000002</v>
          </cell>
        </row>
        <row r="412">
          <cell r="C412" t="str">
            <v>CUNETA</v>
          </cell>
          <cell r="D412">
            <v>0.33200000000000002</v>
          </cell>
          <cell r="E412">
            <v>2.4689999999999999</v>
          </cell>
        </row>
        <row r="413">
          <cell r="C413" t="str">
            <v>BASE_GRANULAR</v>
          </cell>
          <cell r="D413">
            <v>0.76200000000000001</v>
          </cell>
          <cell r="E413">
            <v>5.681</v>
          </cell>
        </row>
        <row r="414">
          <cell r="C414" t="str">
            <v>RECICLADO</v>
          </cell>
          <cell r="D414">
            <v>1.911</v>
          </cell>
          <cell r="E414">
            <v>14.271000000000001</v>
          </cell>
        </row>
        <row r="415">
          <cell r="C415" t="str">
            <v>CONCRETO_ASFÁLTICO</v>
          </cell>
          <cell r="D415">
            <v>0.4</v>
          </cell>
          <cell r="E415">
            <v>1.0209999999999999</v>
          </cell>
        </row>
        <row r="416">
          <cell r="C416" t="str">
            <v>CUNETA</v>
          </cell>
          <cell r="D416">
            <v>0.33200000000000002</v>
          </cell>
          <cell r="E416">
            <v>0.84599999999999997</v>
          </cell>
        </row>
        <row r="417">
          <cell r="C417" t="str">
            <v>BASE_GRANULAR</v>
          </cell>
          <cell r="D417">
            <v>0.76200000000000001</v>
          </cell>
          <cell r="E417">
            <v>1.9450000000000001</v>
          </cell>
        </row>
        <row r="418">
          <cell r="C418" t="str">
            <v>RECICLADO</v>
          </cell>
          <cell r="D418">
            <v>1.911</v>
          </cell>
          <cell r="E418">
            <v>4.8810000000000002</v>
          </cell>
        </row>
        <row r="419">
          <cell r="C419" t="str">
            <v>CONCRETO_ASFÁLTICO</v>
          </cell>
          <cell r="D419">
            <v>0.4</v>
          </cell>
          <cell r="E419">
            <v>3.9990000000000001</v>
          </cell>
        </row>
        <row r="420">
          <cell r="C420" t="str">
            <v>CUNETA</v>
          </cell>
          <cell r="D420">
            <v>0.33200000000000002</v>
          </cell>
          <cell r="E420">
            <v>3.3149999999999999</v>
          </cell>
        </row>
        <row r="421">
          <cell r="C421" t="str">
            <v>BASE_GRANULAR</v>
          </cell>
          <cell r="D421">
            <v>0.76200000000000001</v>
          </cell>
          <cell r="E421">
            <v>7.6210000000000004</v>
          </cell>
        </row>
        <row r="422">
          <cell r="C422" t="str">
            <v>RECICLADO</v>
          </cell>
          <cell r="D422">
            <v>1.911</v>
          </cell>
          <cell r="E422">
            <v>19.13</v>
          </cell>
        </row>
        <row r="423">
          <cell r="C423" t="str">
            <v>CONCRETO_ASFÁLTICO</v>
          </cell>
          <cell r="D423">
            <v>0.4</v>
          </cell>
          <cell r="E423">
            <v>0.61899999999999999</v>
          </cell>
        </row>
        <row r="424">
          <cell r="C424" t="str">
            <v>CUNETA</v>
          </cell>
          <cell r="D424">
            <v>0.33200000000000002</v>
          </cell>
          <cell r="E424">
            <v>0.51300000000000001</v>
          </cell>
        </row>
        <row r="425">
          <cell r="C425" t="str">
            <v>BASE_GRANULAR</v>
          </cell>
          <cell r="D425">
            <v>0.754</v>
          </cell>
          <cell r="E425">
            <v>1.173</v>
          </cell>
        </row>
        <row r="426">
          <cell r="C426" t="str">
            <v>RECICLADO</v>
          </cell>
          <cell r="D426">
            <v>1.881</v>
          </cell>
          <cell r="E426">
            <v>2.9329999999999998</v>
          </cell>
        </row>
        <row r="427">
          <cell r="C427" t="str">
            <v>CONCRETO_ASFÁLTICO</v>
          </cell>
          <cell r="D427">
            <v>0.4</v>
          </cell>
          <cell r="E427">
            <v>0.371</v>
          </cell>
        </row>
        <row r="428">
          <cell r="C428" t="str">
            <v>CUNETA</v>
          </cell>
          <cell r="D428">
            <v>0.33200000000000002</v>
          </cell>
          <cell r="E428">
            <v>0.308</v>
          </cell>
        </row>
        <row r="429">
          <cell r="C429" t="str">
            <v>BASE_GRANULAR</v>
          </cell>
          <cell r="D429">
            <v>0.76400000000000001</v>
          </cell>
          <cell r="E429">
            <v>0.70499999999999996</v>
          </cell>
        </row>
        <row r="430">
          <cell r="C430" t="str">
            <v>RECICLADO</v>
          </cell>
          <cell r="D430">
            <v>1.919</v>
          </cell>
          <cell r="E430">
            <v>1.7649999999999999</v>
          </cell>
        </row>
        <row r="431">
          <cell r="C431" t="str">
            <v>CONCRETO_ASFÁLTICO</v>
          </cell>
          <cell r="D431">
            <v>0.4</v>
          </cell>
          <cell r="E431">
            <v>3.0089999999999999</v>
          </cell>
        </row>
        <row r="432">
          <cell r="C432" t="str">
            <v>CUNETA</v>
          </cell>
          <cell r="D432">
            <v>0.33200000000000002</v>
          </cell>
          <cell r="E432">
            <v>2.4950000000000001</v>
          </cell>
        </row>
        <row r="433">
          <cell r="C433" t="str">
            <v>BASE_GRANULAR</v>
          </cell>
          <cell r="D433">
            <v>0.76200000000000001</v>
          </cell>
          <cell r="E433">
            <v>5.7409999999999997</v>
          </cell>
        </row>
        <row r="434">
          <cell r="C434" t="str">
            <v>RECICLADO</v>
          </cell>
          <cell r="D434">
            <v>1.911</v>
          </cell>
          <cell r="E434">
            <v>14.422000000000001</v>
          </cell>
        </row>
        <row r="435">
          <cell r="C435" t="str">
            <v>CONCRETO_ASFÁLTICO</v>
          </cell>
          <cell r="D435">
            <v>0.4</v>
          </cell>
          <cell r="E435">
            <v>3.9990000000000001</v>
          </cell>
        </row>
        <row r="436">
          <cell r="C436" t="str">
            <v>CUNETA</v>
          </cell>
          <cell r="D436">
            <v>0.33200000000000002</v>
          </cell>
          <cell r="E436">
            <v>3.3149999999999999</v>
          </cell>
        </row>
        <row r="437">
          <cell r="C437" t="str">
            <v>BASE_GRANULAR</v>
          </cell>
          <cell r="D437">
            <v>0.76200000000000001</v>
          </cell>
          <cell r="E437">
            <v>7.6210000000000004</v>
          </cell>
        </row>
        <row r="438">
          <cell r="C438" t="str">
            <v>RECICLADO</v>
          </cell>
          <cell r="D438">
            <v>1.911</v>
          </cell>
          <cell r="E438">
            <v>19.13</v>
          </cell>
        </row>
        <row r="439">
          <cell r="C439" t="str">
            <v>CONCRETO_ASFÁLTICO</v>
          </cell>
          <cell r="D439">
            <v>0.4</v>
          </cell>
          <cell r="E439">
            <v>3.9990000000000001</v>
          </cell>
        </row>
        <row r="440">
          <cell r="C440" t="str">
            <v>CUNETA</v>
          </cell>
          <cell r="D440">
            <v>0.33200000000000002</v>
          </cell>
          <cell r="E440">
            <v>3.3149999999999999</v>
          </cell>
        </row>
        <row r="441">
          <cell r="C441" t="str">
            <v>BASE_GRANULAR</v>
          </cell>
          <cell r="D441">
            <v>0.76200000000000001</v>
          </cell>
          <cell r="E441">
            <v>7.6210000000000004</v>
          </cell>
        </row>
        <row r="442">
          <cell r="C442" t="str">
            <v>RECICLADO</v>
          </cell>
          <cell r="D442">
            <v>1.911</v>
          </cell>
          <cell r="E442">
            <v>19.13</v>
          </cell>
        </row>
        <row r="443">
          <cell r="C443" t="str">
            <v>CONCRETO_ASFÁLTICO</v>
          </cell>
          <cell r="D443">
            <v>0.4</v>
          </cell>
          <cell r="E443">
            <v>0.96299999999999997</v>
          </cell>
        </row>
        <row r="444">
          <cell r="C444" t="str">
            <v>CUNETA</v>
          </cell>
          <cell r="D444">
            <v>0.33200000000000002</v>
          </cell>
          <cell r="E444">
            <v>0.79800000000000004</v>
          </cell>
        </row>
        <row r="445">
          <cell r="C445" t="str">
            <v>BASE_GRANULAR</v>
          </cell>
          <cell r="D445">
            <v>0.754</v>
          </cell>
          <cell r="E445">
            <v>1.8260000000000001</v>
          </cell>
        </row>
        <row r="446">
          <cell r="C446" t="str">
            <v>RECICLADO</v>
          </cell>
          <cell r="D446">
            <v>1.881</v>
          </cell>
          <cell r="E446">
            <v>4.5679999999999996</v>
          </cell>
        </row>
        <row r="447">
          <cell r="C447" t="str">
            <v>CONCRETO_ASFÁLTICO</v>
          </cell>
          <cell r="D447">
            <v>0.4</v>
          </cell>
          <cell r="E447">
            <v>2.8679999999999999</v>
          </cell>
        </row>
        <row r="448">
          <cell r="C448" t="str">
            <v>CUNETA</v>
          </cell>
          <cell r="D448">
            <v>0.33200000000000002</v>
          </cell>
          <cell r="E448">
            <v>2.3769999999999998</v>
          </cell>
        </row>
        <row r="449">
          <cell r="C449" t="str">
            <v>BASE_GRANULAR</v>
          </cell>
          <cell r="D449">
            <v>0.76400000000000001</v>
          </cell>
          <cell r="E449">
            <v>5.4420000000000002</v>
          </cell>
        </row>
        <row r="450">
          <cell r="C450" t="str">
            <v>RECICLADO</v>
          </cell>
          <cell r="D450">
            <v>1.919</v>
          </cell>
          <cell r="E450">
            <v>13.624000000000001</v>
          </cell>
        </row>
        <row r="451">
          <cell r="C451" t="str">
            <v>CONCRETO_ASFÁLTICO</v>
          </cell>
          <cell r="D451">
            <v>0.4</v>
          </cell>
          <cell r="E451">
            <v>0.16900000000000001</v>
          </cell>
        </row>
        <row r="452">
          <cell r="C452" t="str">
            <v>CUNETA</v>
          </cell>
          <cell r="D452">
            <v>0.33200000000000002</v>
          </cell>
          <cell r="E452">
            <v>0.14000000000000001</v>
          </cell>
        </row>
        <row r="453">
          <cell r="C453" t="str">
            <v>BASE_GRANULAR</v>
          </cell>
          <cell r="D453">
            <v>0.76200000000000001</v>
          </cell>
          <cell r="E453">
            <v>0.32200000000000001</v>
          </cell>
        </row>
        <row r="454">
          <cell r="C454" t="str">
            <v>RECICLADO</v>
          </cell>
          <cell r="D454">
            <v>1.911</v>
          </cell>
          <cell r="E454">
            <v>0.80700000000000005</v>
          </cell>
        </row>
        <row r="455">
          <cell r="C455" t="str">
            <v>CONCRETO_ASFÁLTICO</v>
          </cell>
          <cell r="D455">
            <v>0.4</v>
          </cell>
          <cell r="E455">
            <v>3.9990000000000001</v>
          </cell>
        </row>
        <row r="456">
          <cell r="C456" t="str">
            <v>CUNETA</v>
          </cell>
          <cell r="D456">
            <v>0.33200000000000002</v>
          </cell>
          <cell r="E456">
            <v>3.3149999999999999</v>
          </cell>
        </row>
        <row r="457">
          <cell r="C457" t="str">
            <v>BASE_GRANULAR</v>
          </cell>
          <cell r="D457">
            <v>0.76200000000000001</v>
          </cell>
          <cell r="E457">
            <v>7.6210000000000004</v>
          </cell>
        </row>
        <row r="458">
          <cell r="C458" t="str">
            <v>RECICLADO</v>
          </cell>
          <cell r="D458">
            <v>1.911</v>
          </cell>
          <cell r="E458">
            <v>19.128</v>
          </cell>
        </row>
        <row r="459">
          <cell r="C459" t="str">
            <v>CONCRETO_ASFÁLTICO</v>
          </cell>
          <cell r="D459">
            <v>0.4</v>
          </cell>
          <cell r="E459">
            <v>1.4710000000000001</v>
          </cell>
        </row>
        <row r="460">
          <cell r="C460" t="str">
            <v>CUNETA</v>
          </cell>
          <cell r="D460">
            <v>0.33200000000000002</v>
          </cell>
          <cell r="E460">
            <v>1.22</v>
          </cell>
        </row>
        <row r="461">
          <cell r="C461" t="str">
            <v>BASE_GRANULAR</v>
          </cell>
          <cell r="D461">
            <v>0.76200000000000001</v>
          </cell>
          <cell r="E461">
            <v>2.802</v>
          </cell>
        </row>
        <row r="462">
          <cell r="C462" t="str">
            <v>RECICLADO</v>
          </cell>
          <cell r="D462">
            <v>1.911</v>
          </cell>
          <cell r="E462">
            <v>7.032</v>
          </cell>
        </row>
        <row r="463">
          <cell r="C463" t="str">
            <v>CONCRETO_ASFÁLTICO</v>
          </cell>
          <cell r="D463">
            <v>0.4</v>
          </cell>
          <cell r="E463">
            <v>2.528</v>
          </cell>
        </row>
        <row r="464">
          <cell r="C464" t="str">
            <v>CUNETA</v>
          </cell>
          <cell r="D464">
            <v>0.33200000000000002</v>
          </cell>
          <cell r="E464">
            <v>2.0960000000000001</v>
          </cell>
        </row>
        <row r="465">
          <cell r="C465" t="str">
            <v>BASE_GRANULAR</v>
          </cell>
          <cell r="D465">
            <v>0.76200000000000001</v>
          </cell>
          <cell r="E465">
            <v>4.8209999999999997</v>
          </cell>
        </row>
        <row r="466">
          <cell r="C466" t="str">
            <v>RECICLADO</v>
          </cell>
          <cell r="D466">
            <v>1.911</v>
          </cell>
          <cell r="E466">
            <v>12.11</v>
          </cell>
        </row>
        <row r="467">
          <cell r="C467" t="str">
            <v>CONCRETO_ASFÁLTICO</v>
          </cell>
          <cell r="D467">
            <v>0.4</v>
          </cell>
          <cell r="E467">
            <v>3.9990000000000001</v>
          </cell>
        </row>
        <row r="468">
          <cell r="C468" t="str">
            <v>CUNETA</v>
          </cell>
          <cell r="D468">
            <v>0.33200000000000002</v>
          </cell>
          <cell r="E468">
            <v>3.3149999999999999</v>
          </cell>
        </row>
        <row r="469">
          <cell r="C469" t="str">
            <v>BASE_GRANULAR</v>
          </cell>
          <cell r="D469">
            <v>0.76200000000000001</v>
          </cell>
          <cell r="E469">
            <v>7.6269999999999998</v>
          </cell>
        </row>
        <row r="470">
          <cell r="C470" t="str">
            <v>RECICLADO</v>
          </cell>
          <cell r="D470">
            <v>1.911</v>
          </cell>
          <cell r="E470">
            <v>19.157</v>
          </cell>
        </row>
        <row r="471">
          <cell r="C471" t="str">
            <v>CONCRETO_ASFÁLTICO</v>
          </cell>
          <cell r="D471">
            <v>0.4</v>
          </cell>
          <cell r="E471">
            <v>0.19800000000000001</v>
          </cell>
        </row>
        <row r="472">
          <cell r="C472" t="str">
            <v>CUNETA</v>
          </cell>
          <cell r="D472">
            <v>0.33200000000000002</v>
          </cell>
          <cell r="E472">
            <v>0.16400000000000001</v>
          </cell>
        </row>
        <row r="473">
          <cell r="C473" t="str">
            <v>BASE_GRANULAR</v>
          </cell>
          <cell r="D473">
            <v>0.76200000000000001</v>
          </cell>
          <cell r="E473">
            <v>0.378</v>
          </cell>
        </row>
        <row r="474">
          <cell r="C474" t="str">
            <v>RECICLADO</v>
          </cell>
          <cell r="D474">
            <v>1.911</v>
          </cell>
          <cell r="E474">
            <v>0.95</v>
          </cell>
        </row>
        <row r="475">
          <cell r="C475" t="str">
            <v>CONCRETO_ASFÁLTICO</v>
          </cell>
          <cell r="D475">
            <v>0.4</v>
          </cell>
          <cell r="E475">
            <v>3.8010000000000002</v>
          </cell>
        </row>
        <row r="476">
          <cell r="C476" t="str">
            <v>CUNETA</v>
          </cell>
          <cell r="D476">
            <v>0.33200000000000002</v>
          </cell>
          <cell r="E476">
            <v>3.1509999999999998</v>
          </cell>
        </row>
        <row r="477">
          <cell r="C477" t="str">
            <v>BASE_GRANULAR</v>
          </cell>
          <cell r="D477">
            <v>0.75900000000000001</v>
          </cell>
          <cell r="E477">
            <v>7.2279999999999998</v>
          </cell>
        </row>
        <row r="478">
          <cell r="C478" t="str">
            <v>RECICLADO</v>
          </cell>
          <cell r="D478">
            <v>1.899</v>
          </cell>
          <cell r="E478">
            <v>18.117999999999999</v>
          </cell>
        </row>
        <row r="479">
          <cell r="C479" t="str">
            <v>CONCRETO_ASFÁLTICO</v>
          </cell>
          <cell r="D479">
            <v>0.4</v>
          </cell>
          <cell r="E479">
            <v>1.8380000000000001</v>
          </cell>
        </row>
        <row r="480">
          <cell r="C480" t="str">
            <v>CUNETA</v>
          </cell>
          <cell r="D480">
            <v>0.33200000000000002</v>
          </cell>
          <cell r="E480">
            <v>1.524</v>
          </cell>
        </row>
        <row r="481">
          <cell r="C481" t="str">
            <v>BASE_GRANULAR</v>
          </cell>
          <cell r="D481">
            <v>0.754</v>
          </cell>
          <cell r="E481">
            <v>3.4769999999999999</v>
          </cell>
        </row>
        <row r="482">
          <cell r="C482" t="str">
            <v>RECICLADO</v>
          </cell>
          <cell r="D482">
            <v>1.881</v>
          </cell>
          <cell r="E482">
            <v>8.6880000000000006</v>
          </cell>
        </row>
        <row r="483">
          <cell r="C483" t="str">
            <v>CONCRETO_ASFÁLTICO</v>
          </cell>
          <cell r="D483">
            <v>0.4</v>
          </cell>
          <cell r="E483">
            <v>8.1000000000000003E-2</v>
          </cell>
        </row>
        <row r="484">
          <cell r="C484" t="str">
            <v>CUNETA</v>
          </cell>
          <cell r="D484">
            <v>0.33200000000000002</v>
          </cell>
          <cell r="E484">
            <v>6.7000000000000004E-2</v>
          </cell>
        </row>
        <row r="485">
          <cell r="C485" t="str">
            <v>BASE_GRANULAR</v>
          </cell>
          <cell r="D485">
            <v>0.754</v>
          </cell>
          <cell r="E485">
            <v>0.152</v>
          </cell>
        </row>
        <row r="486">
          <cell r="C486" t="str">
            <v>RECICLADO</v>
          </cell>
          <cell r="D486">
            <v>1.881</v>
          </cell>
          <cell r="E486">
            <v>0.38</v>
          </cell>
        </row>
        <row r="487">
          <cell r="C487" t="str">
            <v>CONCRETO_ASFÁLTICO</v>
          </cell>
          <cell r="D487">
            <v>0.4</v>
          </cell>
          <cell r="E487">
            <v>2.08</v>
          </cell>
        </row>
        <row r="488">
          <cell r="C488" t="str">
            <v>CUNETA</v>
          </cell>
          <cell r="D488">
            <v>0.33200000000000002</v>
          </cell>
          <cell r="E488">
            <v>1.7250000000000001</v>
          </cell>
        </row>
        <row r="489">
          <cell r="C489" t="str">
            <v>BASE_GRANULAR</v>
          </cell>
          <cell r="D489">
            <v>0.75800000000000001</v>
          </cell>
          <cell r="E489">
            <v>3.9340000000000002</v>
          </cell>
        </row>
        <row r="490">
          <cell r="C490" t="str">
            <v>RECICLADO</v>
          </cell>
          <cell r="D490">
            <v>1.897</v>
          </cell>
          <cell r="E490">
            <v>9.8260000000000005</v>
          </cell>
        </row>
        <row r="491">
          <cell r="C491" t="str">
            <v>CONCRETO_ASFÁLTICO</v>
          </cell>
          <cell r="D491">
            <v>0.4</v>
          </cell>
          <cell r="E491">
            <v>3.9990000000000001</v>
          </cell>
        </row>
        <row r="492">
          <cell r="C492" t="str">
            <v>CUNETA</v>
          </cell>
          <cell r="D492">
            <v>0.33200000000000002</v>
          </cell>
          <cell r="E492">
            <v>3.3149999999999999</v>
          </cell>
        </row>
        <row r="493">
          <cell r="C493" t="str">
            <v>BASE_GRANULAR</v>
          </cell>
          <cell r="D493">
            <v>0.76200000000000001</v>
          </cell>
          <cell r="E493">
            <v>7.6</v>
          </cell>
        </row>
        <row r="494">
          <cell r="C494" t="str">
            <v>RECICLADO</v>
          </cell>
          <cell r="D494">
            <v>1.911</v>
          </cell>
          <cell r="E494">
            <v>19.04</v>
          </cell>
        </row>
        <row r="495">
          <cell r="C495" t="str">
            <v>CONCRETO_ASFÁLTICO</v>
          </cell>
          <cell r="D495">
            <v>0.4</v>
          </cell>
          <cell r="E495">
            <v>1.7190000000000001</v>
          </cell>
        </row>
        <row r="496">
          <cell r="C496" t="str">
            <v>CUNETA</v>
          </cell>
          <cell r="D496">
            <v>0.33200000000000002</v>
          </cell>
          <cell r="E496">
            <v>1.425</v>
          </cell>
        </row>
        <row r="497">
          <cell r="C497" t="str">
            <v>BASE_GRANULAR</v>
          </cell>
          <cell r="D497">
            <v>0.76200000000000001</v>
          </cell>
          <cell r="E497">
            <v>3.274</v>
          </cell>
        </row>
        <row r="498">
          <cell r="C498" t="str">
            <v>RECICLADO</v>
          </cell>
          <cell r="D498">
            <v>1.911</v>
          </cell>
          <cell r="E498">
            <v>8.2140000000000004</v>
          </cell>
        </row>
        <row r="499">
          <cell r="C499" t="str">
            <v>CONCRETO_ASFÁLTICO</v>
          </cell>
          <cell r="D499">
            <v>0.4</v>
          </cell>
          <cell r="E499">
            <v>2.2799999999999998</v>
          </cell>
        </row>
        <row r="500">
          <cell r="C500" t="str">
            <v>CUNETA</v>
          </cell>
          <cell r="D500">
            <v>0.33200000000000002</v>
          </cell>
          <cell r="E500">
            <v>1.89</v>
          </cell>
        </row>
        <row r="501">
          <cell r="C501" t="str">
            <v>BASE_GRANULAR</v>
          </cell>
          <cell r="D501">
            <v>0.76200000000000001</v>
          </cell>
          <cell r="E501">
            <v>4.343</v>
          </cell>
        </row>
        <row r="502">
          <cell r="C502" t="str">
            <v>RECICLADO</v>
          </cell>
          <cell r="D502">
            <v>1.911</v>
          </cell>
          <cell r="E502">
            <v>10.898</v>
          </cell>
        </row>
        <row r="503">
          <cell r="C503" t="str">
            <v>CONCRETO_ASFÁLTICO</v>
          </cell>
          <cell r="D503">
            <v>0.4</v>
          </cell>
          <cell r="E503">
            <v>3.9990000000000001</v>
          </cell>
        </row>
        <row r="504">
          <cell r="C504" t="str">
            <v>CUNETA</v>
          </cell>
          <cell r="D504">
            <v>0.33200000000000002</v>
          </cell>
          <cell r="E504">
            <v>3.3149999999999999</v>
          </cell>
        </row>
        <row r="505">
          <cell r="C505" t="str">
            <v>BASE_GRANULAR</v>
          </cell>
          <cell r="D505">
            <v>0.75700000000000001</v>
          </cell>
          <cell r="E505">
            <v>7.5940000000000003</v>
          </cell>
        </row>
        <row r="506">
          <cell r="C506" t="str">
            <v>RECICLADO</v>
          </cell>
          <cell r="D506">
            <v>1.893</v>
          </cell>
          <cell r="E506">
            <v>19.018999999999998</v>
          </cell>
        </row>
        <row r="507">
          <cell r="C507" t="str">
            <v>CONCRETO_ASFÁLTICO</v>
          </cell>
          <cell r="D507">
            <v>0.4</v>
          </cell>
          <cell r="E507">
            <v>1.5189999999999999</v>
          </cell>
        </row>
        <row r="508">
          <cell r="C508" t="str">
            <v>CUNETA</v>
          </cell>
          <cell r="D508">
            <v>0.33200000000000002</v>
          </cell>
          <cell r="E508">
            <v>1.2589999999999999</v>
          </cell>
        </row>
        <row r="509">
          <cell r="C509" t="str">
            <v>BASE_GRANULAR</v>
          </cell>
          <cell r="D509">
            <v>0.754</v>
          </cell>
          <cell r="E509">
            <v>2.87</v>
          </cell>
        </row>
        <row r="510">
          <cell r="C510" t="str">
            <v>RECICLADO</v>
          </cell>
          <cell r="D510">
            <v>1.881</v>
          </cell>
          <cell r="E510">
            <v>7.165</v>
          </cell>
        </row>
        <row r="511">
          <cell r="C511" t="str">
            <v>CONCRETO_ASFÁLTICO</v>
          </cell>
          <cell r="D511">
            <v>0.4</v>
          </cell>
          <cell r="E511">
            <v>0.17699999999999999</v>
          </cell>
        </row>
        <row r="512">
          <cell r="C512" t="str">
            <v>CUNETA</v>
          </cell>
          <cell r="D512">
            <v>0.33200000000000002</v>
          </cell>
          <cell r="E512">
            <v>0.14699999999999999</v>
          </cell>
        </row>
        <row r="513">
          <cell r="C513" t="str">
            <v>BASE_GRANULAR</v>
          </cell>
          <cell r="D513">
            <v>0.754</v>
          </cell>
          <cell r="E513">
            <v>0.33400000000000002</v>
          </cell>
        </row>
        <row r="514">
          <cell r="C514" t="str">
            <v>RECICLADO</v>
          </cell>
          <cell r="D514">
            <v>1.881</v>
          </cell>
          <cell r="E514">
            <v>0.83299999999999996</v>
          </cell>
        </row>
        <row r="515">
          <cell r="C515" t="str">
            <v>CONCRETO_ASFÁLTICO</v>
          </cell>
          <cell r="D515">
            <v>0.4</v>
          </cell>
          <cell r="E515">
            <v>2.3029999999999999</v>
          </cell>
        </row>
        <row r="516">
          <cell r="C516" t="str">
            <v>CUNETA</v>
          </cell>
          <cell r="D516">
            <v>0.33200000000000002</v>
          </cell>
          <cell r="E516">
            <v>1.909</v>
          </cell>
        </row>
        <row r="517">
          <cell r="C517" t="str">
            <v>BASE_GRANULAR</v>
          </cell>
          <cell r="D517">
            <v>0.75600000000000001</v>
          </cell>
          <cell r="E517">
            <v>4.3499999999999996</v>
          </cell>
        </row>
        <row r="518">
          <cell r="C518" t="str">
            <v>RECICLADO</v>
          </cell>
          <cell r="D518">
            <v>1.889</v>
          </cell>
          <cell r="E518">
            <v>10.856999999999999</v>
          </cell>
        </row>
        <row r="519">
          <cell r="C519" t="str">
            <v>CONCRETO_ASFÁLTICO</v>
          </cell>
          <cell r="D519">
            <v>0.4</v>
          </cell>
          <cell r="E519">
            <v>3.9990000000000001</v>
          </cell>
        </row>
        <row r="520">
          <cell r="C520" t="str">
            <v>CUNETA</v>
          </cell>
          <cell r="D520">
            <v>0.33200000000000002</v>
          </cell>
          <cell r="E520">
            <v>3.3149999999999999</v>
          </cell>
        </row>
        <row r="521">
          <cell r="C521" t="str">
            <v>BASE_GRANULAR</v>
          </cell>
          <cell r="D521">
            <v>0.76</v>
          </cell>
          <cell r="E521">
            <v>7.5819999999999999</v>
          </cell>
        </row>
        <row r="522">
          <cell r="C522" t="str">
            <v>RECICLADO</v>
          </cell>
          <cell r="D522">
            <v>1.9039999999999999</v>
          </cell>
          <cell r="E522">
            <v>18.97</v>
          </cell>
        </row>
        <row r="523">
          <cell r="C523" t="str">
            <v>CONCRETO_ASFÁLTICO</v>
          </cell>
          <cell r="D523">
            <v>0.4</v>
          </cell>
          <cell r="E523">
            <v>3.9990000000000001</v>
          </cell>
        </row>
        <row r="524">
          <cell r="C524" t="str">
            <v>CUNETA</v>
          </cell>
          <cell r="D524">
            <v>0.33200000000000002</v>
          </cell>
          <cell r="E524">
            <v>3.3149999999999999</v>
          </cell>
        </row>
        <row r="525">
          <cell r="C525" t="str">
            <v>BASE_GRANULAR</v>
          </cell>
          <cell r="D525">
            <v>0.76200000000000001</v>
          </cell>
          <cell r="E525">
            <v>7.609</v>
          </cell>
        </row>
        <row r="526">
          <cell r="C526" t="str">
            <v>RECICLADO</v>
          </cell>
          <cell r="D526">
            <v>1.911</v>
          </cell>
          <cell r="E526">
            <v>19.079999999999998</v>
          </cell>
        </row>
        <row r="527">
          <cell r="C527" t="str">
            <v>CONCRETO_ASFÁLTICO</v>
          </cell>
          <cell r="D527">
            <v>0.4</v>
          </cell>
          <cell r="E527">
            <v>2.496</v>
          </cell>
        </row>
        <row r="528">
          <cell r="C528" t="str">
            <v>CUNETA</v>
          </cell>
          <cell r="D528">
            <v>0.33200000000000002</v>
          </cell>
          <cell r="E528">
            <v>2.069</v>
          </cell>
        </row>
        <row r="529">
          <cell r="C529" t="str">
            <v>BASE_GRANULAR</v>
          </cell>
          <cell r="D529">
            <v>0.76200000000000001</v>
          </cell>
          <cell r="E529">
            <v>4.7539999999999996</v>
          </cell>
        </row>
        <row r="530">
          <cell r="C530" t="str">
            <v>RECICLADO</v>
          </cell>
          <cell r="D530">
            <v>1.911</v>
          </cell>
          <cell r="E530">
            <v>11.928000000000001</v>
          </cell>
        </row>
        <row r="531">
          <cell r="C531" t="str">
            <v>CONCRETO_ASFÁLTICO</v>
          </cell>
          <cell r="D531">
            <v>0.4</v>
          </cell>
          <cell r="E531">
            <v>1.5029999999999999</v>
          </cell>
        </row>
        <row r="532">
          <cell r="C532" t="str">
            <v>CUNETA</v>
          </cell>
          <cell r="D532">
            <v>0.33200000000000002</v>
          </cell>
          <cell r="E532">
            <v>1.246</v>
          </cell>
        </row>
        <row r="533">
          <cell r="C533" t="str">
            <v>BASE_GRANULAR</v>
          </cell>
          <cell r="D533">
            <v>0.76200000000000001</v>
          </cell>
          <cell r="E533">
            <v>2.8650000000000002</v>
          </cell>
        </row>
        <row r="534">
          <cell r="C534" t="str">
            <v>RECICLADO</v>
          </cell>
          <cell r="D534">
            <v>1.911</v>
          </cell>
          <cell r="E534">
            <v>7.1920000000000002</v>
          </cell>
        </row>
        <row r="535">
          <cell r="C535" t="str">
            <v>CONCRETO_ASFÁLTICO</v>
          </cell>
          <cell r="D535">
            <v>0.4</v>
          </cell>
          <cell r="E535">
            <v>3.9990000000000001</v>
          </cell>
        </row>
        <row r="536">
          <cell r="C536" t="str">
            <v>CUNETA</v>
          </cell>
          <cell r="D536">
            <v>0.33200000000000002</v>
          </cell>
          <cell r="E536">
            <v>3.3149999999999999</v>
          </cell>
        </row>
        <row r="537">
          <cell r="C537" t="str">
            <v>BASE_GRANULAR</v>
          </cell>
          <cell r="D537">
            <v>0.76200000000000001</v>
          </cell>
          <cell r="E537">
            <v>7.6210000000000004</v>
          </cell>
        </row>
        <row r="538">
          <cell r="C538" t="str">
            <v>RECICLADO</v>
          </cell>
          <cell r="D538">
            <v>1.911</v>
          </cell>
          <cell r="E538">
            <v>19.131</v>
          </cell>
        </row>
        <row r="539">
          <cell r="C539" t="str">
            <v>CONCRETO_ASFÁLTICO</v>
          </cell>
          <cell r="D539">
            <v>0.4</v>
          </cell>
          <cell r="E539">
            <v>3.9990000000000001</v>
          </cell>
        </row>
        <row r="540">
          <cell r="C540" t="str">
            <v>CUNETA</v>
          </cell>
          <cell r="D540">
            <v>0.33200000000000002</v>
          </cell>
          <cell r="E540">
            <v>3.3149999999999999</v>
          </cell>
        </row>
        <row r="541">
          <cell r="C541" t="str">
            <v>BASE_GRANULAR</v>
          </cell>
          <cell r="D541">
            <v>0.76200000000000001</v>
          </cell>
          <cell r="E541">
            <v>7.6210000000000004</v>
          </cell>
        </row>
        <row r="542">
          <cell r="C542" t="str">
            <v>RECICLADO</v>
          </cell>
          <cell r="D542">
            <v>1.911</v>
          </cell>
          <cell r="E542">
            <v>19.131</v>
          </cell>
        </row>
        <row r="543">
          <cell r="C543" t="str">
            <v>CONCRETO_ASFÁLTICO</v>
          </cell>
          <cell r="D543">
            <v>0.4</v>
          </cell>
          <cell r="E543">
            <v>3.9990000000000001</v>
          </cell>
        </row>
        <row r="544">
          <cell r="C544" t="str">
            <v>CUNETA</v>
          </cell>
          <cell r="D544">
            <v>0.33200000000000002</v>
          </cell>
          <cell r="E544">
            <v>3.3149999999999999</v>
          </cell>
        </row>
        <row r="545">
          <cell r="C545" t="str">
            <v>BASE_GRANULAR</v>
          </cell>
          <cell r="D545">
            <v>0.76200000000000001</v>
          </cell>
          <cell r="E545">
            <v>7.6210000000000004</v>
          </cell>
        </row>
        <row r="546">
          <cell r="C546" t="str">
            <v>RECICLADO</v>
          </cell>
          <cell r="D546">
            <v>1.911</v>
          </cell>
          <cell r="E546">
            <v>19.131</v>
          </cell>
        </row>
        <row r="547">
          <cell r="C547" t="str">
            <v>CONCRETO_ASFÁLTICO</v>
          </cell>
          <cell r="D547">
            <v>0.4</v>
          </cell>
          <cell r="E547">
            <v>1.536</v>
          </cell>
        </row>
        <row r="548">
          <cell r="C548" t="str">
            <v>CUNETA</v>
          </cell>
          <cell r="D548">
            <v>0.33200000000000002</v>
          </cell>
          <cell r="E548">
            <v>1.2729999999999999</v>
          </cell>
        </row>
        <row r="549">
          <cell r="C549" t="str">
            <v>BASE_GRANULAR</v>
          </cell>
          <cell r="D549">
            <v>0.76200000000000001</v>
          </cell>
          <cell r="E549">
            <v>2.927</v>
          </cell>
        </row>
        <row r="550">
          <cell r="C550" t="str">
            <v>RECICLADO</v>
          </cell>
          <cell r="D550">
            <v>1.911</v>
          </cell>
          <cell r="E550">
            <v>7.3490000000000002</v>
          </cell>
        </row>
        <row r="551">
          <cell r="C551" t="str">
            <v>CONCRETO_ASFÁLTICO</v>
          </cell>
          <cell r="D551">
            <v>0.4</v>
          </cell>
          <cell r="E551">
            <v>2.4630000000000001</v>
          </cell>
        </row>
        <row r="552">
          <cell r="C552" t="str">
            <v>CUNETA</v>
          </cell>
          <cell r="D552">
            <v>0.33200000000000002</v>
          </cell>
          <cell r="E552">
            <v>2.0419999999999998</v>
          </cell>
        </row>
        <row r="553">
          <cell r="C553" t="str">
            <v>BASE_GRANULAR</v>
          </cell>
          <cell r="D553">
            <v>0.76200000000000001</v>
          </cell>
          <cell r="E553">
            <v>4.6920000000000002</v>
          </cell>
        </row>
        <row r="554">
          <cell r="C554" t="str">
            <v>RECICLADO</v>
          </cell>
          <cell r="D554">
            <v>1.911</v>
          </cell>
          <cell r="E554">
            <v>11.772</v>
          </cell>
        </row>
        <row r="555">
          <cell r="C555" t="str">
            <v>CONCRETO_ASFÁLTICO</v>
          </cell>
          <cell r="D555">
            <v>0.4</v>
          </cell>
          <cell r="E555">
            <v>3.9990000000000001</v>
          </cell>
        </row>
        <row r="556">
          <cell r="C556" t="str">
            <v>CUNETA</v>
          </cell>
          <cell r="D556">
            <v>0.33200000000000002</v>
          </cell>
          <cell r="E556">
            <v>3.3149999999999999</v>
          </cell>
        </row>
        <row r="557">
          <cell r="C557" t="str">
            <v>BASE_GRANULAR</v>
          </cell>
          <cell r="D557">
            <v>0.76</v>
          </cell>
          <cell r="E557">
            <v>7.609</v>
          </cell>
        </row>
        <row r="558">
          <cell r="C558" t="str">
            <v>RECICLADO</v>
          </cell>
          <cell r="D558">
            <v>1.905</v>
          </cell>
          <cell r="E558">
            <v>19.079999999999998</v>
          </cell>
        </row>
        <row r="559">
          <cell r="C559" t="str">
            <v>CONCRETO_ASFÁLTICO</v>
          </cell>
          <cell r="D559">
            <v>0.4</v>
          </cell>
          <cell r="E559">
            <v>3.9990000000000001</v>
          </cell>
        </row>
        <row r="560">
          <cell r="C560" t="str">
            <v>CUNETA</v>
          </cell>
          <cell r="D560">
            <v>0.33200000000000002</v>
          </cell>
          <cell r="E560">
            <v>3.3149999999999999</v>
          </cell>
        </row>
        <row r="561">
          <cell r="C561" t="str">
            <v>BASE_GRANULAR</v>
          </cell>
          <cell r="D561">
            <v>0.75600000000000001</v>
          </cell>
          <cell r="E561">
            <v>7.5830000000000002</v>
          </cell>
        </row>
        <row r="562">
          <cell r="C562" t="str">
            <v>RECICLADO</v>
          </cell>
          <cell r="D562">
            <v>1.89</v>
          </cell>
          <cell r="E562">
            <v>18.971</v>
          </cell>
        </row>
        <row r="563">
          <cell r="C563" t="str">
            <v>CONCRETO_ASFÁLTICO</v>
          </cell>
          <cell r="D563">
            <v>0.4</v>
          </cell>
          <cell r="E563">
            <v>2.3359999999999999</v>
          </cell>
        </row>
        <row r="564">
          <cell r="C564" t="str">
            <v>CUNETA</v>
          </cell>
          <cell r="D564">
            <v>0.33200000000000002</v>
          </cell>
          <cell r="E564">
            <v>1.9370000000000001</v>
          </cell>
        </row>
        <row r="565">
          <cell r="C565" t="str">
            <v>BASE_GRANULAR</v>
          </cell>
          <cell r="D565">
            <v>0.754</v>
          </cell>
          <cell r="E565">
            <v>4.4119999999999999</v>
          </cell>
        </row>
        <row r="566">
          <cell r="C566" t="str">
            <v>RECICLADO</v>
          </cell>
          <cell r="D566">
            <v>1.881</v>
          </cell>
          <cell r="E566">
            <v>11.012</v>
          </cell>
        </row>
        <row r="567">
          <cell r="C567" t="str">
            <v>CONCRETO_ASFÁLTICO</v>
          </cell>
          <cell r="D567">
            <v>0.4</v>
          </cell>
          <cell r="E567">
            <v>0.26100000000000001</v>
          </cell>
        </row>
        <row r="568">
          <cell r="C568" t="str">
            <v>CUNETA</v>
          </cell>
          <cell r="D568">
            <v>0.33200000000000002</v>
          </cell>
          <cell r="E568">
            <v>0.216</v>
          </cell>
        </row>
        <row r="569">
          <cell r="C569" t="str">
            <v>BASE_GRANULAR</v>
          </cell>
          <cell r="D569">
            <v>0.76400000000000001</v>
          </cell>
          <cell r="E569">
            <v>0.495</v>
          </cell>
        </row>
        <row r="570">
          <cell r="C570" t="str">
            <v>RECICLADO</v>
          </cell>
          <cell r="D570">
            <v>1.919</v>
          </cell>
          <cell r="E570">
            <v>1.2390000000000001</v>
          </cell>
        </row>
        <row r="571">
          <cell r="C571" t="str">
            <v>CONCRETO_ASFÁLTICO</v>
          </cell>
          <cell r="D571">
            <v>0.4</v>
          </cell>
          <cell r="E571">
            <v>1.4019999999999999</v>
          </cell>
        </row>
        <row r="572">
          <cell r="C572" t="str">
            <v>CUNETA</v>
          </cell>
          <cell r="D572">
            <v>0.33200000000000002</v>
          </cell>
          <cell r="E572">
            <v>1.163</v>
          </cell>
        </row>
        <row r="573">
          <cell r="C573" t="str">
            <v>BASE_GRANULAR</v>
          </cell>
          <cell r="D573">
            <v>0.76200000000000001</v>
          </cell>
          <cell r="E573">
            <v>2.6789999999999998</v>
          </cell>
        </row>
        <row r="574">
          <cell r="C574" t="str">
            <v>RECICLADO</v>
          </cell>
          <cell r="D574">
            <v>1.911</v>
          </cell>
          <cell r="E574">
            <v>6.7370000000000001</v>
          </cell>
        </row>
        <row r="575">
          <cell r="C575" t="str">
            <v>CONCRETO_ASFÁLTICO</v>
          </cell>
          <cell r="D575">
            <v>0.4</v>
          </cell>
          <cell r="E575">
            <v>3.9990000000000001</v>
          </cell>
        </row>
        <row r="576">
          <cell r="C576" t="str">
            <v>CUNETA</v>
          </cell>
          <cell r="D576">
            <v>0.33200000000000002</v>
          </cell>
          <cell r="E576">
            <v>3.3149999999999999</v>
          </cell>
        </row>
        <row r="577">
          <cell r="C577" t="str">
            <v>BASE_GRANULAR</v>
          </cell>
          <cell r="D577">
            <v>0.76200000000000001</v>
          </cell>
          <cell r="E577">
            <v>7.6349999999999998</v>
          </cell>
        </row>
        <row r="578">
          <cell r="C578" t="str">
            <v>RECICLADO</v>
          </cell>
          <cell r="D578">
            <v>1.911</v>
          </cell>
          <cell r="E578">
            <v>19.198</v>
          </cell>
        </row>
        <row r="579">
          <cell r="C579" t="str">
            <v>CONCRETO_ASFÁLTICO</v>
          </cell>
          <cell r="D579">
            <v>0.4</v>
          </cell>
          <cell r="E579">
            <v>3.9990000000000001</v>
          </cell>
        </row>
        <row r="580">
          <cell r="C580" t="str">
            <v>CUNETA</v>
          </cell>
          <cell r="D580">
            <v>0.33200000000000002</v>
          </cell>
          <cell r="E580">
            <v>3.3149999999999999</v>
          </cell>
        </row>
        <row r="581">
          <cell r="C581" t="str">
            <v>BASE_GRANULAR</v>
          </cell>
          <cell r="D581">
            <v>0.76200000000000001</v>
          </cell>
          <cell r="E581">
            <v>7.6349999999999998</v>
          </cell>
        </row>
        <row r="582">
          <cell r="C582" t="str">
            <v>RECICLADO</v>
          </cell>
          <cell r="D582">
            <v>1.911</v>
          </cell>
          <cell r="E582">
            <v>19.198</v>
          </cell>
        </row>
        <row r="583">
          <cell r="C583" t="str">
            <v>CONCRETO_ASFÁLTICO</v>
          </cell>
          <cell r="D583">
            <v>0.4</v>
          </cell>
          <cell r="E583">
            <v>3.9990000000000001</v>
          </cell>
        </row>
        <row r="584">
          <cell r="C584" t="str">
            <v>CUNETA</v>
          </cell>
          <cell r="D584">
            <v>0.33200000000000002</v>
          </cell>
          <cell r="E584">
            <v>3.3149999999999999</v>
          </cell>
        </row>
        <row r="585">
          <cell r="C585" t="str">
            <v>BASE_GRANULAR</v>
          </cell>
          <cell r="D585">
            <v>0.76200000000000001</v>
          </cell>
          <cell r="E585">
            <v>7.6349999999999998</v>
          </cell>
        </row>
        <row r="586">
          <cell r="C586" t="str">
            <v>RECICLADO</v>
          </cell>
          <cell r="D586">
            <v>1.911</v>
          </cell>
          <cell r="E586">
            <v>19.198</v>
          </cell>
        </row>
        <row r="587">
          <cell r="C587" t="str">
            <v>CONCRETO_ASFÁLTICO</v>
          </cell>
          <cell r="D587">
            <v>0.4</v>
          </cell>
          <cell r="E587">
            <v>2.4900000000000002</v>
          </cell>
        </row>
        <row r="588">
          <cell r="C588" t="str">
            <v>CUNETA</v>
          </cell>
          <cell r="D588">
            <v>0.33200000000000002</v>
          </cell>
          <cell r="E588">
            <v>2.0640000000000001</v>
          </cell>
        </row>
        <row r="589">
          <cell r="C589" t="str">
            <v>BASE_GRANULAR</v>
          </cell>
          <cell r="D589">
            <v>0.754</v>
          </cell>
          <cell r="E589">
            <v>4.7249999999999996</v>
          </cell>
        </row>
        <row r="590">
          <cell r="C590" t="str">
            <v>RECICLADO</v>
          </cell>
          <cell r="D590">
            <v>1.881</v>
          </cell>
          <cell r="E590">
            <v>11.83</v>
          </cell>
        </row>
        <row r="591">
          <cell r="C591" t="str">
            <v>CONCRETO_ASFÁLTICO</v>
          </cell>
          <cell r="D591">
            <v>0.4</v>
          </cell>
          <cell r="E591">
            <v>1.41</v>
          </cell>
        </row>
        <row r="592">
          <cell r="C592" t="str">
            <v>CUNETA</v>
          </cell>
          <cell r="D592">
            <v>0.33200000000000002</v>
          </cell>
          <cell r="E592">
            <v>1.169</v>
          </cell>
        </row>
        <row r="593">
          <cell r="C593" t="str">
            <v>BASE_GRANULAR</v>
          </cell>
          <cell r="D593">
            <v>0.76400000000000001</v>
          </cell>
          <cell r="E593">
            <v>2.677</v>
          </cell>
        </row>
        <row r="594">
          <cell r="C594" t="str">
            <v>RECICLADO</v>
          </cell>
          <cell r="D594">
            <v>1.919</v>
          </cell>
          <cell r="E594">
            <v>6.7</v>
          </cell>
        </row>
        <row r="595">
          <cell r="C595" t="str">
            <v>CONCRETO_ASFÁLTICO</v>
          </cell>
          <cell r="D595">
            <v>0.4</v>
          </cell>
          <cell r="E595">
            <v>9.9000000000000005E-2</v>
          </cell>
        </row>
        <row r="596">
          <cell r="C596" t="str">
            <v>CUNETA</v>
          </cell>
          <cell r="D596">
            <v>0.33200000000000002</v>
          </cell>
          <cell r="E596">
            <v>8.2000000000000003E-2</v>
          </cell>
        </row>
        <row r="597">
          <cell r="C597" t="str">
            <v>BASE_GRANULAR</v>
          </cell>
          <cell r="D597">
            <v>0.76200000000000001</v>
          </cell>
          <cell r="E597">
            <v>0.189</v>
          </cell>
        </row>
        <row r="598">
          <cell r="C598" t="str">
            <v>RECICLADO</v>
          </cell>
          <cell r="D598">
            <v>1.911</v>
          </cell>
          <cell r="E598">
            <v>0.47499999999999998</v>
          </cell>
        </row>
        <row r="599">
          <cell r="C599" t="str">
            <v>CONCRETO_ASFÁLTICO</v>
          </cell>
          <cell r="D599">
            <v>0.4</v>
          </cell>
          <cell r="E599">
            <v>3.9990000000000001</v>
          </cell>
        </row>
        <row r="600">
          <cell r="C600" t="str">
            <v>CUNETA</v>
          </cell>
          <cell r="D600">
            <v>0.33200000000000002</v>
          </cell>
          <cell r="E600">
            <v>3.3149999999999999</v>
          </cell>
        </row>
        <row r="601">
          <cell r="C601" t="str">
            <v>BASE_GRANULAR</v>
          </cell>
          <cell r="D601">
            <v>0.76200000000000001</v>
          </cell>
          <cell r="E601">
            <v>7.617</v>
          </cell>
        </row>
        <row r="602">
          <cell r="C602" t="str">
            <v>RECICLADO</v>
          </cell>
          <cell r="D602">
            <v>1.911</v>
          </cell>
          <cell r="E602">
            <v>19.114000000000001</v>
          </cell>
        </row>
        <row r="603">
          <cell r="C603" t="str">
            <v>CONCRETO_ASFÁLTICO</v>
          </cell>
          <cell r="D603">
            <v>0.4</v>
          </cell>
          <cell r="E603">
            <v>1.5409999999999999</v>
          </cell>
        </row>
        <row r="604">
          <cell r="C604" t="str">
            <v>CUNETA</v>
          </cell>
          <cell r="D604">
            <v>0.33200000000000002</v>
          </cell>
          <cell r="E604">
            <v>1.2769999999999999</v>
          </cell>
        </row>
        <row r="605">
          <cell r="C605" t="str">
            <v>BASE_GRANULAR</v>
          </cell>
          <cell r="D605">
            <v>0.76200000000000001</v>
          </cell>
          <cell r="E605">
            <v>2.9340000000000002</v>
          </cell>
        </row>
        <row r="606">
          <cell r="C606" t="str">
            <v>RECICLADO</v>
          </cell>
          <cell r="D606">
            <v>1.911</v>
          </cell>
          <cell r="E606">
            <v>7.3630000000000004</v>
          </cell>
        </row>
        <row r="607">
          <cell r="C607" t="str">
            <v>CONCRETO_ASFÁLTICO</v>
          </cell>
          <cell r="D607">
            <v>0.4</v>
          </cell>
          <cell r="E607">
            <v>2.4590000000000001</v>
          </cell>
        </row>
        <row r="608">
          <cell r="C608" t="str">
            <v>CUNETA</v>
          </cell>
          <cell r="D608">
            <v>0.33200000000000002</v>
          </cell>
          <cell r="E608">
            <v>2.0379999999999998</v>
          </cell>
        </row>
        <row r="609">
          <cell r="C609" t="str">
            <v>BASE_GRANULAR</v>
          </cell>
          <cell r="D609">
            <v>0.76200000000000001</v>
          </cell>
          <cell r="E609">
            <v>4.6829999999999998</v>
          </cell>
        </row>
        <row r="610">
          <cell r="C610" t="str">
            <v>RECICLADO</v>
          </cell>
          <cell r="D610">
            <v>1.911</v>
          </cell>
          <cell r="E610">
            <v>11.752000000000001</v>
          </cell>
        </row>
        <row r="611">
          <cell r="C611" t="str">
            <v>CONCRETO_ASFÁLTICO</v>
          </cell>
          <cell r="D611">
            <v>0.4</v>
          </cell>
          <cell r="E611">
            <v>3.9990000000000001</v>
          </cell>
        </row>
        <row r="612">
          <cell r="C612" t="str">
            <v>CUNETA</v>
          </cell>
          <cell r="D612">
            <v>0.33200000000000002</v>
          </cell>
          <cell r="E612">
            <v>3.3149999999999999</v>
          </cell>
        </row>
        <row r="613">
          <cell r="C613" t="str">
            <v>BASE_GRANULAR</v>
          </cell>
          <cell r="D613">
            <v>0.76200000000000001</v>
          </cell>
          <cell r="E613">
            <v>7.6180000000000003</v>
          </cell>
        </row>
        <row r="614">
          <cell r="C614" t="str">
            <v>RECICLADO</v>
          </cell>
          <cell r="D614">
            <v>1.911</v>
          </cell>
          <cell r="E614">
            <v>19.116</v>
          </cell>
        </row>
        <row r="615">
          <cell r="C615" t="str">
            <v>CONCRETO_ASFÁLTICO</v>
          </cell>
          <cell r="D615">
            <v>0.4</v>
          </cell>
          <cell r="E615">
            <v>0.48299999999999998</v>
          </cell>
        </row>
        <row r="616">
          <cell r="C616" t="str">
            <v>CUNETA</v>
          </cell>
          <cell r="D616">
            <v>0.33200000000000002</v>
          </cell>
          <cell r="E616">
            <v>0.40100000000000002</v>
          </cell>
        </row>
        <row r="617">
          <cell r="C617" t="str">
            <v>BASE_GRANULAR</v>
          </cell>
          <cell r="D617">
            <v>0.76200000000000001</v>
          </cell>
          <cell r="E617">
            <v>0.92100000000000004</v>
          </cell>
        </row>
        <row r="618">
          <cell r="C618" t="str">
            <v>RECICLADO</v>
          </cell>
          <cell r="D618">
            <v>1.911</v>
          </cell>
          <cell r="E618">
            <v>2.31</v>
          </cell>
        </row>
        <row r="619">
          <cell r="C619" t="str">
            <v>CONCRETO_ASFÁLTICO</v>
          </cell>
          <cell r="D619">
            <v>0.4</v>
          </cell>
          <cell r="E619">
            <v>3.516</v>
          </cell>
        </row>
        <row r="620">
          <cell r="C620" t="str">
            <v>CUNETA</v>
          </cell>
          <cell r="D620">
            <v>0.33200000000000002</v>
          </cell>
          <cell r="E620">
            <v>2.915</v>
          </cell>
        </row>
        <row r="621">
          <cell r="C621" t="str">
            <v>BASE_GRANULAR</v>
          </cell>
          <cell r="D621">
            <v>0.75800000000000001</v>
          </cell>
          <cell r="E621">
            <v>6.6779999999999999</v>
          </cell>
        </row>
        <row r="622">
          <cell r="C622" t="str">
            <v>RECICLADO</v>
          </cell>
          <cell r="D622">
            <v>1.8939999999999999</v>
          </cell>
          <cell r="E622">
            <v>16.728000000000002</v>
          </cell>
        </row>
        <row r="623">
          <cell r="C623" t="str">
            <v>CONCRETO_ASFÁLTICO</v>
          </cell>
          <cell r="D623">
            <v>0.4</v>
          </cell>
          <cell r="E623">
            <v>2.1230000000000002</v>
          </cell>
        </row>
        <row r="624">
          <cell r="C624" t="str">
            <v>CUNETA</v>
          </cell>
          <cell r="D624">
            <v>0.33200000000000002</v>
          </cell>
          <cell r="E624">
            <v>1.76</v>
          </cell>
        </row>
        <row r="625">
          <cell r="C625" t="str">
            <v>BASE_GRANULAR</v>
          </cell>
          <cell r="D625">
            <v>0.754</v>
          </cell>
          <cell r="E625">
            <v>4.0129999999999999</v>
          </cell>
        </row>
        <row r="626">
          <cell r="C626" t="str">
            <v>RECICLADO</v>
          </cell>
          <cell r="D626">
            <v>1.881</v>
          </cell>
          <cell r="E626">
            <v>10.02</v>
          </cell>
        </row>
        <row r="627">
          <cell r="C627" t="str">
            <v>CONCRETO_ASFÁLTICO</v>
          </cell>
          <cell r="D627">
            <v>0.4</v>
          </cell>
          <cell r="E627">
            <v>1.8759999999999999</v>
          </cell>
        </row>
        <row r="628">
          <cell r="C628" t="str">
            <v>CUNETA</v>
          </cell>
          <cell r="D628">
            <v>0.33200000000000002</v>
          </cell>
          <cell r="E628">
            <v>1.5549999999999999</v>
          </cell>
        </row>
        <row r="629">
          <cell r="C629" t="str">
            <v>BASE_GRANULAR</v>
          </cell>
          <cell r="D629">
            <v>0.75700000000000001</v>
          </cell>
          <cell r="E629">
            <v>3.5449999999999999</v>
          </cell>
        </row>
        <row r="630">
          <cell r="C630" t="str">
            <v>RECICLADO</v>
          </cell>
          <cell r="D630">
            <v>1.8919999999999999</v>
          </cell>
          <cell r="E630">
            <v>8.85</v>
          </cell>
        </row>
        <row r="631">
          <cell r="C631" t="str">
            <v>CONCRETO_ASFÁLTICO</v>
          </cell>
          <cell r="D631">
            <v>0.4</v>
          </cell>
          <cell r="E631">
            <v>9.6000000000000002E-2</v>
          </cell>
        </row>
        <row r="632">
          <cell r="C632" t="str">
            <v>CUNETA</v>
          </cell>
          <cell r="D632">
            <v>0.33200000000000002</v>
          </cell>
          <cell r="E632">
            <v>0.08</v>
          </cell>
        </row>
        <row r="633">
          <cell r="C633" t="str">
            <v>BASE_GRANULAR</v>
          </cell>
          <cell r="D633">
            <v>0.75700000000000001</v>
          </cell>
          <cell r="E633">
            <v>0.182</v>
          </cell>
        </row>
        <row r="634">
          <cell r="C634" t="str">
            <v>RECICLADO</v>
          </cell>
          <cell r="D634">
            <v>1.893</v>
          </cell>
          <cell r="E634">
            <v>0.45400000000000001</v>
          </cell>
        </row>
        <row r="635">
          <cell r="C635" t="str">
            <v>CONCRETO_ASFÁLTICO</v>
          </cell>
          <cell r="D635">
            <v>0.4</v>
          </cell>
          <cell r="E635">
            <v>3.903</v>
          </cell>
        </row>
        <row r="636">
          <cell r="C636" t="str">
            <v>CUNETA</v>
          </cell>
          <cell r="D636">
            <v>0.33200000000000002</v>
          </cell>
          <cell r="E636">
            <v>3.2360000000000002</v>
          </cell>
        </row>
        <row r="637">
          <cell r="C637" t="str">
            <v>BASE_GRANULAR</v>
          </cell>
          <cell r="D637">
            <v>0.76200000000000001</v>
          </cell>
          <cell r="E637">
            <v>7.4139999999999997</v>
          </cell>
        </row>
        <row r="638">
          <cell r="C638" t="str">
            <v>RECICLADO</v>
          </cell>
          <cell r="D638">
            <v>1.911</v>
          </cell>
          <cell r="E638">
            <v>18.571999999999999</v>
          </cell>
        </row>
        <row r="639">
          <cell r="C639" t="str">
            <v>CONCRETO_ASFÁLTICO</v>
          </cell>
          <cell r="D639">
            <v>0.4</v>
          </cell>
          <cell r="E639">
            <v>1.736</v>
          </cell>
        </row>
        <row r="640">
          <cell r="C640" t="str">
            <v>CUNETA</v>
          </cell>
          <cell r="D640">
            <v>0.33200000000000002</v>
          </cell>
          <cell r="E640">
            <v>1.4390000000000001</v>
          </cell>
        </row>
        <row r="641">
          <cell r="C641" t="str">
            <v>BASE_GRANULAR</v>
          </cell>
          <cell r="D641">
            <v>0.76200000000000001</v>
          </cell>
          <cell r="E641">
            <v>3.306</v>
          </cell>
        </row>
        <row r="642">
          <cell r="C642" t="str">
            <v>RECICLADO</v>
          </cell>
          <cell r="D642">
            <v>1.911</v>
          </cell>
          <cell r="E642">
            <v>8.298</v>
          </cell>
        </row>
        <row r="643">
          <cell r="C643" t="str">
            <v>CONCRETO_ASFÁLTICO</v>
          </cell>
          <cell r="D643">
            <v>0.4</v>
          </cell>
          <cell r="E643">
            <v>2.2639999999999998</v>
          </cell>
        </row>
        <row r="644">
          <cell r="C644" t="str">
            <v>CUNETA</v>
          </cell>
          <cell r="D644">
            <v>0.33200000000000002</v>
          </cell>
          <cell r="E644">
            <v>1.877</v>
          </cell>
        </row>
        <row r="645">
          <cell r="C645" t="str">
            <v>BASE_GRANULAR</v>
          </cell>
          <cell r="D645">
            <v>0.76200000000000001</v>
          </cell>
          <cell r="E645">
            <v>4.3179999999999996</v>
          </cell>
        </row>
        <row r="646">
          <cell r="C646" t="str">
            <v>RECICLADO</v>
          </cell>
          <cell r="D646">
            <v>1.911</v>
          </cell>
          <cell r="E646">
            <v>10.85</v>
          </cell>
        </row>
        <row r="647">
          <cell r="C647" t="str">
            <v>CONCRETO_ASFÁLTICO</v>
          </cell>
          <cell r="D647">
            <v>0.4</v>
          </cell>
          <cell r="E647">
            <v>3.9990000000000001</v>
          </cell>
        </row>
        <row r="648">
          <cell r="C648" t="str">
            <v>CUNETA</v>
          </cell>
          <cell r="D648">
            <v>0.33200000000000002</v>
          </cell>
          <cell r="E648">
            <v>3.3149999999999999</v>
          </cell>
        </row>
        <row r="649">
          <cell r="C649" t="str">
            <v>BASE_GRANULAR</v>
          </cell>
          <cell r="D649">
            <v>0.76200000000000001</v>
          </cell>
          <cell r="E649">
            <v>7.6289999999999996</v>
          </cell>
        </row>
        <row r="650">
          <cell r="C650" t="str">
            <v>RECICLADO</v>
          </cell>
          <cell r="D650">
            <v>1.911</v>
          </cell>
          <cell r="E650">
            <v>19.169</v>
          </cell>
        </row>
        <row r="651">
          <cell r="C651" t="str">
            <v>CONCRETO_ASFÁLTICO</v>
          </cell>
          <cell r="D651">
            <v>0.4</v>
          </cell>
          <cell r="E651">
            <v>3.6389999999999998</v>
          </cell>
        </row>
        <row r="652">
          <cell r="C652" t="str">
            <v>CUNETA</v>
          </cell>
          <cell r="D652">
            <v>0.33200000000000002</v>
          </cell>
          <cell r="E652">
            <v>3.016</v>
          </cell>
        </row>
        <row r="653">
          <cell r="C653" t="str">
            <v>BASE_GRANULAR</v>
          </cell>
          <cell r="D653">
            <v>0.76200000000000001</v>
          </cell>
          <cell r="E653">
            <v>6.9409999999999998</v>
          </cell>
        </row>
        <row r="654">
          <cell r="C654" t="str">
            <v>RECICLADO</v>
          </cell>
          <cell r="D654">
            <v>1.911</v>
          </cell>
          <cell r="E654">
            <v>17.440999999999999</v>
          </cell>
        </row>
        <row r="655">
          <cell r="C655" t="str">
            <v>CONCRETO_ASFÁLTICO</v>
          </cell>
          <cell r="D655">
            <v>0.4</v>
          </cell>
          <cell r="E655">
            <v>0.36099999999999999</v>
          </cell>
        </row>
        <row r="656">
          <cell r="C656" t="str">
            <v>CUNETA</v>
          </cell>
          <cell r="D656">
            <v>0.33200000000000002</v>
          </cell>
          <cell r="E656">
            <v>0.29899999999999999</v>
          </cell>
        </row>
        <row r="657">
          <cell r="C657" t="str">
            <v>BASE_GRANULAR</v>
          </cell>
          <cell r="D657">
            <v>0.76200000000000001</v>
          </cell>
          <cell r="E657">
            <v>0.68700000000000006</v>
          </cell>
        </row>
        <row r="658">
          <cell r="C658" t="str">
            <v>RECICLADO</v>
          </cell>
          <cell r="D658">
            <v>1.911</v>
          </cell>
          <cell r="E658">
            <v>1.7230000000000001</v>
          </cell>
        </row>
        <row r="659">
          <cell r="C659" t="str">
            <v>CONCRETO_ASFÁLTICO</v>
          </cell>
          <cell r="D659">
            <v>0.4</v>
          </cell>
          <cell r="E659">
            <v>3.9990000000000001</v>
          </cell>
        </row>
        <row r="660">
          <cell r="C660" t="str">
            <v>CUNETA</v>
          </cell>
          <cell r="D660">
            <v>0.33200000000000002</v>
          </cell>
          <cell r="E660">
            <v>3.3149999999999999</v>
          </cell>
        </row>
        <row r="661">
          <cell r="C661" t="str">
            <v>BASE_GRANULAR</v>
          </cell>
          <cell r="D661">
            <v>0.76</v>
          </cell>
          <cell r="E661">
            <v>7.61</v>
          </cell>
        </row>
        <row r="662">
          <cell r="C662" t="str">
            <v>RECICLADO</v>
          </cell>
          <cell r="D662">
            <v>1.903</v>
          </cell>
          <cell r="E662">
            <v>19.085000000000001</v>
          </cell>
        </row>
        <row r="663">
          <cell r="C663" t="str">
            <v>CONCRETO_ASFÁLTICO</v>
          </cell>
          <cell r="D663">
            <v>0.4</v>
          </cell>
          <cell r="E663">
            <v>1.2789999999999999</v>
          </cell>
        </row>
        <row r="664">
          <cell r="C664" t="str">
            <v>CUNETA</v>
          </cell>
          <cell r="D664">
            <v>0.33200000000000002</v>
          </cell>
          <cell r="E664">
            <v>1.06</v>
          </cell>
        </row>
        <row r="665">
          <cell r="C665" t="str">
            <v>BASE_GRANULAR</v>
          </cell>
          <cell r="D665">
            <v>0.75700000000000001</v>
          </cell>
          <cell r="E665">
            <v>2.4260000000000002</v>
          </cell>
        </row>
        <row r="666">
          <cell r="C666" t="str">
            <v>RECICLADO</v>
          </cell>
          <cell r="D666">
            <v>1.893</v>
          </cell>
          <cell r="E666">
            <v>6.0709999999999997</v>
          </cell>
        </row>
        <row r="667">
          <cell r="C667" t="str">
            <v>CONCRETO_ASFÁLTICO</v>
          </cell>
          <cell r="D667">
            <v>0.4</v>
          </cell>
          <cell r="E667">
            <v>2.72</v>
          </cell>
        </row>
        <row r="668">
          <cell r="C668" t="str">
            <v>CUNETA</v>
          </cell>
          <cell r="D668">
            <v>0.33200000000000002</v>
          </cell>
          <cell r="E668">
            <v>2.2549999999999999</v>
          </cell>
        </row>
        <row r="669">
          <cell r="C669" t="str">
            <v>BASE_GRANULAR</v>
          </cell>
          <cell r="D669">
            <v>0.754</v>
          </cell>
          <cell r="E669">
            <v>5.14</v>
          </cell>
        </row>
        <row r="670">
          <cell r="C670" t="str">
            <v>RECICLADO</v>
          </cell>
          <cell r="D670">
            <v>1.881</v>
          </cell>
          <cell r="E670">
            <v>12.834</v>
          </cell>
        </row>
        <row r="671">
          <cell r="C671" t="str">
            <v>CONCRETO_ASFÁLTICO</v>
          </cell>
          <cell r="D671">
            <v>0.4</v>
          </cell>
          <cell r="E671">
            <v>1.6279999999999999</v>
          </cell>
        </row>
        <row r="672">
          <cell r="C672" t="str">
            <v>CUNETA</v>
          </cell>
          <cell r="D672">
            <v>0.33200000000000002</v>
          </cell>
          <cell r="E672">
            <v>1.35</v>
          </cell>
        </row>
        <row r="673">
          <cell r="C673" t="str">
            <v>BASE_GRANULAR</v>
          </cell>
          <cell r="D673">
            <v>0.755</v>
          </cell>
          <cell r="E673">
            <v>3.0739999999999998</v>
          </cell>
        </row>
        <row r="674">
          <cell r="C674" t="str">
            <v>RECICLADO</v>
          </cell>
          <cell r="D674">
            <v>1.885</v>
          </cell>
          <cell r="E674">
            <v>7.6680000000000001</v>
          </cell>
        </row>
        <row r="675">
          <cell r="C675" t="str">
            <v>CONCRETO_ASFÁLTICO</v>
          </cell>
          <cell r="D675">
            <v>0.4</v>
          </cell>
          <cell r="E675">
            <v>2.371</v>
          </cell>
        </row>
        <row r="676">
          <cell r="C676" t="str">
            <v>CUNETA</v>
          </cell>
          <cell r="D676">
            <v>0.33200000000000002</v>
          </cell>
          <cell r="E676">
            <v>1.9650000000000001</v>
          </cell>
        </row>
        <row r="677">
          <cell r="C677" t="str">
            <v>BASE_GRANULAR</v>
          </cell>
          <cell r="D677">
            <v>0.75800000000000001</v>
          </cell>
          <cell r="E677">
            <v>4.4859999999999998</v>
          </cell>
        </row>
        <row r="678">
          <cell r="C678" t="str">
            <v>RECICLADO</v>
          </cell>
          <cell r="D678">
            <v>1.8959999999999999</v>
          </cell>
          <cell r="E678">
            <v>11.209</v>
          </cell>
        </row>
        <row r="679">
          <cell r="C679" t="str">
            <v>CONCRETO_ASFÁLTICO</v>
          </cell>
          <cell r="D679">
            <v>0.4</v>
          </cell>
          <cell r="E679">
            <v>3.2679999999999998</v>
          </cell>
        </row>
        <row r="680">
          <cell r="C680" t="str">
            <v>CUNETA</v>
          </cell>
          <cell r="D680">
            <v>0.33200000000000002</v>
          </cell>
          <cell r="E680">
            <v>2.7090000000000001</v>
          </cell>
        </row>
        <row r="681">
          <cell r="C681" t="str">
            <v>BASE_GRANULAR</v>
          </cell>
          <cell r="D681">
            <v>0.76200000000000001</v>
          </cell>
          <cell r="E681">
            <v>6.21</v>
          </cell>
        </row>
        <row r="682">
          <cell r="C682" t="str">
            <v>RECICLADO</v>
          </cell>
          <cell r="D682">
            <v>1.911</v>
          </cell>
          <cell r="E682">
            <v>15.558999999999999</v>
          </cell>
        </row>
        <row r="683">
          <cell r="C683" t="str">
            <v>CONCRETO_ASFÁLTICO</v>
          </cell>
          <cell r="D683">
            <v>0.4</v>
          </cell>
          <cell r="E683">
            <v>0.73099999999999998</v>
          </cell>
        </row>
        <row r="684">
          <cell r="C684" t="str">
            <v>CUNETA</v>
          </cell>
          <cell r="D684">
            <v>0.33200000000000002</v>
          </cell>
          <cell r="E684">
            <v>0.60599999999999998</v>
          </cell>
        </row>
        <row r="685">
          <cell r="C685" t="str">
            <v>BASE_GRANULAR</v>
          </cell>
          <cell r="D685">
            <v>0.76200000000000001</v>
          </cell>
          <cell r="E685">
            <v>1.393</v>
          </cell>
        </row>
        <row r="686">
          <cell r="C686" t="str">
            <v>RECICLADO</v>
          </cell>
          <cell r="D686">
            <v>1.911</v>
          </cell>
          <cell r="E686">
            <v>3.4940000000000002</v>
          </cell>
        </row>
        <row r="687">
          <cell r="C687" t="str">
            <v>CONCRETO_ASFÁLTICO</v>
          </cell>
          <cell r="D687">
            <v>0.4</v>
          </cell>
          <cell r="E687">
            <v>3.9990000000000001</v>
          </cell>
        </row>
        <row r="688">
          <cell r="C688" t="str">
            <v>CUNETA</v>
          </cell>
          <cell r="D688">
            <v>0.33200000000000002</v>
          </cell>
          <cell r="E688">
            <v>3.3149999999999999</v>
          </cell>
        </row>
        <row r="689">
          <cell r="C689" t="str">
            <v>BASE_GRANULAR</v>
          </cell>
          <cell r="D689">
            <v>0.76200000000000001</v>
          </cell>
          <cell r="E689">
            <v>7.6180000000000003</v>
          </cell>
        </row>
        <row r="690">
          <cell r="C690" t="str">
            <v>RECICLADO</v>
          </cell>
          <cell r="D690">
            <v>1.911</v>
          </cell>
          <cell r="E690">
            <v>19.114000000000001</v>
          </cell>
        </row>
        <row r="691">
          <cell r="C691" t="str">
            <v>CONCRETO_ASFÁLTICO</v>
          </cell>
          <cell r="D691">
            <v>0.4</v>
          </cell>
          <cell r="E691">
            <v>1.9339999999999999</v>
          </cell>
        </row>
        <row r="692">
          <cell r="C692" t="str">
            <v>CUNETA</v>
          </cell>
          <cell r="D692">
            <v>0.33200000000000002</v>
          </cell>
          <cell r="E692">
            <v>1.6040000000000001</v>
          </cell>
        </row>
        <row r="693">
          <cell r="C693" t="str">
            <v>BASE_GRANULAR</v>
          </cell>
          <cell r="D693">
            <v>0.76200000000000001</v>
          </cell>
          <cell r="E693">
            <v>3.6850000000000001</v>
          </cell>
        </row>
        <row r="694">
          <cell r="C694" t="str">
            <v>RECICLADO</v>
          </cell>
          <cell r="D694">
            <v>1.911</v>
          </cell>
          <cell r="E694">
            <v>9.2460000000000004</v>
          </cell>
        </row>
        <row r="695">
          <cell r="C695" t="str">
            <v>CONCRETO_ASFÁLTICO</v>
          </cell>
          <cell r="D695">
            <v>0.4</v>
          </cell>
          <cell r="E695">
            <v>2.0649999999999999</v>
          </cell>
        </row>
        <row r="696">
          <cell r="C696" t="str">
            <v>CUNETA</v>
          </cell>
          <cell r="D696">
            <v>0.33200000000000002</v>
          </cell>
          <cell r="E696">
            <v>1.712</v>
          </cell>
        </row>
        <row r="697">
          <cell r="C697" t="str">
            <v>BASE_GRANULAR</v>
          </cell>
          <cell r="D697">
            <v>0.76</v>
          </cell>
          <cell r="E697">
            <v>3.927</v>
          </cell>
        </row>
        <row r="698">
          <cell r="C698" t="str">
            <v>RECICLADO</v>
          </cell>
          <cell r="D698">
            <v>1.9019999999999999</v>
          </cell>
          <cell r="E698">
            <v>9.8439999999999994</v>
          </cell>
        </row>
        <row r="699">
          <cell r="C699" t="str">
            <v>CONCRETO_ASFÁLTICO</v>
          </cell>
          <cell r="D699">
            <v>0.4</v>
          </cell>
          <cell r="E699">
            <v>3.5739999999999998</v>
          </cell>
        </row>
        <row r="700">
          <cell r="C700" t="str">
            <v>CUNETA</v>
          </cell>
          <cell r="D700">
            <v>0.33200000000000002</v>
          </cell>
          <cell r="E700">
            <v>2.9630000000000001</v>
          </cell>
        </row>
        <row r="701">
          <cell r="C701" t="str">
            <v>BASE_GRANULAR</v>
          </cell>
          <cell r="D701">
            <v>0.755</v>
          </cell>
          <cell r="E701">
            <v>6.7690000000000001</v>
          </cell>
        </row>
        <row r="702">
          <cell r="C702" t="str">
            <v>RECICLADO</v>
          </cell>
          <cell r="D702">
            <v>1.885</v>
          </cell>
          <cell r="E702">
            <v>16.923999999999999</v>
          </cell>
        </row>
        <row r="703">
          <cell r="C703" t="str">
            <v>CONCRETO_ASFÁLTICO</v>
          </cell>
          <cell r="D703">
            <v>0.4</v>
          </cell>
          <cell r="E703">
            <v>2.8769999999999998</v>
          </cell>
        </row>
        <row r="704">
          <cell r="C704" t="str">
            <v>CUNETA</v>
          </cell>
          <cell r="D704">
            <v>0.33200000000000002</v>
          </cell>
          <cell r="E704">
            <v>2.3849999999999998</v>
          </cell>
        </row>
        <row r="705">
          <cell r="C705" t="str">
            <v>BASE_GRANULAR</v>
          </cell>
          <cell r="D705">
            <v>0.75800000000000001</v>
          </cell>
          <cell r="E705">
            <v>5.4420000000000002</v>
          </cell>
        </row>
        <row r="706">
          <cell r="C706" t="str">
            <v>RECICLADO</v>
          </cell>
          <cell r="D706">
            <v>1.8939999999999999</v>
          </cell>
          <cell r="E706">
            <v>13.595000000000001</v>
          </cell>
        </row>
        <row r="707">
          <cell r="C707" t="str">
            <v>CONCRETO_ASFÁLTICO</v>
          </cell>
          <cell r="D707">
            <v>0.4</v>
          </cell>
          <cell r="E707">
            <v>1.5469999999999999</v>
          </cell>
        </row>
        <row r="708">
          <cell r="C708" t="str">
            <v>CUNETA</v>
          </cell>
          <cell r="D708">
            <v>0.33200000000000002</v>
          </cell>
          <cell r="E708">
            <v>1.2829999999999999</v>
          </cell>
        </row>
        <row r="709">
          <cell r="C709" t="str">
            <v>BASE_GRANULAR</v>
          </cell>
          <cell r="D709">
            <v>0.76</v>
          </cell>
          <cell r="E709">
            <v>2.9359999999999999</v>
          </cell>
        </row>
        <row r="710">
          <cell r="C710" t="str">
            <v>RECICLADO</v>
          </cell>
          <cell r="D710">
            <v>1.905</v>
          </cell>
          <cell r="E710">
            <v>7.3490000000000002</v>
          </cell>
        </row>
        <row r="711">
          <cell r="C711" t="str">
            <v>CONCRETO_ASFÁLTICO</v>
          </cell>
          <cell r="D711">
            <v>0.4</v>
          </cell>
          <cell r="E711">
            <v>3.9990000000000001</v>
          </cell>
        </row>
        <row r="712">
          <cell r="C712" t="str">
            <v>CUNETA</v>
          </cell>
          <cell r="D712">
            <v>0.33200000000000002</v>
          </cell>
          <cell r="E712">
            <v>3.3149999999999999</v>
          </cell>
        </row>
        <row r="713">
          <cell r="C713" t="str">
            <v>BASE_GRANULAR</v>
          </cell>
          <cell r="D713">
            <v>0.76200000000000001</v>
          </cell>
          <cell r="E713">
            <v>7.61</v>
          </cell>
        </row>
        <row r="714">
          <cell r="C714" t="str">
            <v>RECICLADO</v>
          </cell>
          <cell r="D714">
            <v>1.911</v>
          </cell>
          <cell r="E714">
            <v>19.081</v>
          </cell>
        </row>
        <row r="715">
          <cell r="C715" t="str">
            <v>CONCRETO_ASFÁLTICO</v>
          </cell>
          <cell r="D715">
            <v>0.4</v>
          </cell>
          <cell r="E715">
            <v>1.252</v>
          </cell>
        </row>
        <row r="716">
          <cell r="C716" t="str">
            <v>CUNETA</v>
          </cell>
          <cell r="D716">
            <v>0.33200000000000002</v>
          </cell>
          <cell r="E716">
            <v>1.038</v>
          </cell>
        </row>
        <row r="717">
          <cell r="C717" t="str">
            <v>BASE_GRANULAR</v>
          </cell>
          <cell r="D717">
            <v>0.76200000000000001</v>
          </cell>
          <cell r="E717">
            <v>2.3849999999999998</v>
          </cell>
        </row>
        <row r="718">
          <cell r="C718" t="str">
            <v>RECICLADO</v>
          </cell>
          <cell r="D718">
            <v>1.911</v>
          </cell>
          <cell r="E718">
            <v>5.984</v>
          </cell>
        </row>
        <row r="719">
          <cell r="C719" t="str">
            <v>CONCRETO_ASFÁLTICO</v>
          </cell>
          <cell r="D719">
            <v>0.4</v>
          </cell>
          <cell r="E719">
            <v>0</v>
          </cell>
        </row>
        <row r="720">
          <cell r="C720" t="str">
            <v>CUNETA</v>
          </cell>
          <cell r="D720">
            <v>0.33200000000000002</v>
          </cell>
          <cell r="E720">
            <v>0</v>
          </cell>
        </row>
        <row r="721">
          <cell r="C721" t="str">
            <v>BASE_GRANULAR</v>
          </cell>
          <cell r="D721">
            <v>0.76200000000000001</v>
          </cell>
          <cell r="E721">
            <v>0</v>
          </cell>
        </row>
        <row r="722">
          <cell r="C722" t="str">
            <v>RECICLADO</v>
          </cell>
          <cell r="D722">
            <v>1.911</v>
          </cell>
          <cell r="E722">
            <v>0</v>
          </cell>
        </row>
        <row r="723">
          <cell r="C723" t="str">
            <v>CONCRETO_ASFÁLTICO</v>
          </cell>
          <cell r="D723">
            <v>0.4</v>
          </cell>
          <cell r="E723">
            <v>2.7469999999999999</v>
          </cell>
        </row>
        <row r="724">
          <cell r="C724" t="str">
            <v>CUNETA</v>
          </cell>
          <cell r="D724">
            <v>0.33200000000000002</v>
          </cell>
          <cell r="E724">
            <v>2.2770000000000001</v>
          </cell>
        </row>
        <row r="725">
          <cell r="C725" t="str">
            <v>BASE_GRANULAR</v>
          </cell>
          <cell r="D725">
            <v>0.76200000000000001</v>
          </cell>
          <cell r="E725">
            <v>5.2320000000000002</v>
          </cell>
        </row>
        <row r="726">
          <cell r="C726" t="str">
            <v>RECICLADO</v>
          </cell>
          <cell r="D726">
            <v>1.911</v>
          </cell>
          <cell r="E726">
            <v>13.127000000000001</v>
          </cell>
        </row>
        <row r="727">
          <cell r="C727" t="str">
            <v>CONCRETO_ASFÁLTICO</v>
          </cell>
          <cell r="D727">
            <v>0.4</v>
          </cell>
          <cell r="E727">
            <v>3.9990000000000001</v>
          </cell>
        </row>
        <row r="728">
          <cell r="C728" t="str">
            <v>CUNETA</v>
          </cell>
          <cell r="D728">
            <v>0.33200000000000002</v>
          </cell>
          <cell r="E728">
            <v>3.3149999999999999</v>
          </cell>
        </row>
        <row r="729">
          <cell r="C729" t="str">
            <v>BASE_GRANULAR</v>
          </cell>
          <cell r="D729">
            <v>0.755</v>
          </cell>
          <cell r="E729">
            <v>7.5810000000000004</v>
          </cell>
        </row>
        <row r="730">
          <cell r="C730" t="str">
            <v>RECICLADO</v>
          </cell>
          <cell r="D730">
            <v>1.8819999999999999</v>
          </cell>
          <cell r="E730">
            <v>18.965</v>
          </cell>
        </row>
        <row r="731">
          <cell r="C731" t="str">
            <v>CONCRETO_ASFÁLTICO</v>
          </cell>
          <cell r="D731">
            <v>0.4</v>
          </cell>
          <cell r="E731">
            <v>5.2999999999999999E-2</v>
          </cell>
        </row>
        <row r="732">
          <cell r="C732" t="str">
            <v>CUNETA</v>
          </cell>
          <cell r="D732">
            <v>0.33200000000000002</v>
          </cell>
          <cell r="E732">
            <v>4.3999999999999997E-2</v>
          </cell>
        </row>
        <row r="733">
          <cell r="C733" t="str">
            <v>BASE_GRANULAR</v>
          </cell>
          <cell r="D733">
            <v>0.754</v>
          </cell>
          <cell r="E733">
            <v>9.9000000000000005E-2</v>
          </cell>
        </row>
        <row r="734">
          <cell r="C734" t="str">
            <v>RECICLADO</v>
          </cell>
          <cell r="D734">
            <v>1.881</v>
          </cell>
          <cell r="E734">
            <v>0.247</v>
          </cell>
        </row>
        <row r="735">
          <cell r="C735" t="str">
            <v>CONCRETO_ASFÁLTICO</v>
          </cell>
          <cell r="D735">
            <v>0.4</v>
          </cell>
          <cell r="E735">
            <v>0.246</v>
          </cell>
        </row>
        <row r="736">
          <cell r="C736" t="str">
            <v>CUNETA</v>
          </cell>
          <cell r="D736">
            <v>0.33200000000000002</v>
          </cell>
          <cell r="E736">
            <v>0.20399999999999999</v>
          </cell>
        </row>
        <row r="737">
          <cell r="C737" t="str">
            <v>BASE_GRANULAR</v>
          </cell>
          <cell r="D737">
            <v>0.755</v>
          </cell>
          <cell r="E737">
            <v>0.46500000000000002</v>
          </cell>
        </row>
        <row r="738">
          <cell r="C738" t="str">
            <v>RECICLADO</v>
          </cell>
          <cell r="D738">
            <v>1.8819999999999999</v>
          </cell>
          <cell r="E738">
            <v>1.1579999999999999</v>
          </cell>
        </row>
        <row r="739">
          <cell r="C739" t="str">
            <v>CONCRETO_ASFÁLTICO</v>
          </cell>
          <cell r="D739">
            <v>0.4</v>
          </cell>
          <cell r="E739">
            <v>3.7</v>
          </cell>
        </row>
        <row r="740">
          <cell r="C740" t="str">
            <v>CUNETA</v>
          </cell>
          <cell r="D740">
            <v>0.33200000000000002</v>
          </cell>
          <cell r="E740">
            <v>3.0680000000000001</v>
          </cell>
        </row>
        <row r="741">
          <cell r="C741" t="str">
            <v>BASE_GRANULAR</v>
          </cell>
          <cell r="D741">
            <v>0.76200000000000001</v>
          </cell>
          <cell r="E741">
            <v>7.0149999999999997</v>
          </cell>
        </row>
        <row r="742">
          <cell r="C742" t="str">
            <v>RECICLADO</v>
          </cell>
          <cell r="D742">
            <v>1.911</v>
          </cell>
          <cell r="E742">
            <v>17.548999999999999</v>
          </cell>
        </row>
        <row r="743">
          <cell r="C743" t="str">
            <v>CONCRETO_ASFÁLTICO</v>
          </cell>
          <cell r="D743">
            <v>0.4</v>
          </cell>
          <cell r="E743">
            <v>1.9379999999999999</v>
          </cell>
        </row>
        <row r="744">
          <cell r="C744" t="str">
            <v>CUNETA</v>
          </cell>
          <cell r="D744">
            <v>0.33200000000000002</v>
          </cell>
          <cell r="E744">
            <v>1.607</v>
          </cell>
        </row>
        <row r="745">
          <cell r="C745" t="str">
            <v>BASE_GRANULAR</v>
          </cell>
          <cell r="D745">
            <v>0.76200000000000001</v>
          </cell>
          <cell r="E745">
            <v>3.6920000000000002</v>
          </cell>
        </row>
        <row r="746">
          <cell r="C746" t="str">
            <v>RECICLADO</v>
          </cell>
          <cell r="D746">
            <v>1.911</v>
          </cell>
          <cell r="E746">
            <v>9.2639999999999993</v>
          </cell>
        </row>
        <row r="747">
          <cell r="C747" t="str">
            <v>CONCRETO_ASFÁLTICO</v>
          </cell>
          <cell r="D747">
            <v>0.4</v>
          </cell>
          <cell r="E747">
            <v>2.0609999999999999</v>
          </cell>
        </row>
        <row r="748">
          <cell r="C748" t="str">
            <v>CUNETA</v>
          </cell>
          <cell r="D748">
            <v>0.33200000000000002</v>
          </cell>
          <cell r="E748">
            <v>1.708</v>
          </cell>
        </row>
        <row r="749">
          <cell r="C749" t="str">
            <v>BASE_GRANULAR</v>
          </cell>
          <cell r="D749">
            <v>0.76200000000000001</v>
          </cell>
          <cell r="E749">
            <v>3.9249999999999998</v>
          </cell>
        </row>
        <row r="750">
          <cell r="C750" t="str">
            <v>RECICLADO</v>
          </cell>
          <cell r="D750">
            <v>1.911</v>
          </cell>
          <cell r="E750">
            <v>9.8480000000000008</v>
          </cell>
        </row>
        <row r="751">
          <cell r="C751" t="str">
            <v>CONCRETO_ASFÁLTICO</v>
          </cell>
          <cell r="D751">
            <v>0.4</v>
          </cell>
          <cell r="E751">
            <v>3.5779999999999998</v>
          </cell>
        </row>
        <row r="752">
          <cell r="C752" t="str">
            <v>CUNETA</v>
          </cell>
          <cell r="D752">
            <v>0.33200000000000002</v>
          </cell>
          <cell r="E752">
            <v>2.9660000000000002</v>
          </cell>
        </row>
        <row r="753">
          <cell r="C753" t="str">
            <v>BASE_GRANULAR</v>
          </cell>
          <cell r="D753">
            <v>0.755</v>
          </cell>
          <cell r="E753">
            <v>6.7830000000000004</v>
          </cell>
        </row>
        <row r="754">
          <cell r="C754" t="str">
            <v>RECICLADO</v>
          </cell>
          <cell r="D754">
            <v>1.8819999999999999</v>
          </cell>
          <cell r="E754">
            <v>16.969000000000001</v>
          </cell>
        </row>
        <row r="755">
          <cell r="C755" t="str">
            <v>CONCRETO_ASFÁLTICO</v>
          </cell>
          <cell r="D755">
            <v>0.4</v>
          </cell>
          <cell r="E755">
            <v>0.42099999999999999</v>
          </cell>
        </row>
        <row r="756">
          <cell r="C756" t="str">
            <v>CUNETA</v>
          </cell>
          <cell r="D756">
            <v>0.33200000000000002</v>
          </cell>
          <cell r="E756">
            <v>0.34899999999999998</v>
          </cell>
        </row>
        <row r="757">
          <cell r="C757" t="str">
            <v>BASE_GRANULAR</v>
          </cell>
          <cell r="D757">
            <v>0.754</v>
          </cell>
          <cell r="E757">
            <v>0.79400000000000004</v>
          </cell>
        </row>
        <row r="758">
          <cell r="C758" t="str">
            <v>RECICLADO</v>
          </cell>
          <cell r="D758">
            <v>1.881</v>
          </cell>
          <cell r="E758">
            <v>1.9810000000000001</v>
          </cell>
        </row>
        <row r="759">
          <cell r="C759" t="str">
            <v>CONCRETO_ASFÁLTICO</v>
          </cell>
          <cell r="D759">
            <v>0.4</v>
          </cell>
          <cell r="E759">
            <v>2.85</v>
          </cell>
        </row>
        <row r="760">
          <cell r="C760" t="str">
            <v>CUNETA</v>
          </cell>
          <cell r="D760">
            <v>0.33200000000000002</v>
          </cell>
          <cell r="E760">
            <v>2.363</v>
          </cell>
        </row>
        <row r="761">
          <cell r="C761" t="str">
            <v>BASE_GRANULAR</v>
          </cell>
          <cell r="D761">
            <v>0.75800000000000001</v>
          </cell>
          <cell r="E761">
            <v>5.3890000000000002</v>
          </cell>
        </row>
        <row r="762">
          <cell r="C762" t="str">
            <v>RECICLADO</v>
          </cell>
          <cell r="D762">
            <v>1.8959999999999999</v>
          </cell>
          <cell r="E762">
            <v>13.459</v>
          </cell>
        </row>
        <row r="763">
          <cell r="C763" t="str">
            <v>CONCRETO_ASFÁLTICO</v>
          </cell>
          <cell r="D763">
            <v>0.4</v>
          </cell>
          <cell r="E763">
            <v>1.149</v>
          </cell>
        </row>
        <row r="764">
          <cell r="C764" t="str">
            <v>CUNETA</v>
          </cell>
          <cell r="D764">
            <v>0.33200000000000002</v>
          </cell>
          <cell r="E764">
            <v>0.95199999999999996</v>
          </cell>
        </row>
        <row r="765">
          <cell r="C765" t="str">
            <v>BASE_GRANULAR</v>
          </cell>
          <cell r="D765">
            <v>0.76</v>
          </cell>
          <cell r="E765">
            <v>2.181</v>
          </cell>
        </row>
        <row r="766">
          <cell r="C766" t="str">
            <v>RECICLADO</v>
          </cell>
          <cell r="D766">
            <v>1.905</v>
          </cell>
          <cell r="E766">
            <v>5.4610000000000003</v>
          </cell>
        </row>
        <row r="767">
          <cell r="C767" t="str">
            <v>CONCRETO_ASFÁLTICO</v>
          </cell>
          <cell r="D767">
            <v>0.4</v>
          </cell>
          <cell r="E767">
            <v>3.9990000000000001</v>
          </cell>
        </row>
        <row r="768">
          <cell r="C768" t="str">
            <v>CUNETA</v>
          </cell>
          <cell r="D768">
            <v>0.33200000000000002</v>
          </cell>
          <cell r="E768">
            <v>3.3149999999999999</v>
          </cell>
        </row>
        <row r="769">
          <cell r="C769" t="str">
            <v>BASE_GRANULAR</v>
          </cell>
          <cell r="D769">
            <v>0.76200000000000001</v>
          </cell>
          <cell r="E769">
            <v>7.6139999999999999</v>
          </cell>
        </row>
        <row r="770">
          <cell r="C770" t="str">
            <v>RECICLADO</v>
          </cell>
          <cell r="D770">
            <v>1.911</v>
          </cell>
          <cell r="E770">
            <v>19.100999999999999</v>
          </cell>
        </row>
        <row r="771">
          <cell r="C771" t="str">
            <v>CONCRETO_ASFÁLTICO</v>
          </cell>
          <cell r="D771">
            <v>0.4</v>
          </cell>
          <cell r="E771">
            <v>0.49099999999999999</v>
          </cell>
        </row>
        <row r="772">
          <cell r="C772" t="str">
            <v>CUNETA</v>
          </cell>
          <cell r="D772">
            <v>0.33200000000000002</v>
          </cell>
          <cell r="E772">
            <v>0.40699999999999997</v>
          </cell>
        </row>
        <row r="773">
          <cell r="C773" t="str">
            <v>BASE_GRANULAR</v>
          </cell>
          <cell r="D773">
            <v>0.76200000000000001</v>
          </cell>
          <cell r="E773">
            <v>0.93500000000000005</v>
          </cell>
        </row>
        <row r="774">
          <cell r="C774" t="str">
            <v>RECICLADO</v>
          </cell>
          <cell r="D774">
            <v>1.911</v>
          </cell>
          <cell r="E774">
            <v>2.3460000000000001</v>
          </cell>
        </row>
        <row r="775">
          <cell r="C775" t="str">
            <v>CONCRETO_ASFÁLTICO</v>
          </cell>
          <cell r="D775">
            <v>0.4</v>
          </cell>
          <cell r="E775">
            <v>3.508</v>
          </cell>
        </row>
        <row r="776">
          <cell r="C776" t="str">
            <v>CUNETA</v>
          </cell>
          <cell r="D776">
            <v>0.33200000000000002</v>
          </cell>
          <cell r="E776">
            <v>2.9089999999999998</v>
          </cell>
        </row>
        <row r="777">
          <cell r="C777" t="str">
            <v>BASE_GRANULAR</v>
          </cell>
          <cell r="D777">
            <v>0.76200000000000001</v>
          </cell>
          <cell r="E777">
            <v>6.6980000000000004</v>
          </cell>
        </row>
        <row r="778">
          <cell r="C778" t="str">
            <v>RECICLADO</v>
          </cell>
          <cell r="D778">
            <v>1.911</v>
          </cell>
          <cell r="E778">
            <v>16.841999999999999</v>
          </cell>
        </row>
        <row r="779">
          <cell r="C779" t="str">
            <v>CONCRETO_ASFÁLTICO</v>
          </cell>
          <cell r="D779">
            <v>0.4</v>
          </cell>
          <cell r="E779">
            <v>3.9990000000000001</v>
          </cell>
        </row>
        <row r="780">
          <cell r="C780" t="str">
            <v>CUNETA</v>
          </cell>
          <cell r="D780">
            <v>0.33200000000000002</v>
          </cell>
          <cell r="E780">
            <v>3.3149999999999999</v>
          </cell>
        </row>
        <row r="781">
          <cell r="C781" t="str">
            <v>BASE_GRANULAR</v>
          </cell>
          <cell r="D781">
            <v>0.76200000000000001</v>
          </cell>
          <cell r="E781">
            <v>7.6349999999999998</v>
          </cell>
        </row>
        <row r="782">
          <cell r="C782" t="str">
            <v>RECICLADO</v>
          </cell>
          <cell r="D782">
            <v>1.911</v>
          </cell>
          <cell r="E782">
            <v>19.198</v>
          </cell>
        </row>
        <row r="783">
          <cell r="C783" t="str">
            <v>CONCRETO_ASFÁLTICO</v>
          </cell>
          <cell r="D783">
            <v>0.4</v>
          </cell>
          <cell r="E783">
            <v>1.2190000000000001</v>
          </cell>
        </row>
        <row r="784">
          <cell r="C784" t="str">
            <v>CUNETA</v>
          </cell>
          <cell r="D784">
            <v>0.33200000000000002</v>
          </cell>
          <cell r="E784">
            <v>1.0109999999999999</v>
          </cell>
        </row>
        <row r="785">
          <cell r="C785" t="str">
            <v>BASE_GRANULAR</v>
          </cell>
          <cell r="D785">
            <v>0.76200000000000001</v>
          </cell>
          <cell r="E785">
            <v>2.3279999999999998</v>
          </cell>
        </row>
        <row r="786">
          <cell r="C786" t="str">
            <v>RECICLADO</v>
          </cell>
          <cell r="D786">
            <v>1.911</v>
          </cell>
          <cell r="E786">
            <v>5.8529999999999998</v>
          </cell>
        </row>
        <row r="787">
          <cell r="C787" t="str">
            <v>CONCRETO_ASFÁLTICO</v>
          </cell>
          <cell r="D787">
            <v>0.4</v>
          </cell>
          <cell r="E787">
            <v>2.78</v>
          </cell>
        </row>
        <row r="788">
          <cell r="C788" t="str">
            <v>CUNETA</v>
          </cell>
          <cell r="D788">
            <v>0.33200000000000002</v>
          </cell>
          <cell r="E788">
            <v>2.3039999999999998</v>
          </cell>
        </row>
        <row r="789">
          <cell r="C789" t="str">
            <v>BASE_GRANULAR</v>
          </cell>
          <cell r="D789">
            <v>0.76200000000000001</v>
          </cell>
          <cell r="E789">
            <v>5.2969999999999997</v>
          </cell>
        </row>
        <row r="790">
          <cell r="C790" t="str">
            <v>RECICLADO</v>
          </cell>
          <cell r="D790">
            <v>1.911</v>
          </cell>
          <cell r="E790">
            <v>13.295999999999999</v>
          </cell>
        </row>
        <row r="791">
          <cell r="C791" t="str">
            <v>CONCRETO_ASFÁLTICO</v>
          </cell>
          <cell r="D791">
            <v>0.4</v>
          </cell>
          <cell r="E791">
            <v>2.859</v>
          </cell>
        </row>
        <row r="792">
          <cell r="C792" t="str">
            <v>CUNETA</v>
          </cell>
          <cell r="D792">
            <v>0.33200000000000002</v>
          </cell>
          <cell r="E792">
            <v>2.37</v>
          </cell>
        </row>
        <row r="793">
          <cell r="C793" t="str">
            <v>BASE_GRANULAR</v>
          </cell>
          <cell r="D793">
            <v>0.75800000000000001</v>
          </cell>
          <cell r="E793">
            <v>5.4329999999999998</v>
          </cell>
        </row>
        <row r="794">
          <cell r="C794" t="str">
            <v>RECICLADO</v>
          </cell>
          <cell r="D794">
            <v>1.8959999999999999</v>
          </cell>
          <cell r="E794">
            <v>13.614000000000001</v>
          </cell>
        </row>
        <row r="795">
          <cell r="C795" t="str">
            <v>CONCRETO_ASFÁLTICO</v>
          </cell>
          <cell r="D795">
            <v>0.4</v>
          </cell>
          <cell r="E795">
            <v>1.1399999999999999</v>
          </cell>
        </row>
        <row r="796">
          <cell r="C796" t="str">
            <v>CUNETA</v>
          </cell>
          <cell r="D796">
            <v>0.33200000000000002</v>
          </cell>
          <cell r="E796">
            <v>0.94499999999999995</v>
          </cell>
        </row>
        <row r="797">
          <cell r="C797" t="str">
            <v>BASE_GRANULAR</v>
          </cell>
          <cell r="D797">
            <v>0.75600000000000001</v>
          </cell>
          <cell r="E797">
            <v>2.1579999999999999</v>
          </cell>
        </row>
        <row r="798">
          <cell r="C798" t="str">
            <v>RECICLADO</v>
          </cell>
          <cell r="D798">
            <v>1.887</v>
          </cell>
          <cell r="E798">
            <v>5.3920000000000003</v>
          </cell>
        </row>
        <row r="799">
          <cell r="C799" t="str">
            <v>CONCRETO_ASFÁLTICO</v>
          </cell>
          <cell r="D799">
            <v>0.4</v>
          </cell>
          <cell r="E799">
            <v>6.234</v>
          </cell>
        </row>
        <row r="800">
          <cell r="C800" t="str">
            <v>CUNETA</v>
          </cell>
          <cell r="D800">
            <v>0.33200000000000002</v>
          </cell>
          <cell r="E800">
            <v>5.1680000000000001</v>
          </cell>
        </row>
        <row r="801">
          <cell r="C801" t="str">
            <v>BASE_GRANULAR</v>
          </cell>
          <cell r="D801">
            <v>0.75800000000000001</v>
          </cell>
          <cell r="E801">
            <v>11.798999999999999</v>
          </cell>
        </row>
        <row r="802">
          <cell r="C802" t="str">
            <v>RECICLADO</v>
          </cell>
          <cell r="D802">
            <v>1.8959999999999999</v>
          </cell>
          <cell r="E802">
            <v>29.486000000000001</v>
          </cell>
        </row>
        <row r="803">
          <cell r="C803" t="str">
            <v>CONCRETO_ASFÁLTICO</v>
          </cell>
          <cell r="D803">
            <v>0.4</v>
          </cell>
          <cell r="E803">
            <v>1.764</v>
          </cell>
        </row>
        <row r="804">
          <cell r="C804" t="str">
            <v>CUNETA</v>
          </cell>
          <cell r="D804">
            <v>0.33200000000000002</v>
          </cell>
          <cell r="E804">
            <v>1.462</v>
          </cell>
        </row>
        <row r="805">
          <cell r="C805" t="str">
            <v>BASE_GRANULAR</v>
          </cell>
          <cell r="D805">
            <v>0.76100000000000001</v>
          </cell>
          <cell r="E805">
            <v>3.35</v>
          </cell>
        </row>
        <row r="806">
          <cell r="C806" t="str">
            <v>RECICLADO</v>
          </cell>
          <cell r="D806">
            <v>1.9079999999999999</v>
          </cell>
          <cell r="E806">
            <v>8.3889999999999993</v>
          </cell>
        </row>
        <row r="807">
          <cell r="C807" t="str">
            <v>CONCRETO_ASFÁLTICO</v>
          </cell>
          <cell r="D807">
            <v>0.4</v>
          </cell>
          <cell r="E807">
            <v>3.875</v>
          </cell>
        </row>
        <row r="808">
          <cell r="C808" t="str">
            <v>CUNETA</v>
          </cell>
          <cell r="D808">
            <v>0.33200000000000002</v>
          </cell>
          <cell r="E808">
            <v>3.2120000000000002</v>
          </cell>
        </row>
        <row r="809">
          <cell r="C809" t="str">
            <v>BASE_GRANULAR</v>
          </cell>
          <cell r="D809">
            <v>0.76200000000000001</v>
          </cell>
          <cell r="E809">
            <v>7.3780000000000001</v>
          </cell>
        </row>
        <row r="810">
          <cell r="C810" t="str">
            <v>RECICLADO</v>
          </cell>
          <cell r="D810">
            <v>1.911</v>
          </cell>
          <cell r="E810">
            <v>18.507999999999999</v>
          </cell>
        </row>
        <row r="811">
          <cell r="C811" t="str">
            <v>CONCRETO_ASFÁLTICO</v>
          </cell>
          <cell r="D811">
            <v>0.4</v>
          </cell>
          <cell r="E811">
            <v>0.124</v>
          </cell>
        </row>
        <row r="812">
          <cell r="C812" t="str">
            <v>CUNETA</v>
          </cell>
          <cell r="D812">
            <v>0.33200000000000002</v>
          </cell>
          <cell r="E812">
            <v>0.10299999999999999</v>
          </cell>
        </row>
        <row r="813">
          <cell r="C813" t="str">
            <v>BASE_GRANULAR</v>
          </cell>
          <cell r="D813">
            <v>0.76200000000000001</v>
          </cell>
          <cell r="E813">
            <v>0.23699999999999999</v>
          </cell>
        </row>
        <row r="814">
          <cell r="C814" t="str">
            <v>RECICLADO</v>
          </cell>
          <cell r="D814">
            <v>1.911</v>
          </cell>
          <cell r="E814">
            <v>0.59499999999999997</v>
          </cell>
        </row>
        <row r="815">
          <cell r="C815" t="str">
            <v>CONCRETO_ASFÁLTICO</v>
          </cell>
          <cell r="D815">
            <v>0.4</v>
          </cell>
          <cell r="E815">
            <v>3.9990000000000001</v>
          </cell>
        </row>
        <row r="816">
          <cell r="C816" t="str">
            <v>CUNETA</v>
          </cell>
          <cell r="D816">
            <v>0.33200000000000002</v>
          </cell>
          <cell r="E816">
            <v>3.3149999999999999</v>
          </cell>
        </row>
        <row r="817">
          <cell r="C817" t="str">
            <v>BASE_GRANULAR</v>
          </cell>
          <cell r="D817">
            <v>0.76200000000000001</v>
          </cell>
          <cell r="E817">
            <v>7.6239999999999997</v>
          </cell>
        </row>
        <row r="818">
          <cell r="C818" t="str">
            <v>RECICLADO</v>
          </cell>
          <cell r="D818">
            <v>1.911</v>
          </cell>
          <cell r="E818">
            <v>19.143000000000001</v>
          </cell>
        </row>
        <row r="819">
          <cell r="C819" t="str">
            <v>CONCRETO_ASFÁLTICO</v>
          </cell>
          <cell r="D819">
            <v>0.4</v>
          </cell>
          <cell r="E819">
            <v>3.4390000000000001</v>
          </cell>
        </row>
        <row r="820">
          <cell r="C820" t="str">
            <v>CUNETA</v>
          </cell>
          <cell r="D820">
            <v>0.33200000000000002</v>
          </cell>
          <cell r="E820">
            <v>2.851</v>
          </cell>
        </row>
        <row r="821">
          <cell r="C821" t="str">
            <v>BASE_GRANULAR</v>
          </cell>
          <cell r="D821">
            <v>0.76200000000000001</v>
          </cell>
          <cell r="E821">
            <v>6.5570000000000004</v>
          </cell>
        </row>
        <row r="822">
          <cell r="C822" t="str">
            <v>RECICLADO</v>
          </cell>
          <cell r="D822">
            <v>1.911</v>
          </cell>
          <cell r="E822">
            <v>16.463999999999999</v>
          </cell>
        </row>
        <row r="823">
          <cell r="C823" t="str">
            <v>CONCRETO_ASFÁLTICO</v>
          </cell>
          <cell r="D823">
            <v>0.4</v>
          </cell>
          <cell r="E823">
            <v>0.56000000000000005</v>
          </cell>
        </row>
        <row r="824">
          <cell r="C824" t="str">
            <v>CUNETA</v>
          </cell>
          <cell r="D824">
            <v>0.33200000000000002</v>
          </cell>
          <cell r="E824">
            <v>0.46400000000000002</v>
          </cell>
        </row>
        <row r="825">
          <cell r="C825" t="str">
            <v>BASE_GRANULAR</v>
          </cell>
          <cell r="D825">
            <v>0.76200000000000001</v>
          </cell>
          <cell r="E825">
            <v>1.0660000000000001</v>
          </cell>
        </row>
        <row r="826">
          <cell r="C826" t="str">
            <v>RECICLADO</v>
          </cell>
          <cell r="D826">
            <v>1.911</v>
          </cell>
          <cell r="E826">
            <v>2.6749999999999998</v>
          </cell>
        </row>
        <row r="827">
          <cell r="C827" t="str">
            <v>CONCRETO_ASFÁLTICO</v>
          </cell>
          <cell r="D827">
            <v>0.4</v>
          </cell>
          <cell r="E827">
            <v>3.9990000000000001</v>
          </cell>
        </row>
        <row r="828">
          <cell r="C828" t="str">
            <v>CUNETA</v>
          </cell>
          <cell r="D828">
            <v>0.33200000000000002</v>
          </cell>
          <cell r="E828">
            <v>3.3149999999999999</v>
          </cell>
        </row>
        <row r="829">
          <cell r="C829" t="str">
            <v>BASE_GRANULAR</v>
          </cell>
          <cell r="D829">
            <v>0.76</v>
          </cell>
          <cell r="E829">
            <v>7.609</v>
          </cell>
        </row>
        <row r="830">
          <cell r="C830" t="str">
            <v>RECICLADO</v>
          </cell>
          <cell r="D830">
            <v>1.903</v>
          </cell>
          <cell r="E830">
            <v>19.077999999999999</v>
          </cell>
        </row>
        <row r="831">
          <cell r="C831" t="str">
            <v>CONCRETO_ASFÁLTICO</v>
          </cell>
          <cell r="D831">
            <v>0.4</v>
          </cell>
          <cell r="E831">
            <v>1.08</v>
          </cell>
        </row>
        <row r="832">
          <cell r="C832" t="str">
            <v>CUNETA</v>
          </cell>
          <cell r="D832">
            <v>0.33200000000000002</v>
          </cell>
          <cell r="E832">
            <v>0.89500000000000002</v>
          </cell>
        </row>
        <row r="833">
          <cell r="C833" t="str">
            <v>BASE_GRANULAR</v>
          </cell>
          <cell r="D833">
            <v>0.75800000000000001</v>
          </cell>
          <cell r="E833">
            <v>2.0489999999999999</v>
          </cell>
        </row>
        <row r="834">
          <cell r="C834" t="str">
            <v>RECICLADO</v>
          </cell>
          <cell r="D834">
            <v>1.8959999999999999</v>
          </cell>
          <cell r="E834">
            <v>5.13</v>
          </cell>
        </row>
        <row r="835">
          <cell r="C835" t="str">
            <v>CONCRETO_ASFÁLTICO</v>
          </cell>
          <cell r="D835">
            <v>0.4</v>
          </cell>
          <cell r="E835">
            <v>6.9180000000000001</v>
          </cell>
        </row>
        <row r="836">
          <cell r="C836" t="str">
            <v>CUNETA</v>
          </cell>
          <cell r="D836">
            <v>0.33200000000000002</v>
          </cell>
          <cell r="E836">
            <v>5.7350000000000003</v>
          </cell>
        </row>
        <row r="837">
          <cell r="C837" t="str">
            <v>BASE_GRANULAR</v>
          </cell>
          <cell r="D837">
            <v>0.754</v>
          </cell>
          <cell r="E837">
            <v>13.081</v>
          </cell>
        </row>
        <row r="838">
          <cell r="C838" t="str">
            <v>RECICLADO</v>
          </cell>
          <cell r="D838">
            <v>1.881</v>
          </cell>
          <cell r="E838">
            <v>32.668999999999997</v>
          </cell>
        </row>
        <row r="839">
          <cell r="C839" t="str">
            <v>CONCRETO_ASFÁLTICO</v>
          </cell>
          <cell r="D839">
            <v>0.4</v>
          </cell>
          <cell r="E839">
            <v>7.9980000000000002</v>
          </cell>
        </row>
        <row r="840">
          <cell r="C840" t="str">
            <v>CUNETA</v>
          </cell>
          <cell r="D840">
            <v>0.33200000000000002</v>
          </cell>
          <cell r="E840">
            <v>6.6310000000000002</v>
          </cell>
        </row>
        <row r="841">
          <cell r="C841" t="str">
            <v>BASE_GRANULAR</v>
          </cell>
          <cell r="D841">
            <v>0.754</v>
          </cell>
          <cell r="E841">
            <v>15.086</v>
          </cell>
        </row>
        <row r="842">
          <cell r="C842" t="str">
            <v>RECICLADO</v>
          </cell>
          <cell r="D842">
            <v>1.881</v>
          </cell>
          <cell r="E842">
            <v>37.616999999999997</v>
          </cell>
        </row>
        <row r="843">
          <cell r="C843" t="str">
            <v>CONCRETO_ASFÁLTICO</v>
          </cell>
          <cell r="D843">
            <v>0.4</v>
          </cell>
          <cell r="E843">
            <v>7.9980000000000002</v>
          </cell>
        </row>
        <row r="844">
          <cell r="C844" t="str">
            <v>CUNETA</v>
          </cell>
          <cell r="D844">
            <v>0.33200000000000002</v>
          </cell>
          <cell r="E844">
            <v>6.6310000000000002</v>
          </cell>
        </row>
        <row r="845">
          <cell r="C845" t="str">
            <v>BASE_GRANULAR</v>
          </cell>
          <cell r="D845">
            <v>0.75700000000000001</v>
          </cell>
          <cell r="E845">
            <v>15.113</v>
          </cell>
        </row>
        <row r="846">
          <cell r="C846" t="str">
            <v>RECICLADO</v>
          </cell>
          <cell r="D846">
            <v>1.8919999999999999</v>
          </cell>
          <cell r="E846">
            <v>37.728999999999999</v>
          </cell>
        </row>
        <row r="847">
          <cell r="C847" t="str">
            <v>CONCRETO_ASFÁLTICO</v>
          </cell>
          <cell r="D847">
            <v>0.4</v>
          </cell>
          <cell r="E847">
            <v>0.68200000000000005</v>
          </cell>
        </row>
        <row r="848">
          <cell r="C848" t="str">
            <v>CUNETA</v>
          </cell>
          <cell r="D848">
            <v>0.33200000000000002</v>
          </cell>
          <cell r="E848">
            <v>0.56499999999999995</v>
          </cell>
        </row>
        <row r="849">
          <cell r="C849" t="str">
            <v>BASE_GRANULAR</v>
          </cell>
          <cell r="D849">
            <v>0.75800000000000001</v>
          </cell>
          <cell r="E849">
            <v>1.2909999999999999</v>
          </cell>
        </row>
        <row r="850">
          <cell r="C850" t="str">
            <v>RECICLADO</v>
          </cell>
          <cell r="D850">
            <v>1.8959999999999999</v>
          </cell>
          <cell r="E850">
            <v>3.2280000000000002</v>
          </cell>
        </row>
        <row r="851">
          <cell r="C851" t="str">
            <v>CONCRETO_ASFÁLTICO</v>
          </cell>
          <cell r="D851">
            <v>0.4</v>
          </cell>
          <cell r="E851">
            <v>3.3180000000000001</v>
          </cell>
        </row>
        <row r="852">
          <cell r="C852" t="str">
            <v>CUNETA</v>
          </cell>
          <cell r="D852">
            <v>0.33200000000000002</v>
          </cell>
          <cell r="E852">
            <v>2.75</v>
          </cell>
        </row>
        <row r="853">
          <cell r="C853" t="str">
            <v>BASE_GRANULAR</v>
          </cell>
          <cell r="D853">
            <v>0.76200000000000001</v>
          </cell>
          <cell r="E853">
            <v>6.3029999999999999</v>
          </cell>
        </row>
        <row r="854">
          <cell r="C854" t="str">
            <v>RECICLADO</v>
          </cell>
          <cell r="D854">
            <v>1.911</v>
          </cell>
          <cell r="E854">
            <v>15.792</v>
          </cell>
        </row>
        <row r="855">
          <cell r="C855" t="str">
            <v>CONCRETO_ASFÁLTICO</v>
          </cell>
          <cell r="D855">
            <v>0.4</v>
          </cell>
          <cell r="E855">
            <v>3.9990000000000001</v>
          </cell>
        </row>
        <row r="856">
          <cell r="C856" t="str">
            <v>CUNETA</v>
          </cell>
          <cell r="D856">
            <v>0.33200000000000002</v>
          </cell>
          <cell r="E856">
            <v>3.3149999999999999</v>
          </cell>
        </row>
        <row r="857">
          <cell r="C857" t="str">
            <v>BASE_GRANULAR</v>
          </cell>
          <cell r="D857">
            <v>0.76200000000000001</v>
          </cell>
          <cell r="E857">
            <v>7.617</v>
          </cell>
        </row>
        <row r="858">
          <cell r="C858" t="str">
            <v>RECICLADO</v>
          </cell>
          <cell r="D858">
            <v>1.911</v>
          </cell>
          <cell r="E858">
            <v>19.111999999999998</v>
          </cell>
        </row>
        <row r="859">
          <cell r="C859" t="str">
            <v>CONCRETO_ASFÁLTICO</v>
          </cell>
          <cell r="D859">
            <v>0.4</v>
          </cell>
          <cell r="E859">
            <v>8.2000000000000003E-2</v>
          </cell>
        </row>
        <row r="860">
          <cell r="C860" t="str">
            <v>CUNETA</v>
          </cell>
          <cell r="D860">
            <v>0.33200000000000002</v>
          </cell>
          <cell r="E860">
            <v>6.8000000000000005E-2</v>
          </cell>
        </row>
        <row r="861">
          <cell r="C861" t="str">
            <v>BASE_GRANULAR</v>
          </cell>
          <cell r="D861">
            <v>0.76200000000000001</v>
          </cell>
          <cell r="E861">
            <v>0.156</v>
          </cell>
        </row>
        <row r="862">
          <cell r="C862" t="str">
            <v>RECICLADO</v>
          </cell>
          <cell r="D862">
            <v>1.911</v>
          </cell>
          <cell r="E862">
            <v>0.39100000000000001</v>
          </cell>
        </row>
        <row r="863">
          <cell r="C863" t="str">
            <v>CONCRETO_ASFÁLTICO</v>
          </cell>
          <cell r="D863">
            <v>0.4</v>
          </cell>
          <cell r="E863">
            <v>0</v>
          </cell>
        </row>
        <row r="864">
          <cell r="C864" t="str">
            <v>CUNETA</v>
          </cell>
          <cell r="D864">
            <v>0.33200000000000002</v>
          </cell>
          <cell r="E864">
            <v>0</v>
          </cell>
        </row>
        <row r="865">
          <cell r="C865" t="str">
            <v>BASE_GRANULAR</v>
          </cell>
          <cell r="D865">
            <v>0.76200000000000001</v>
          </cell>
          <cell r="E865">
            <v>0</v>
          </cell>
        </row>
        <row r="866">
          <cell r="C866" t="str">
            <v>RECICLADO</v>
          </cell>
          <cell r="D866">
            <v>1.911</v>
          </cell>
          <cell r="E866">
            <v>0</v>
          </cell>
        </row>
        <row r="867">
          <cell r="C867" t="str">
            <v>CONCRETO_ASFÁLTICO</v>
          </cell>
          <cell r="D867">
            <v>0.4</v>
          </cell>
          <cell r="E867">
            <v>3.9169999999999998</v>
          </cell>
        </row>
        <row r="868">
          <cell r="C868" t="str">
            <v>CUNETA</v>
          </cell>
          <cell r="D868">
            <v>0.33200000000000002</v>
          </cell>
          <cell r="E868">
            <v>3.2469999999999999</v>
          </cell>
        </row>
        <row r="869">
          <cell r="C869" t="str">
            <v>BASE_GRANULAR</v>
          </cell>
          <cell r="D869">
            <v>0.76100000000000001</v>
          </cell>
          <cell r="E869">
            <v>7.4580000000000002</v>
          </cell>
        </row>
        <row r="870">
          <cell r="C870" t="str">
            <v>RECICLADO</v>
          </cell>
          <cell r="D870">
            <v>1.9079999999999999</v>
          </cell>
          <cell r="E870">
            <v>18.707000000000001</v>
          </cell>
        </row>
        <row r="871">
          <cell r="C871" t="str">
            <v>CONCRETO_ASFÁLTICO</v>
          </cell>
          <cell r="D871">
            <v>0.4</v>
          </cell>
          <cell r="E871">
            <v>3.4809999999999999</v>
          </cell>
        </row>
        <row r="872">
          <cell r="C872" t="str">
            <v>CUNETA</v>
          </cell>
          <cell r="D872">
            <v>0.33200000000000002</v>
          </cell>
          <cell r="E872">
            <v>2.8860000000000001</v>
          </cell>
        </row>
        <row r="873">
          <cell r="C873" t="str">
            <v>BASE_GRANULAR</v>
          </cell>
          <cell r="D873">
            <v>0.754</v>
          </cell>
          <cell r="E873">
            <v>6.5949999999999998</v>
          </cell>
        </row>
        <row r="874">
          <cell r="C874" t="str">
            <v>RECICLADO</v>
          </cell>
          <cell r="D874">
            <v>1.881</v>
          </cell>
          <cell r="E874">
            <v>16.492000000000001</v>
          </cell>
        </row>
        <row r="875">
          <cell r="C875" t="str">
            <v>CONCRETO_ASFÁLTICO</v>
          </cell>
          <cell r="D875">
            <v>0.4</v>
          </cell>
          <cell r="E875">
            <v>0.14000000000000001</v>
          </cell>
        </row>
        <row r="876">
          <cell r="C876" t="str">
            <v>CUNETA</v>
          </cell>
          <cell r="D876">
            <v>0.33200000000000002</v>
          </cell>
          <cell r="E876">
            <v>0.11600000000000001</v>
          </cell>
        </row>
        <row r="877">
          <cell r="C877" t="str">
            <v>BASE_GRANULAR</v>
          </cell>
          <cell r="D877">
            <v>0.755</v>
          </cell>
          <cell r="E877">
            <v>0.26400000000000001</v>
          </cell>
        </row>
        <row r="878">
          <cell r="C878" t="str">
            <v>RECICLADO</v>
          </cell>
          <cell r="D878">
            <v>1.8819999999999999</v>
          </cell>
          <cell r="E878">
            <v>0.65800000000000003</v>
          </cell>
        </row>
        <row r="879">
          <cell r="C879" t="str">
            <v>CONCRETO_ASFÁLTICO</v>
          </cell>
          <cell r="D879">
            <v>0.4</v>
          </cell>
          <cell r="E879">
            <v>0.378</v>
          </cell>
        </row>
        <row r="880">
          <cell r="C880" t="str">
            <v>CUNETA</v>
          </cell>
          <cell r="D880">
            <v>0.33200000000000002</v>
          </cell>
          <cell r="E880">
            <v>0.313</v>
          </cell>
        </row>
        <row r="881">
          <cell r="C881" t="str">
            <v>BASE_GRANULAR</v>
          </cell>
          <cell r="D881">
            <v>0.75600000000000001</v>
          </cell>
          <cell r="E881">
            <v>0.71399999999999997</v>
          </cell>
        </row>
        <row r="882">
          <cell r="C882" t="str">
            <v>RECICLADO</v>
          </cell>
          <cell r="D882">
            <v>1.8859999999999999</v>
          </cell>
          <cell r="E882">
            <v>1.7809999999999999</v>
          </cell>
        </row>
        <row r="883">
          <cell r="C883" t="str">
            <v>CONCRETO_ASFÁLTICO</v>
          </cell>
          <cell r="D883">
            <v>0.4</v>
          </cell>
          <cell r="E883">
            <v>3.9990000000000001</v>
          </cell>
        </row>
        <row r="884">
          <cell r="C884" t="str">
            <v>CUNETA</v>
          </cell>
          <cell r="D884">
            <v>0.33200000000000002</v>
          </cell>
          <cell r="E884">
            <v>3.3149999999999999</v>
          </cell>
        </row>
        <row r="885">
          <cell r="C885" t="str">
            <v>BASE_GRANULAR</v>
          </cell>
          <cell r="D885">
            <v>0.76200000000000001</v>
          </cell>
          <cell r="E885">
            <v>7.5880000000000001</v>
          </cell>
        </row>
        <row r="886">
          <cell r="C886" t="str">
            <v>RECICLADO</v>
          </cell>
          <cell r="D886">
            <v>1.911</v>
          </cell>
          <cell r="E886">
            <v>18.994</v>
          </cell>
        </row>
        <row r="887">
          <cell r="C887" t="str">
            <v>CONCRETO_ASFÁLTICO</v>
          </cell>
          <cell r="D887">
            <v>0.4</v>
          </cell>
          <cell r="E887">
            <v>1.262</v>
          </cell>
        </row>
        <row r="888">
          <cell r="C888" t="str">
            <v>CUNETA</v>
          </cell>
          <cell r="D888">
            <v>0.33200000000000002</v>
          </cell>
          <cell r="E888">
            <v>1.046</v>
          </cell>
        </row>
        <row r="889">
          <cell r="C889" t="str">
            <v>BASE_GRANULAR</v>
          </cell>
          <cell r="D889">
            <v>0.76200000000000001</v>
          </cell>
          <cell r="E889">
            <v>2.403</v>
          </cell>
        </row>
        <row r="890">
          <cell r="C890" t="str">
            <v>RECICLADO</v>
          </cell>
          <cell r="D890">
            <v>1.911</v>
          </cell>
          <cell r="E890">
            <v>6.0309999999999997</v>
          </cell>
        </row>
        <row r="891">
          <cell r="C891" t="str">
            <v>CONCRETO_ASFÁLTICO</v>
          </cell>
          <cell r="D891">
            <v>0.4</v>
          </cell>
          <cell r="E891">
            <v>2.738</v>
          </cell>
        </row>
        <row r="892">
          <cell r="C892" t="str">
            <v>CUNETA</v>
          </cell>
          <cell r="D892">
            <v>0.33200000000000002</v>
          </cell>
          <cell r="E892">
            <v>2.2690000000000001</v>
          </cell>
        </row>
        <row r="893">
          <cell r="C893" t="str">
            <v>BASE_GRANULAR</v>
          </cell>
          <cell r="D893">
            <v>0.76200000000000001</v>
          </cell>
          <cell r="E893">
            <v>5.2220000000000004</v>
          </cell>
        </row>
        <row r="894">
          <cell r="C894" t="str">
            <v>RECICLADO</v>
          </cell>
          <cell r="D894">
            <v>1.911</v>
          </cell>
          <cell r="E894">
            <v>13.122</v>
          </cell>
        </row>
        <row r="895">
          <cell r="C895" t="str">
            <v>CONCRETO_ASFÁLTICO</v>
          </cell>
          <cell r="D895">
            <v>0.4</v>
          </cell>
          <cell r="E895">
            <v>3.9990000000000001</v>
          </cell>
        </row>
        <row r="896">
          <cell r="C896" t="str">
            <v>CUNETA</v>
          </cell>
          <cell r="D896">
            <v>0.33200000000000002</v>
          </cell>
          <cell r="E896">
            <v>3.3149999999999999</v>
          </cell>
        </row>
        <row r="897">
          <cell r="C897" t="str">
            <v>BASE_GRANULAR</v>
          </cell>
          <cell r="D897">
            <v>0.76200000000000001</v>
          </cell>
          <cell r="E897">
            <v>7.6289999999999996</v>
          </cell>
        </row>
        <row r="898">
          <cell r="C898" t="str">
            <v>RECICLADO</v>
          </cell>
          <cell r="D898">
            <v>1.911</v>
          </cell>
          <cell r="E898">
            <v>19.167999999999999</v>
          </cell>
        </row>
        <row r="899">
          <cell r="C899" t="str">
            <v>CONCRETO_ASFÁLTICO</v>
          </cell>
          <cell r="D899">
            <v>0.4</v>
          </cell>
          <cell r="E899">
            <v>3.9990000000000001</v>
          </cell>
        </row>
        <row r="900">
          <cell r="C900" t="str">
            <v>CUNETA</v>
          </cell>
          <cell r="D900">
            <v>0.33200000000000002</v>
          </cell>
          <cell r="E900">
            <v>3.3149999999999999</v>
          </cell>
        </row>
        <row r="901">
          <cell r="C901" t="str">
            <v>BASE_GRANULAR</v>
          </cell>
          <cell r="D901">
            <v>0.76200000000000001</v>
          </cell>
          <cell r="E901">
            <v>7.6289999999999996</v>
          </cell>
        </row>
        <row r="902">
          <cell r="C902" t="str">
            <v>RECICLADO</v>
          </cell>
          <cell r="D902">
            <v>1.911</v>
          </cell>
          <cell r="E902">
            <v>19.167999999999999</v>
          </cell>
        </row>
        <row r="903">
          <cell r="C903" t="str">
            <v>CONCRETO_ASFÁLTICO</v>
          </cell>
          <cell r="D903">
            <v>0.4</v>
          </cell>
          <cell r="E903">
            <v>3.089</v>
          </cell>
        </row>
        <row r="904">
          <cell r="C904" t="str">
            <v>CUNETA</v>
          </cell>
          <cell r="D904">
            <v>0.33200000000000002</v>
          </cell>
          <cell r="E904">
            <v>2.5609999999999999</v>
          </cell>
        </row>
        <row r="905">
          <cell r="C905" t="str">
            <v>BASE_GRANULAR</v>
          </cell>
          <cell r="D905">
            <v>0.76200000000000001</v>
          </cell>
          <cell r="E905">
            <v>5.8929999999999998</v>
          </cell>
        </row>
        <row r="906">
          <cell r="C906" t="str">
            <v>RECICLADO</v>
          </cell>
          <cell r="D906">
            <v>1.911</v>
          </cell>
          <cell r="E906">
            <v>14.805999999999999</v>
          </cell>
        </row>
        <row r="907">
          <cell r="C907" t="str">
            <v>CONCRETO_ASFÁLTICO</v>
          </cell>
          <cell r="D907">
            <v>0.4</v>
          </cell>
          <cell r="E907">
            <v>0.91</v>
          </cell>
        </row>
        <row r="908">
          <cell r="C908" t="str">
            <v>CUNETA</v>
          </cell>
          <cell r="D908">
            <v>0.33200000000000002</v>
          </cell>
          <cell r="E908">
            <v>0.755</v>
          </cell>
        </row>
        <row r="909">
          <cell r="C909" t="str">
            <v>BASE_GRANULAR</v>
          </cell>
          <cell r="D909">
            <v>0.76200000000000001</v>
          </cell>
          <cell r="E909">
            <v>1.734</v>
          </cell>
        </row>
        <row r="910">
          <cell r="C910" t="str">
            <v>RECICLADO</v>
          </cell>
          <cell r="D910">
            <v>1.911</v>
          </cell>
          <cell r="E910">
            <v>4.3499999999999996</v>
          </cell>
        </row>
        <row r="911">
          <cell r="C911" t="str">
            <v>CONCRETO_ASFÁLTICO</v>
          </cell>
          <cell r="D911">
            <v>0.4</v>
          </cell>
          <cell r="E911">
            <v>3.9990000000000001</v>
          </cell>
        </row>
        <row r="912">
          <cell r="C912" t="str">
            <v>CUNETA</v>
          </cell>
          <cell r="D912">
            <v>0.33200000000000002</v>
          </cell>
          <cell r="E912">
            <v>3.3149999999999999</v>
          </cell>
        </row>
        <row r="913">
          <cell r="C913" t="str">
            <v>BASE_GRANULAR</v>
          </cell>
          <cell r="D913">
            <v>0.75600000000000001</v>
          </cell>
          <cell r="E913">
            <v>7.5910000000000002</v>
          </cell>
        </row>
        <row r="914">
          <cell r="C914" t="str">
            <v>RECICLADO</v>
          </cell>
          <cell r="D914">
            <v>1.8879999999999999</v>
          </cell>
          <cell r="E914">
            <v>19.007000000000001</v>
          </cell>
        </row>
        <row r="915">
          <cell r="C915" t="str">
            <v>CONCRETO_ASFÁLTICO</v>
          </cell>
          <cell r="D915">
            <v>0.4</v>
          </cell>
          <cell r="E915">
            <v>0.73</v>
          </cell>
        </row>
        <row r="916">
          <cell r="C916" t="str">
            <v>CUNETA</v>
          </cell>
          <cell r="D916">
            <v>0.33200000000000002</v>
          </cell>
          <cell r="E916">
            <v>0.60499999999999998</v>
          </cell>
        </row>
        <row r="917">
          <cell r="C917" t="str">
            <v>BASE_GRANULAR</v>
          </cell>
          <cell r="D917">
            <v>0.754</v>
          </cell>
          <cell r="E917">
            <v>1.3779999999999999</v>
          </cell>
        </row>
        <row r="918">
          <cell r="C918" t="str">
            <v>RECICLADO</v>
          </cell>
          <cell r="D918">
            <v>1.881</v>
          </cell>
          <cell r="E918">
            <v>3.4380000000000002</v>
          </cell>
        </row>
        <row r="919">
          <cell r="C919" t="str">
            <v>CONCRETO_ASFÁLTICO</v>
          </cell>
          <cell r="D919">
            <v>0.4</v>
          </cell>
          <cell r="E919">
            <v>4.3999999999999997E-2</v>
          </cell>
        </row>
        <row r="920">
          <cell r="C920" t="str">
            <v>CUNETA</v>
          </cell>
          <cell r="D920">
            <v>0.33200000000000002</v>
          </cell>
          <cell r="E920">
            <v>3.6999999999999998E-2</v>
          </cell>
        </row>
        <row r="921">
          <cell r="C921" t="str">
            <v>BASE_GRANULAR</v>
          </cell>
          <cell r="D921">
            <v>0.754</v>
          </cell>
          <cell r="E921">
            <v>8.3000000000000004E-2</v>
          </cell>
        </row>
        <row r="922">
          <cell r="C922" t="str">
            <v>RECICLADO</v>
          </cell>
          <cell r="D922">
            <v>1.881</v>
          </cell>
          <cell r="E922">
            <v>0.20799999999999999</v>
          </cell>
        </row>
        <row r="923">
          <cell r="C923" t="str">
            <v>CONCRETO_ASFÁLTICO</v>
          </cell>
          <cell r="D923">
            <v>0.4</v>
          </cell>
          <cell r="E923">
            <v>3.226</v>
          </cell>
        </row>
        <row r="924">
          <cell r="C924" t="str">
            <v>CUNETA</v>
          </cell>
          <cell r="D924">
            <v>0.33200000000000002</v>
          </cell>
          <cell r="E924">
            <v>2.6739999999999999</v>
          </cell>
        </row>
        <row r="925">
          <cell r="C925" t="str">
            <v>BASE_GRANULAR</v>
          </cell>
          <cell r="D925">
            <v>0.76100000000000001</v>
          </cell>
          <cell r="E925">
            <v>6.11</v>
          </cell>
        </row>
        <row r="926">
          <cell r="C926" t="str">
            <v>RECICLADO</v>
          </cell>
          <cell r="D926">
            <v>1.9079999999999999</v>
          </cell>
          <cell r="E926">
            <v>15.278</v>
          </cell>
        </row>
        <row r="927">
          <cell r="C927" t="str">
            <v>CONCRETO_ASFÁLTICO</v>
          </cell>
          <cell r="D927">
            <v>0.4</v>
          </cell>
          <cell r="E927">
            <v>3.9990000000000001</v>
          </cell>
        </row>
        <row r="928">
          <cell r="C928" t="str">
            <v>CUNETA</v>
          </cell>
          <cell r="D928">
            <v>0.33200000000000002</v>
          </cell>
          <cell r="E928">
            <v>3.3149999999999999</v>
          </cell>
        </row>
        <row r="929">
          <cell r="C929" t="str">
            <v>BASE_GRANULAR</v>
          </cell>
          <cell r="D929">
            <v>0.76200000000000001</v>
          </cell>
          <cell r="E929">
            <v>7.6130000000000004</v>
          </cell>
        </row>
        <row r="930">
          <cell r="C930" t="str">
            <v>RECICLADO</v>
          </cell>
          <cell r="D930">
            <v>1.911</v>
          </cell>
          <cell r="E930">
            <v>19.094000000000001</v>
          </cell>
        </row>
        <row r="931">
          <cell r="C931" t="str">
            <v>CONCRETO_ASFÁLTICO</v>
          </cell>
          <cell r="D931">
            <v>0.4</v>
          </cell>
          <cell r="E931">
            <v>9.4E-2</v>
          </cell>
        </row>
        <row r="932">
          <cell r="C932" t="str">
            <v>CUNETA</v>
          </cell>
          <cell r="D932">
            <v>0.33200000000000002</v>
          </cell>
          <cell r="E932">
            <v>7.8E-2</v>
          </cell>
        </row>
        <row r="933">
          <cell r="C933" t="str">
            <v>BASE_GRANULAR</v>
          </cell>
          <cell r="D933">
            <v>0.76200000000000001</v>
          </cell>
          <cell r="E933">
            <v>0.17899999999999999</v>
          </cell>
        </row>
        <row r="934">
          <cell r="C934" t="str">
            <v>RECICLADO</v>
          </cell>
          <cell r="D934">
            <v>1.911</v>
          </cell>
          <cell r="E934">
            <v>0.44800000000000001</v>
          </cell>
        </row>
        <row r="935">
          <cell r="C935" t="str">
            <v>CONCRETO_ASFÁLTICO</v>
          </cell>
          <cell r="D935">
            <v>0.4</v>
          </cell>
          <cell r="E935">
            <v>0</v>
          </cell>
        </row>
        <row r="936">
          <cell r="C936" t="str">
            <v>CUNETA</v>
          </cell>
          <cell r="D936">
            <v>0.33200000000000002</v>
          </cell>
          <cell r="E936">
            <v>0</v>
          </cell>
        </row>
        <row r="937">
          <cell r="C937" t="str">
            <v>BASE_GRANULAR</v>
          </cell>
          <cell r="D937">
            <v>0.76200000000000001</v>
          </cell>
          <cell r="E937">
            <v>0</v>
          </cell>
        </row>
        <row r="938">
          <cell r="C938" t="str">
            <v>RECICLADO</v>
          </cell>
          <cell r="D938">
            <v>1.911</v>
          </cell>
          <cell r="E938">
            <v>1E-3</v>
          </cell>
        </row>
        <row r="939">
          <cell r="C939" t="str">
            <v>CONCRETO_ASFÁLTICO</v>
          </cell>
          <cell r="D939">
            <v>0.4</v>
          </cell>
          <cell r="E939">
            <v>3.9049999999999998</v>
          </cell>
        </row>
        <row r="940">
          <cell r="C940" t="str">
            <v>CUNETA</v>
          </cell>
          <cell r="D940">
            <v>0.33200000000000002</v>
          </cell>
          <cell r="E940">
            <v>3.2370000000000001</v>
          </cell>
        </row>
        <row r="941">
          <cell r="C941" t="str">
            <v>BASE_GRANULAR</v>
          </cell>
          <cell r="D941">
            <v>0.76100000000000001</v>
          </cell>
          <cell r="E941">
            <v>7.4359999999999999</v>
          </cell>
        </row>
        <row r="942">
          <cell r="C942" t="str">
            <v>RECICLADO</v>
          </cell>
          <cell r="D942">
            <v>1.909</v>
          </cell>
          <cell r="E942">
            <v>18.652999999999999</v>
          </cell>
        </row>
        <row r="943">
          <cell r="C943" t="str">
            <v>CONCRETO_ASFÁLTICO</v>
          </cell>
          <cell r="D943">
            <v>0.4</v>
          </cell>
          <cell r="E943">
            <v>3.4129999999999998</v>
          </cell>
        </row>
        <row r="944">
          <cell r="C944" t="str">
            <v>CUNETA</v>
          </cell>
          <cell r="D944">
            <v>0.33200000000000002</v>
          </cell>
          <cell r="E944">
            <v>2.83</v>
          </cell>
        </row>
        <row r="945">
          <cell r="C945" t="str">
            <v>BASE_GRANULAR</v>
          </cell>
          <cell r="D945">
            <v>0.754</v>
          </cell>
          <cell r="E945">
            <v>6.4669999999999996</v>
          </cell>
        </row>
        <row r="946">
          <cell r="C946" t="str">
            <v>RECICLADO</v>
          </cell>
          <cell r="D946">
            <v>1.881</v>
          </cell>
          <cell r="E946">
            <v>16.173999999999999</v>
          </cell>
        </row>
        <row r="947">
          <cell r="C947" t="str">
            <v>CONCRETO_ASFÁLTICO</v>
          </cell>
          <cell r="D947">
            <v>0.4</v>
          </cell>
          <cell r="E947">
            <v>9.0999999999999998E-2</v>
          </cell>
        </row>
        <row r="948">
          <cell r="C948" t="str">
            <v>CUNETA</v>
          </cell>
          <cell r="D948">
            <v>0.33200000000000002</v>
          </cell>
          <cell r="E948">
            <v>7.4999999999999997E-2</v>
          </cell>
        </row>
        <row r="949">
          <cell r="C949" t="str">
            <v>BASE_GRANULAR</v>
          </cell>
          <cell r="D949">
            <v>0.754</v>
          </cell>
          <cell r="E949">
            <v>0.17199999999999999</v>
          </cell>
        </row>
        <row r="950">
          <cell r="C950" t="str">
            <v>RECICLADO</v>
          </cell>
          <cell r="D950">
            <v>1.881</v>
          </cell>
          <cell r="E950">
            <v>0.42799999999999999</v>
          </cell>
        </row>
        <row r="951">
          <cell r="C951" t="str">
            <v>CONCRETO_ASFÁLTICO</v>
          </cell>
          <cell r="D951">
            <v>0.4</v>
          </cell>
          <cell r="E951">
            <v>0.495</v>
          </cell>
        </row>
        <row r="952">
          <cell r="C952" t="str">
            <v>CUNETA</v>
          </cell>
          <cell r="D952">
            <v>0.33200000000000002</v>
          </cell>
          <cell r="E952">
            <v>0.41</v>
          </cell>
        </row>
        <row r="953">
          <cell r="C953" t="str">
            <v>BASE_GRANULAR</v>
          </cell>
          <cell r="D953">
            <v>0.755</v>
          </cell>
          <cell r="E953">
            <v>0.93400000000000005</v>
          </cell>
        </row>
        <row r="954">
          <cell r="C954" t="str">
            <v>RECICLADO</v>
          </cell>
          <cell r="D954">
            <v>1.885</v>
          </cell>
          <cell r="E954">
            <v>2.33</v>
          </cell>
        </row>
        <row r="955">
          <cell r="C955" t="str">
            <v>CONCRETO_ASFÁLTICO</v>
          </cell>
          <cell r="D955">
            <v>0.4</v>
          </cell>
          <cell r="E955">
            <v>3.9990000000000001</v>
          </cell>
        </row>
        <row r="956">
          <cell r="C956" t="str">
            <v>CUNETA</v>
          </cell>
          <cell r="D956">
            <v>0.33200000000000002</v>
          </cell>
          <cell r="E956">
            <v>3.3149999999999999</v>
          </cell>
        </row>
        <row r="957">
          <cell r="C957" t="str">
            <v>BASE_GRANULAR</v>
          </cell>
          <cell r="D957">
            <v>0.76200000000000001</v>
          </cell>
          <cell r="E957">
            <v>7.585</v>
          </cell>
        </row>
        <row r="958">
          <cell r="C958" t="str">
            <v>RECICLADO</v>
          </cell>
          <cell r="D958">
            <v>1.911</v>
          </cell>
          <cell r="E958">
            <v>18.978999999999999</v>
          </cell>
        </row>
        <row r="959">
          <cell r="C959" t="str">
            <v>CONCRETO_ASFÁLTICO</v>
          </cell>
          <cell r="D959">
            <v>0.4</v>
          </cell>
          <cell r="E959">
            <v>2.105</v>
          </cell>
        </row>
        <row r="960">
          <cell r="C960" t="str">
            <v>CUNETA</v>
          </cell>
          <cell r="D960">
            <v>0.33200000000000002</v>
          </cell>
          <cell r="E960">
            <v>1.7450000000000001</v>
          </cell>
        </row>
        <row r="961">
          <cell r="C961" t="str">
            <v>BASE_GRANULAR</v>
          </cell>
          <cell r="D961">
            <v>0.76200000000000001</v>
          </cell>
          <cell r="E961">
            <v>4.008</v>
          </cell>
        </row>
        <row r="962">
          <cell r="C962" t="str">
            <v>RECICLADO</v>
          </cell>
          <cell r="D962">
            <v>1.911</v>
          </cell>
          <cell r="E962">
            <v>10.058</v>
          </cell>
        </row>
        <row r="963">
          <cell r="C963" t="str">
            <v>CONCRETO_ASFÁLTICO</v>
          </cell>
          <cell r="D963">
            <v>0.4</v>
          </cell>
          <cell r="E963">
            <v>0</v>
          </cell>
        </row>
        <row r="964">
          <cell r="C964" t="str">
            <v>CUNETA</v>
          </cell>
          <cell r="D964">
            <v>0.33200000000000002</v>
          </cell>
          <cell r="E964">
            <v>0</v>
          </cell>
        </row>
        <row r="965">
          <cell r="C965" t="str">
            <v>BASE_GRANULAR</v>
          </cell>
          <cell r="D965">
            <v>0.76200000000000001</v>
          </cell>
          <cell r="E965">
            <v>0</v>
          </cell>
        </row>
        <row r="966">
          <cell r="C966" t="str">
            <v>RECICLADO</v>
          </cell>
          <cell r="D966">
            <v>1.911</v>
          </cell>
          <cell r="E966">
            <v>0</v>
          </cell>
        </row>
        <row r="967">
          <cell r="C967" t="str">
            <v>CONCRETO_ASFÁLTICO</v>
          </cell>
          <cell r="D967">
            <v>0.4</v>
          </cell>
          <cell r="E967">
            <v>1.895</v>
          </cell>
        </row>
        <row r="968">
          <cell r="C968" t="str">
            <v>CUNETA</v>
          </cell>
          <cell r="D968">
            <v>0.33200000000000002</v>
          </cell>
          <cell r="E968">
            <v>1.571</v>
          </cell>
        </row>
        <row r="969">
          <cell r="C969" t="str">
            <v>BASE_GRANULAR</v>
          </cell>
          <cell r="D969">
            <v>0.76200000000000001</v>
          </cell>
          <cell r="E969">
            <v>3.609</v>
          </cell>
        </row>
        <row r="970">
          <cell r="C970" t="str">
            <v>RECICLADO</v>
          </cell>
          <cell r="D970">
            <v>1.911</v>
          </cell>
          <cell r="E970">
            <v>9.0540000000000003</v>
          </cell>
        </row>
        <row r="971">
          <cell r="C971" t="str">
            <v>CONCRETO_ASFÁLTICO</v>
          </cell>
          <cell r="D971">
            <v>0.4</v>
          </cell>
          <cell r="E971">
            <v>3.9990000000000001</v>
          </cell>
        </row>
        <row r="972">
          <cell r="C972" t="str">
            <v>CUNETA</v>
          </cell>
          <cell r="D972">
            <v>0.33200000000000002</v>
          </cell>
          <cell r="E972">
            <v>3.3149999999999999</v>
          </cell>
        </row>
        <row r="973">
          <cell r="C973" t="str">
            <v>BASE_GRANULAR</v>
          </cell>
          <cell r="D973">
            <v>0.75600000000000001</v>
          </cell>
          <cell r="E973">
            <v>7.5869999999999997</v>
          </cell>
        </row>
        <row r="974">
          <cell r="C974" t="str">
            <v>RECICLADO</v>
          </cell>
          <cell r="D974">
            <v>1.8859999999999999</v>
          </cell>
          <cell r="E974">
            <v>18.986999999999998</v>
          </cell>
        </row>
        <row r="975">
          <cell r="C975" t="str">
            <v>CONCRETO_ASFÁLTICO</v>
          </cell>
          <cell r="D975">
            <v>0.4</v>
          </cell>
          <cell r="E975">
            <v>0.70499999999999996</v>
          </cell>
        </row>
        <row r="976">
          <cell r="C976" t="str">
            <v>CUNETA</v>
          </cell>
          <cell r="D976">
            <v>0.33200000000000002</v>
          </cell>
          <cell r="E976">
            <v>0.58399999999999996</v>
          </cell>
        </row>
        <row r="977">
          <cell r="C977" t="str">
            <v>BASE_GRANULAR</v>
          </cell>
          <cell r="D977">
            <v>0.754</v>
          </cell>
          <cell r="E977">
            <v>1.331</v>
          </cell>
        </row>
        <row r="978">
          <cell r="C978" t="str">
            <v>RECICLADO</v>
          </cell>
          <cell r="D978">
            <v>1.881</v>
          </cell>
          <cell r="E978">
            <v>3.32</v>
          </cell>
        </row>
        <row r="979">
          <cell r="C979" t="str">
            <v>CONCRETO_ASFÁLTICO</v>
          </cell>
          <cell r="D979">
            <v>0.4</v>
          </cell>
          <cell r="E979">
            <v>1.589</v>
          </cell>
        </row>
        <row r="980">
          <cell r="C980" t="str">
            <v>CUNETA</v>
          </cell>
          <cell r="D980">
            <v>0.33200000000000002</v>
          </cell>
          <cell r="E980">
            <v>1.3169999999999999</v>
          </cell>
        </row>
        <row r="981">
          <cell r="C981" t="str">
            <v>BASE_GRANULAR</v>
          </cell>
          <cell r="D981">
            <v>0.75700000000000001</v>
          </cell>
          <cell r="E981">
            <v>3.0030000000000001</v>
          </cell>
        </row>
        <row r="982">
          <cell r="C982" t="str">
            <v>RECICLADO</v>
          </cell>
          <cell r="D982">
            <v>1.8919999999999999</v>
          </cell>
          <cell r="E982">
            <v>7.4950000000000001</v>
          </cell>
        </row>
        <row r="983">
          <cell r="C983" t="str">
            <v>CONCRETO_ASFÁLTICO</v>
          </cell>
          <cell r="D983">
            <v>0.4</v>
          </cell>
          <cell r="E983">
            <v>1.7050000000000001</v>
          </cell>
        </row>
        <row r="984">
          <cell r="C984" t="str">
            <v>CUNETA</v>
          </cell>
          <cell r="D984">
            <v>0.33200000000000002</v>
          </cell>
          <cell r="E984">
            <v>1.4139999999999999</v>
          </cell>
        </row>
        <row r="985">
          <cell r="C985" t="str">
            <v>BASE_GRANULAR</v>
          </cell>
          <cell r="D985">
            <v>0.76</v>
          </cell>
          <cell r="E985">
            <v>3.2349999999999999</v>
          </cell>
        </row>
        <row r="986">
          <cell r="C986" t="str">
            <v>RECICLADO</v>
          </cell>
          <cell r="D986">
            <v>1.905</v>
          </cell>
          <cell r="E986">
            <v>8.0960000000000001</v>
          </cell>
        </row>
        <row r="987">
          <cell r="C987" t="str">
            <v>CONCRETO_ASFÁLTICO</v>
          </cell>
          <cell r="D987">
            <v>0.4</v>
          </cell>
          <cell r="E987">
            <v>3.9340000000000002</v>
          </cell>
        </row>
        <row r="988">
          <cell r="C988" t="str">
            <v>CUNETA</v>
          </cell>
          <cell r="D988">
            <v>0.33200000000000002</v>
          </cell>
          <cell r="E988">
            <v>3.2610000000000001</v>
          </cell>
        </row>
        <row r="989">
          <cell r="C989" t="str">
            <v>BASE_GRANULAR</v>
          </cell>
          <cell r="D989">
            <v>0.76200000000000001</v>
          </cell>
          <cell r="E989">
            <v>7.4870000000000001</v>
          </cell>
        </row>
        <row r="990">
          <cell r="C990" t="str">
            <v>RECICLADO</v>
          </cell>
          <cell r="D990">
            <v>1.911</v>
          </cell>
          <cell r="E990">
            <v>18.777000000000001</v>
          </cell>
        </row>
        <row r="991">
          <cell r="C991" t="str">
            <v>CONCRETO_ASFÁLTICO</v>
          </cell>
          <cell r="D991">
            <v>0.4</v>
          </cell>
          <cell r="E991">
            <v>6.6000000000000003E-2</v>
          </cell>
        </row>
        <row r="992">
          <cell r="C992" t="str">
            <v>CUNETA</v>
          </cell>
          <cell r="D992">
            <v>0.33200000000000002</v>
          </cell>
          <cell r="E992">
            <v>5.3999999999999999E-2</v>
          </cell>
        </row>
        <row r="993">
          <cell r="C993" t="str">
            <v>BASE_GRANULAR</v>
          </cell>
          <cell r="D993">
            <v>0.76200000000000001</v>
          </cell>
          <cell r="E993">
            <v>0.125</v>
          </cell>
        </row>
        <row r="994">
          <cell r="C994" t="str">
            <v>RECICLADO</v>
          </cell>
          <cell r="D994">
            <v>1.911</v>
          </cell>
          <cell r="E994">
            <v>0.314</v>
          </cell>
        </row>
        <row r="995">
          <cell r="C995" t="str">
            <v>CONCRETO_ASFÁLTICO</v>
          </cell>
          <cell r="D995">
            <v>0.4</v>
          </cell>
          <cell r="E995">
            <v>3.9990000000000001</v>
          </cell>
        </row>
        <row r="996">
          <cell r="C996" t="str">
            <v>CUNETA</v>
          </cell>
          <cell r="D996">
            <v>0.33200000000000002</v>
          </cell>
          <cell r="E996">
            <v>3.3149999999999999</v>
          </cell>
        </row>
        <row r="997">
          <cell r="C997" t="str">
            <v>BASE_GRANULAR</v>
          </cell>
          <cell r="D997">
            <v>0.76200000000000001</v>
          </cell>
          <cell r="E997">
            <v>7.625</v>
          </cell>
        </row>
        <row r="998">
          <cell r="C998" t="str">
            <v>RECICLADO</v>
          </cell>
          <cell r="D998">
            <v>1.911</v>
          </cell>
          <cell r="E998">
            <v>19.149999999999999</v>
          </cell>
        </row>
        <row r="999">
          <cell r="C999" t="str">
            <v>CONCRETO_ASFÁLTICO</v>
          </cell>
          <cell r="D999">
            <v>0.4</v>
          </cell>
          <cell r="E999">
            <v>2.7090000000000001</v>
          </cell>
        </row>
        <row r="1000">
          <cell r="C1000" t="str">
            <v>CUNETA</v>
          </cell>
          <cell r="D1000">
            <v>0.33200000000000002</v>
          </cell>
          <cell r="E1000">
            <v>2.246</v>
          </cell>
        </row>
        <row r="1001">
          <cell r="C1001" t="str">
            <v>BASE_GRANULAR</v>
          </cell>
          <cell r="D1001">
            <v>0.76200000000000001</v>
          </cell>
          <cell r="E1001">
            <v>5.165</v>
          </cell>
        </row>
        <row r="1002">
          <cell r="C1002" t="str">
            <v>RECICLADO</v>
          </cell>
          <cell r="D1002">
            <v>1.911</v>
          </cell>
          <cell r="E1002">
            <v>12.972</v>
          </cell>
        </row>
        <row r="1003">
          <cell r="C1003" t="str">
            <v>CONCRETO_ASFÁLTICO</v>
          </cell>
          <cell r="D1003">
            <v>0.4</v>
          </cell>
          <cell r="E1003">
            <v>1.29</v>
          </cell>
        </row>
        <row r="1004">
          <cell r="C1004" t="str">
            <v>CUNETA</v>
          </cell>
          <cell r="D1004">
            <v>0.33200000000000002</v>
          </cell>
          <cell r="E1004">
            <v>1.07</v>
          </cell>
        </row>
        <row r="1005">
          <cell r="C1005" t="str">
            <v>BASE_GRANULAR</v>
          </cell>
          <cell r="D1005">
            <v>0.76200000000000001</v>
          </cell>
          <cell r="E1005">
            <v>2.4580000000000002</v>
          </cell>
        </row>
        <row r="1006">
          <cell r="C1006" t="str">
            <v>RECICLADO</v>
          </cell>
          <cell r="D1006">
            <v>1.911</v>
          </cell>
          <cell r="E1006">
            <v>6.1669999999999998</v>
          </cell>
        </row>
        <row r="1007">
          <cell r="C1007" t="str">
            <v>CONCRETO_ASFÁLTICO</v>
          </cell>
          <cell r="D1007">
            <v>0.4</v>
          </cell>
          <cell r="E1007">
            <v>3.9990000000000001</v>
          </cell>
        </row>
        <row r="1008">
          <cell r="C1008" t="str">
            <v>CUNETA</v>
          </cell>
          <cell r="D1008">
            <v>0.33200000000000002</v>
          </cell>
          <cell r="E1008">
            <v>3.3149999999999999</v>
          </cell>
        </row>
        <row r="1009">
          <cell r="C1009" t="str">
            <v>BASE_GRANULAR</v>
          </cell>
          <cell r="D1009">
            <v>0.75800000000000001</v>
          </cell>
          <cell r="E1009">
            <v>7.5979999999999999</v>
          </cell>
        </row>
        <row r="1010">
          <cell r="C1010" t="str">
            <v>RECICLADO</v>
          </cell>
          <cell r="D1010">
            <v>1.895</v>
          </cell>
          <cell r="E1010">
            <v>19.036000000000001</v>
          </cell>
        </row>
        <row r="1011">
          <cell r="C1011" t="str">
            <v>CONCRETO_ASFÁLTICO</v>
          </cell>
          <cell r="D1011">
            <v>0.4</v>
          </cell>
          <cell r="E1011">
            <v>0.34899999999999998</v>
          </cell>
        </row>
        <row r="1012">
          <cell r="C1012" t="str">
            <v>CUNETA</v>
          </cell>
          <cell r="D1012">
            <v>0.33200000000000002</v>
          </cell>
          <cell r="E1012">
            <v>0.28999999999999998</v>
          </cell>
        </row>
        <row r="1013">
          <cell r="C1013" t="str">
            <v>BASE_GRANULAR</v>
          </cell>
          <cell r="D1013">
            <v>0.75700000000000001</v>
          </cell>
          <cell r="E1013">
            <v>0.66200000000000003</v>
          </cell>
        </row>
        <row r="1014">
          <cell r="C1014" t="str">
            <v>RECICLADO</v>
          </cell>
          <cell r="D1014">
            <v>1.8919999999999999</v>
          </cell>
          <cell r="E1014">
            <v>1.6539999999999999</v>
          </cell>
        </row>
        <row r="1015">
          <cell r="C1015" t="str">
            <v>CONCRETO_ASFÁLTICO</v>
          </cell>
          <cell r="D1015">
            <v>0.4</v>
          </cell>
          <cell r="E1015">
            <v>1.8049999999999999</v>
          </cell>
        </row>
        <row r="1016">
          <cell r="C1016" t="str">
            <v>CUNETA</v>
          </cell>
          <cell r="D1016">
            <v>0.33200000000000002</v>
          </cell>
          <cell r="E1016">
            <v>1.496</v>
          </cell>
        </row>
        <row r="1017">
          <cell r="C1017" t="str">
            <v>BASE_GRANULAR</v>
          </cell>
          <cell r="D1017">
            <v>0.76300000000000001</v>
          </cell>
          <cell r="E1017">
            <v>3.4289999999999998</v>
          </cell>
        </row>
        <row r="1018">
          <cell r="C1018" t="str">
            <v>RECICLADO</v>
          </cell>
          <cell r="D1018">
            <v>1.9159999999999999</v>
          </cell>
          <cell r="E1018">
            <v>8.5920000000000005</v>
          </cell>
        </row>
        <row r="1019">
          <cell r="C1019" t="str">
            <v>CONCRETO_ASFÁLTICO</v>
          </cell>
          <cell r="D1019">
            <v>0.4</v>
          </cell>
          <cell r="E1019">
            <v>1.845</v>
          </cell>
        </row>
        <row r="1020">
          <cell r="C1020" t="str">
            <v>CUNETA</v>
          </cell>
          <cell r="D1020">
            <v>0.33200000000000002</v>
          </cell>
          <cell r="E1020">
            <v>1.53</v>
          </cell>
        </row>
        <row r="1021">
          <cell r="C1021" t="str">
            <v>BASE_GRANULAR</v>
          </cell>
          <cell r="D1021">
            <v>0.76200000000000001</v>
          </cell>
          <cell r="E1021">
            <v>3.5230000000000001</v>
          </cell>
        </row>
        <row r="1022">
          <cell r="C1022" t="str">
            <v>RECICLADO</v>
          </cell>
          <cell r="D1022">
            <v>1.911</v>
          </cell>
          <cell r="E1022">
            <v>8.8580000000000005</v>
          </cell>
        </row>
        <row r="1023">
          <cell r="C1023" t="str">
            <v>CONCRETO_ASFÁLTICO</v>
          </cell>
          <cell r="D1023">
            <v>0.4</v>
          </cell>
          <cell r="E1023">
            <v>3.9990000000000001</v>
          </cell>
        </row>
        <row r="1024">
          <cell r="C1024" t="str">
            <v>CUNETA</v>
          </cell>
          <cell r="D1024">
            <v>0.33200000000000002</v>
          </cell>
          <cell r="E1024">
            <v>3.3149999999999999</v>
          </cell>
        </row>
        <row r="1025">
          <cell r="C1025" t="str">
            <v>BASE_GRANULAR</v>
          </cell>
          <cell r="D1025">
            <v>0.76200000000000001</v>
          </cell>
          <cell r="E1025">
            <v>7.6349999999999998</v>
          </cell>
        </row>
        <row r="1026">
          <cell r="C1026" t="str">
            <v>RECICLADO</v>
          </cell>
          <cell r="D1026">
            <v>1.911</v>
          </cell>
          <cell r="E1026">
            <v>19.198</v>
          </cell>
        </row>
        <row r="1027">
          <cell r="C1027" t="str">
            <v>CONCRETO_ASFÁLTICO</v>
          </cell>
          <cell r="D1027">
            <v>0.4</v>
          </cell>
          <cell r="E1027">
            <v>3.9990000000000001</v>
          </cell>
        </row>
        <row r="1028">
          <cell r="C1028" t="str">
            <v>CUNETA</v>
          </cell>
          <cell r="D1028">
            <v>0.33200000000000002</v>
          </cell>
          <cell r="E1028">
            <v>3.3149999999999999</v>
          </cell>
        </row>
        <row r="1029">
          <cell r="C1029" t="str">
            <v>BASE_GRANULAR</v>
          </cell>
          <cell r="D1029">
            <v>0.76200000000000001</v>
          </cell>
          <cell r="E1029">
            <v>7.6349999999999998</v>
          </cell>
        </row>
        <row r="1030">
          <cell r="C1030" t="str">
            <v>RECICLADO</v>
          </cell>
          <cell r="D1030">
            <v>1.911</v>
          </cell>
          <cell r="E1030">
            <v>19.198</v>
          </cell>
        </row>
        <row r="1031">
          <cell r="C1031" t="str">
            <v>CONCRETO_ASFÁLTICO</v>
          </cell>
          <cell r="D1031">
            <v>0.4</v>
          </cell>
          <cell r="E1031">
            <v>1.615</v>
          </cell>
        </row>
        <row r="1032">
          <cell r="C1032" t="str">
            <v>CUNETA</v>
          </cell>
          <cell r="D1032">
            <v>0.33200000000000002</v>
          </cell>
          <cell r="E1032">
            <v>1.339</v>
          </cell>
        </row>
        <row r="1033">
          <cell r="C1033" t="str">
            <v>BASE_GRANULAR</v>
          </cell>
          <cell r="D1033">
            <v>0.754</v>
          </cell>
          <cell r="E1033">
            <v>3.0649999999999999</v>
          </cell>
        </row>
        <row r="1034">
          <cell r="C1034" t="str">
            <v>RECICLADO</v>
          </cell>
          <cell r="D1034">
            <v>1.881</v>
          </cell>
          <cell r="E1034">
            <v>7.6760000000000002</v>
          </cell>
        </row>
        <row r="1035">
          <cell r="C1035" t="str">
            <v>CONCRETO_ASFÁLTICO</v>
          </cell>
          <cell r="D1035">
            <v>0.4</v>
          </cell>
          <cell r="E1035">
            <v>0.28299999999999997</v>
          </cell>
        </row>
        <row r="1036">
          <cell r="C1036" t="str">
            <v>CUNETA</v>
          </cell>
          <cell r="D1036">
            <v>0.33200000000000002</v>
          </cell>
          <cell r="E1036">
            <v>0.23499999999999999</v>
          </cell>
        </row>
        <row r="1037">
          <cell r="C1037" t="str">
            <v>BASE_GRANULAR</v>
          </cell>
          <cell r="D1037">
            <v>0.754</v>
          </cell>
          <cell r="E1037">
            <v>0.53400000000000003</v>
          </cell>
        </row>
        <row r="1038">
          <cell r="C1038" t="str">
            <v>RECICLADO</v>
          </cell>
          <cell r="D1038">
            <v>1.881</v>
          </cell>
          <cell r="E1038">
            <v>1.3320000000000001</v>
          </cell>
        </row>
        <row r="1039">
          <cell r="C1039" t="str">
            <v>CONCRETO_ASFÁLTICO</v>
          </cell>
          <cell r="D1039">
            <v>0.4</v>
          </cell>
          <cell r="E1039">
            <v>2.101</v>
          </cell>
        </row>
        <row r="1040">
          <cell r="C1040" t="str">
            <v>CUNETA</v>
          </cell>
          <cell r="D1040">
            <v>0.33200000000000002</v>
          </cell>
          <cell r="E1040">
            <v>1.7410000000000001</v>
          </cell>
        </row>
        <row r="1041">
          <cell r="C1041" t="str">
            <v>BASE_GRANULAR</v>
          </cell>
          <cell r="D1041">
            <v>0.75800000000000001</v>
          </cell>
          <cell r="E1041">
            <v>3.972</v>
          </cell>
        </row>
        <row r="1042">
          <cell r="C1042" t="str">
            <v>RECICLADO</v>
          </cell>
          <cell r="D1042">
            <v>1.8959999999999999</v>
          </cell>
          <cell r="E1042">
            <v>9.9179999999999993</v>
          </cell>
        </row>
        <row r="1043">
          <cell r="C1043" t="str">
            <v>CONCRETO_ASFÁLTICO</v>
          </cell>
          <cell r="D1043">
            <v>0.4</v>
          </cell>
          <cell r="E1043">
            <v>3.9990000000000001</v>
          </cell>
        </row>
        <row r="1044">
          <cell r="C1044" t="str">
            <v>CUNETA</v>
          </cell>
          <cell r="D1044">
            <v>0.33200000000000002</v>
          </cell>
          <cell r="E1044">
            <v>3.3149999999999999</v>
          </cell>
        </row>
        <row r="1045">
          <cell r="C1045" t="str">
            <v>BASE_GRANULAR</v>
          </cell>
          <cell r="D1045">
            <v>0.76200000000000001</v>
          </cell>
          <cell r="E1045">
            <v>7.5979999999999999</v>
          </cell>
        </row>
        <row r="1046">
          <cell r="C1046" t="str">
            <v>RECICLADO</v>
          </cell>
          <cell r="D1046">
            <v>1.911</v>
          </cell>
          <cell r="E1046">
            <v>19.035</v>
          </cell>
        </row>
        <row r="1047">
          <cell r="C1047" t="str">
            <v>CONCRETO_ASFÁLTICO</v>
          </cell>
          <cell r="D1047">
            <v>0.4</v>
          </cell>
          <cell r="E1047">
            <v>1.4990000000000001</v>
          </cell>
        </row>
        <row r="1048">
          <cell r="C1048" t="str">
            <v>CUNETA</v>
          </cell>
          <cell r="D1048">
            <v>0.33200000000000002</v>
          </cell>
          <cell r="E1048">
            <v>1.242</v>
          </cell>
        </row>
        <row r="1049">
          <cell r="C1049" t="str">
            <v>BASE_GRANULAR</v>
          </cell>
          <cell r="D1049">
            <v>0.76200000000000001</v>
          </cell>
          <cell r="E1049">
            <v>2.8540000000000001</v>
          </cell>
        </row>
        <row r="1050">
          <cell r="C1050" t="str">
            <v>RECICLADO</v>
          </cell>
          <cell r="D1050">
            <v>1.911</v>
          </cell>
          <cell r="E1050">
            <v>7.1619999999999999</v>
          </cell>
        </row>
        <row r="1051">
          <cell r="C1051" t="str">
            <v>CONCRETO_ASFÁLTICO</v>
          </cell>
          <cell r="D1051">
            <v>0.4</v>
          </cell>
          <cell r="E1051">
            <v>0</v>
          </cell>
        </row>
        <row r="1052">
          <cell r="C1052" t="str">
            <v>CUNETA</v>
          </cell>
          <cell r="D1052">
            <v>0.33200000000000002</v>
          </cell>
          <cell r="E1052">
            <v>0</v>
          </cell>
        </row>
        <row r="1053">
          <cell r="C1053" t="str">
            <v>BASE_GRANULAR</v>
          </cell>
          <cell r="D1053">
            <v>0.76200000000000001</v>
          </cell>
          <cell r="E1053">
            <v>0</v>
          </cell>
        </row>
        <row r="1054">
          <cell r="C1054" t="str">
            <v>RECICLADO</v>
          </cell>
          <cell r="D1054">
            <v>1.911</v>
          </cell>
          <cell r="E1054">
            <v>0</v>
          </cell>
        </row>
        <row r="1055">
          <cell r="C1055" t="str">
            <v>CONCRETO_ASFÁLTICO</v>
          </cell>
          <cell r="D1055">
            <v>0.4</v>
          </cell>
          <cell r="E1055">
            <v>2.5</v>
          </cell>
        </row>
        <row r="1056">
          <cell r="C1056" t="str">
            <v>CUNETA</v>
          </cell>
          <cell r="D1056">
            <v>0.33200000000000002</v>
          </cell>
          <cell r="E1056">
            <v>2.073</v>
          </cell>
        </row>
        <row r="1057">
          <cell r="C1057" t="str">
            <v>BASE_GRANULAR</v>
          </cell>
          <cell r="D1057">
            <v>0.76200000000000001</v>
          </cell>
          <cell r="E1057">
            <v>4.7629999999999999</v>
          </cell>
        </row>
        <row r="1058">
          <cell r="C1058" t="str">
            <v>RECICLADO</v>
          </cell>
          <cell r="D1058">
            <v>1.911</v>
          </cell>
          <cell r="E1058">
            <v>11.95</v>
          </cell>
        </row>
        <row r="1059">
          <cell r="C1059" t="str">
            <v>CONCRETO_ASFÁLTICO</v>
          </cell>
          <cell r="D1059">
            <v>0.4</v>
          </cell>
          <cell r="E1059">
            <v>3.9990000000000001</v>
          </cell>
        </row>
        <row r="1060">
          <cell r="C1060" t="str">
            <v>CUNETA</v>
          </cell>
          <cell r="D1060">
            <v>0.33200000000000002</v>
          </cell>
          <cell r="E1060">
            <v>3.3149999999999999</v>
          </cell>
        </row>
        <row r="1061">
          <cell r="C1061" t="str">
            <v>BASE_GRANULAR</v>
          </cell>
          <cell r="D1061">
            <v>0.75600000000000001</v>
          </cell>
          <cell r="E1061">
            <v>7.59</v>
          </cell>
        </row>
        <row r="1062">
          <cell r="C1062" t="str">
            <v>RECICLADO</v>
          </cell>
          <cell r="D1062">
            <v>1.889</v>
          </cell>
          <cell r="E1062">
            <v>18.998999999999999</v>
          </cell>
        </row>
        <row r="1063">
          <cell r="C1063" t="str">
            <v>CONCRETO_ASFÁLTICO</v>
          </cell>
          <cell r="D1063">
            <v>0.4</v>
          </cell>
          <cell r="E1063">
            <v>1.099</v>
          </cell>
        </row>
        <row r="1064">
          <cell r="C1064" t="str">
            <v>CUNETA</v>
          </cell>
          <cell r="D1064">
            <v>0.33200000000000002</v>
          </cell>
          <cell r="E1064">
            <v>0.91100000000000003</v>
          </cell>
        </row>
        <row r="1065">
          <cell r="C1065" t="str">
            <v>BASE_GRANULAR</v>
          </cell>
          <cell r="D1065">
            <v>0.754</v>
          </cell>
          <cell r="E1065">
            <v>2.0750000000000002</v>
          </cell>
        </row>
        <row r="1066">
          <cell r="C1066" t="str">
            <v>RECICLADO</v>
          </cell>
          <cell r="D1066">
            <v>1.881</v>
          </cell>
          <cell r="E1066">
            <v>5.1779999999999999</v>
          </cell>
        </row>
        <row r="1067">
          <cell r="C1067" t="str">
            <v>CONCRETO_ASFÁLTICO</v>
          </cell>
          <cell r="D1067">
            <v>0.4</v>
          </cell>
          <cell r="E1067">
            <v>0.13200000000000001</v>
          </cell>
        </row>
        <row r="1068">
          <cell r="C1068" t="str">
            <v>CUNETA</v>
          </cell>
          <cell r="D1068">
            <v>0.33200000000000002</v>
          </cell>
          <cell r="E1068">
            <v>0.11</v>
          </cell>
        </row>
        <row r="1069">
          <cell r="C1069" t="str">
            <v>BASE_GRANULAR</v>
          </cell>
          <cell r="D1069">
            <v>0.76300000000000001</v>
          </cell>
          <cell r="E1069">
            <v>0.251</v>
          </cell>
        </row>
        <row r="1070">
          <cell r="C1070" t="str">
            <v>RECICLADO</v>
          </cell>
          <cell r="D1070">
            <v>1.9159999999999999</v>
          </cell>
          <cell r="E1070">
            <v>0.628</v>
          </cell>
        </row>
        <row r="1071">
          <cell r="C1071" t="str">
            <v>CONCRETO_ASFÁLTICO</v>
          </cell>
          <cell r="D1071">
            <v>0.4</v>
          </cell>
          <cell r="E1071">
            <v>2.7679999999999998</v>
          </cell>
        </row>
        <row r="1072">
          <cell r="C1072" t="str">
            <v>CUNETA</v>
          </cell>
          <cell r="D1072">
            <v>0.33200000000000002</v>
          </cell>
          <cell r="E1072">
            <v>2.2949999999999999</v>
          </cell>
        </row>
        <row r="1073">
          <cell r="C1073" t="str">
            <v>BASE_GRANULAR</v>
          </cell>
          <cell r="D1073">
            <v>0.76200000000000001</v>
          </cell>
          <cell r="E1073">
            <v>5.2770000000000001</v>
          </cell>
        </row>
        <row r="1074">
          <cell r="C1074" t="str">
            <v>RECICLADO</v>
          </cell>
          <cell r="D1074">
            <v>1.911</v>
          </cell>
          <cell r="E1074">
            <v>13.25</v>
          </cell>
        </row>
        <row r="1075">
          <cell r="C1075" t="str">
            <v>CONCRETO_ASFÁLTICO</v>
          </cell>
          <cell r="D1075">
            <v>0.4</v>
          </cell>
          <cell r="E1075">
            <v>3.9990000000000001</v>
          </cell>
        </row>
        <row r="1076">
          <cell r="C1076" t="str">
            <v>CUNETA</v>
          </cell>
          <cell r="D1076">
            <v>0.33200000000000002</v>
          </cell>
          <cell r="E1076">
            <v>3.3149999999999999</v>
          </cell>
        </row>
        <row r="1077">
          <cell r="C1077" t="str">
            <v>BASE_GRANULAR</v>
          </cell>
          <cell r="D1077">
            <v>0.76200000000000001</v>
          </cell>
          <cell r="E1077">
            <v>7.6189999999999998</v>
          </cell>
        </row>
        <row r="1078">
          <cell r="C1078" t="str">
            <v>RECICLADO</v>
          </cell>
          <cell r="D1078">
            <v>1.911</v>
          </cell>
          <cell r="E1078">
            <v>19.12</v>
          </cell>
        </row>
        <row r="1079">
          <cell r="C1079" t="str">
            <v>CONCRETO_ASFÁLTICO</v>
          </cell>
          <cell r="D1079">
            <v>0.4</v>
          </cell>
          <cell r="E1079">
            <v>0.76800000000000002</v>
          </cell>
        </row>
        <row r="1080">
          <cell r="C1080" t="str">
            <v>CUNETA</v>
          </cell>
          <cell r="D1080">
            <v>0.33200000000000002</v>
          </cell>
          <cell r="E1080">
            <v>0.63700000000000001</v>
          </cell>
        </row>
        <row r="1081">
          <cell r="C1081" t="str">
            <v>BASE_GRANULAR</v>
          </cell>
          <cell r="D1081">
            <v>0.754</v>
          </cell>
          <cell r="E1081">
            <v>1.456</v>
          </cell>
        </row>
        <row r="1082">
          <cell r="C1082" t="str">
            <v>RECICLADO</v>
          </cell>
          <cell r="D1082">
            <v>1.881</v>
          </cell>
          <cell r="E1082">
            <v>3.6429999999999998</v>
          </cell>
        </row>
        <row r="1083">
          <cell r="C1083" t="str">
            <v>CONCRETO_ASFÁLTICO</v>
          </cell>
          <cell r="D1083">
            <v>0.4</v>
          </cell>
          <cell r="E1083">
            <v>4.4999999999999998E-2</v>
          </cell>
        </row>
        <row r="1084">
          <cell r="C1084" t="str">
            <v>CUNETA</v>
          </cell>
          <cell r="D1084">
            <v>0.33200000000000002</v>
          </cell>
          <cell r="E1084">
            <v>3.7999999999999999E-2</v>
          </cell>
        </row>
        <row r="1085">
          <cell r="C1085" t="str">
            <v>BASE_GRANULAR</v>
          </cell>
          <cell r="D1085">
            <v>0.754</v>
          </cell>
          <cell r="E1085">
            <v>8.5000000000000006E-2</v>
          </cell>
        </row>
        <row r="1086">
          <cell r="C1086" t="str">
            <v>RECICLADO</v>
          </cell>
          <cell r="D1086">
            <v>1.881</v>
          </cell>
          <cell r="E1086">
            <v>0.21299999999999999</v>
          </cell>
        </row>
        <row r="1087">
          <cell r="C1087" t="str">
            <v>CONCRETO_ASFÁLTICO</v>
          </cell>
          <cell r="D1087">
            <v>0.4</v>
          </cell>
          <cell r="E1087">
            <v>3.1859999999999999</v>
          </cell>
        </row>
        <row r="1088">
          <cell r="C1088" t="str">
            <v>CUNETA</v>
          </cell>
          <cell r="D1088">
            <v>0.33200000000000002</v>
          </cell>
          <cell r="E1088">
            <v>2.641</v>
          </cell>
        </row>
        <row r="1089">
          <cell r="C1089" t="str">
            <v>BASE_GRANULAR</v>
          </cell>
          <cell r="D1089">
            <v>0.75800000000000001</v>
          </cell>
          <cell r="E1089">
            <v>6.0229999999999997</v>
          </cell>
        </row>
        <row r="1090">
          <cell r="C1090" t="str">
            <v>RECICLADO</v>
          </cell>
          <cell r="D1090">
            <v>1.8959999999999999</v>
          </cell>
          <cell r="E1090">
            <v>15.041</v>
          </cell>
        </row>
        <row r="1091">
          <cell r="C1091" t="str">
            <v>CONCRETO_ASFÁLTICO</v>
          </cell>
          <cell r="D1091">
            <v>0.4</v>
          </cell>
          <cell r="E1091">
            <v>3.9990000000000001</v>
          </cell>
        </row>
        <row r="1092">
          <cell r="C1092" t="str">
            <v>CUNETA</v>
          </cell>
          <cell r="D1092">
            <v>0.33200000000000002</v>
          </cell>
          <cell r="E1092">
            <v>3.3149999999999999</v>
          </cell>
        </row>
        <row r="1093">
          <cell r="C1093" t="str">
            <v>BASE_GRANULAR</v>
          </cell>
          <cell r="D1093">
            <v>0.76200000000000001</v>
          </cell>
          <cell r="E1093">
            <v>7.5979999999999999</v>
          </cell>
        </row>
        <row r="1094">
          <cell r="C1094" t="str">
            <v>RECICLADO</v>
          </cell>
          <cell r="D1094">
            <v>1.911</v>
          </cell>
          <cell r="E1094">
            <v>19.035</v>
          </cell>
        </row>
        <row r="1095">
          <cell r="C1095" t="str">
            <v>CONCRETO_ASFÁLTICO</v>
          </cell>
          <cell r="D1095">
            <v>0.4</v>
          </cell>
          <cell r="E1095">
            <v>2.8130000000000002</v>
          </cell>
        </row>
        <row r="1096">
          <cell r="C1096" t="str">
            <v>CUNETA</v>
          </cell>
          <cell r="D1096">
            <v>0.33200000000000002</v>
          </cell>
          <cell r="E1096">
            <v>2.3319999999999999</v>
          </cell>
        </row>
        <row r="1097">
          <cell r="C1097" t="str">
            <v>BASE_GRANULAR</v>
          </cell>
          <cell r="D1097">
            <v>0.76200000000000001</v>
          </cell>
          <cell r="E1097">
            <v>5.3579999999999997</v>
          </cell>
        </row>
        <row r="1098">
          <cell r="C1098" t="str">
            <v>RECICLADO</v>
          </cell>
          <cell r="D1098">
            <v>1.911</v>
          </cell>
          <cell r="E1098">
            <v>13.445</v>
          </cell>
        </row>
        <row r="1099">
          <cell r="C1099" t="str">
            <v>CONCRETO_ASFÁLTICO</v>
          </cell>
          <cell r="D1099">
            <v>0.4</v>
          </cell>
          <cell r="E1099">
            <v>1.1859999999999999</v>
          </cell>
        </row>
        <row r="1100">
          <cell r="C1100" t="str">
            <v>CUNETA</v>
          </cell>
          <cell r="D1100">
            <v>0.33200000000000002</v>
          </cell>
          <cell r="E1100">
            <v>0.98299999999999998</v>
          </cell>
        </row>
        <row r="1101">
          <cell r="C1101" t="str">
            <v>BASE_GRANULAR</v>
          </cell>
          <cell r="D1101">
            <v>0.76200000000000001</v>
          </cell>
          <cell r="E1101">
            <v>2.2599999999999998</v>
          </cell>
        </row>
        <row r="1102">
          <cell r="C1102" t="str">
            <v>RECICLADO</v>
          </cell>
          <cell r="D1102">
            <v>1.911</v>
          </cell>
          <cell r="E1102">
            <v>5.673</v>
          </cell>
        </row>
        <row r="1103">
          <cell r="C1103" t="str">
            <v>CONCRETO_ASFÁLTICO</v>
          </cell>
          <cell r="D1103">
            <v>0.4</v>
          </cell>
          <cell r="E1103">
            <v>3.9990000000000001</v>
          </cell>
        </row>
        <row r="1104">
          <cell r="C1104" t="str">
            <v>CUNETA</v>
          </cell>
          <cell r="D1104">
            <v>0.33200000000000002</v>
          </cell>
          <cell r="E1104">
            <v>3.3149999999999999</v>
          </cell>
        </row>
        <row r="1105">
          <cell r="C1105" t="str">
            <v>BASE_GRANULAR</v>
          </cell>
          <cell r="D1105">
            <v>0.76200000000000001</v>
          </cell>
          <cell r="E1105">
            <v>7.6210000000000004</v>
          </cell>
        </row>
        <row r="1106">
          <cell r="C1106" t="str">
            <v>RECICLADO</v>
          </cell>
          <cell r="D1106">
            <v>1.911</v>
          </cell>
          <cell r="E1106">
            <v>19.128</v>
          </cell>
        </row>
        <row r="1107">
          <cell r="C1107" t="str">
            <v>CONCRETO_ASFÁLTICO</v>
          </cell>
          <cell r="D1107">
            <v>0.4</v>
          </cell>
          <cell r="E1107">
            <v>1.48</v>
          </cell>
        </row>
        <row r="1108">
          <cell r="C1108" t="str">
            <v>CUNETA</v>
          </cell>
          <cell r="D1108">
            <v>0.33200000000000002</v>
          </cell>
          <cell r="E1108">
            <v>1.2270000000000001</v>
          </cell>
        </row>
        <row r="1109">
          <cell r="C1109" t="str">
            <v>BASE_GRANULAR</v>
          </cell>
          <cell r="D1109">
            <v>0.76200000000000001</v>
          </cell>
          <cell r="E1109">
            <v>2.82</v>
          </cell>
        </row>
        <row r="1110">
          <cell r="C1110" t="str">
            <v>RECICLADO</v>
          </cell>
          <cell r="D1110">
            <v>1.911</v>
          </cell>
          <cell r="E1110">
            <v>7.077</v>
          </cell>
        </row>
        <row r="1111">
          <cell r="C1111" t="str">
            <v>CONCRETO_ASFÁLTICO</v>
          </cell>
          <cell r="D1111">
            <v>0.4</v>
          </cell>
          <cell r="E1111">
            <v>2.5190000000000001</v>
          </cell>
        </row>
        <row r="1112">
          <cell r="C1112" t="str">
            <v>CUNETA</v>
          </cell>
          <cell r="D1112">
            <v>0.33200000000000002</v>
          </cell>
          <cell r="E1112">
            <v>2.089</v>
          </cell>
        </row>
        <row r="1113">
          <cell r="C1113" t="str">
            <v>BASE_GRANULAR</v>
          </cell>
          <cell r="D1113">
            <v>0.76200000000000001</v>
          </cell>
          <cell r="E1113">
            <v>4.7990000000000004</v>
          </cell>
        </row>
        <row r="1114">
          <cell r="C1114" t="str">
            <v>RECICLADO</v>
          </cell>
          <cell r="D1114">
            <v>1.911</v>
          </cell>
          <cell r="E1114">
            <v>12.042</v>
          </cell>
        </row>
        <row r="1115">
          <cell r="C1115" t="str">
            <v>CONCRETO_ASFÁLTICO</v>
          </cell>
          <cell r="D1115">
            <v>0.4</v>
          </cell>
          <cell r="E1115">
            <v>3.9990000000000001</v>
          </cell>
        </row>
        <row r="1116">
          <cell r="C1116" t="str">
            <v>CUNETA</v>
          </cell>
          <cell r="D1116">
            <v>0.33200000000000002</v>
          </cell>
          <cell r="E1116">
            <v>3.3149999999999999</v>
          </cell>
        </row>
        <row r="1117">
          <cell r="C1117" t="str">
            <v>BASE_GRANULAR</v>
          </cell>
          <cell r="D1117">
            <v>0.76100000000000001</v>
          </cell>
          <cell r="E1117">
            <v>7.6120000000000001</v>
          </cell>
        </row>
        <row r="1118">
          <cell r="C1118" t="str">
            <v>RECICLADO</v>
          </cell>
          <cell r="D1118">
            <v>1.907</v>
          </cell>
          <cell r="E1118">
            <v>19.091999999999999</v>
          </cell>
        </row>
        <row r="1119">
          <cell r="C1119" t="str">
            <v>CONCRETO_ASFÁLTICO</v>
          </cell>
          <cell r="D1119">
            <v>0.4</v>
          </cell>
          <cell r="E1119">
            <v>3.4790000000000001</v>
          </cell>
        </row>
        <row r="1120">
          <cell r="C1120" t="str">
            <v>CUNETA</v>
          </cell>
          <cell r="D1120">
            <v>0.33200000000000002</v>
          </cell>
          <cell r="E1120">
            <v>2.8839999999999999</v>
          </cell>
        </row>
        <row r="1121">
          <cell r="C1121" t="str">
            <v>BASE_GRANULAR</v>
          </cell>
          <cell r="D1121">
            <v>0.75800000000000001</v>
          </cell>
          <cell r="E1121">
            <v>6.6059999999999999</v>
          </cell>
        </row>
        <row r="1122">
          <cell r="C1122" t="str">
            <v>RECICLADO</v>
          </cell>
          <cell r="D1122">
            <v>1.8959999999999999</v>
          </cell>
          <cell r="E1122">
            <v>16.542999999999999</v>
          </cell>
        </row>
        <row r="1123">
          <cell r="C1123" t="str">
            <v>CONCRETO_ASFÁLTICO</v>
          </cell>
          <cell r="D1123">
            <v>0.4</v>
          </cell>
          <cell r="E1123">
            <v>0.52</v>
          </cell>
        </row>
        <row r="1124">
          <cell r="C1124" t="str">
            <v>CUNETA</v>
          </cell>
          <cell r="D1124">
            <v>0.33200000000000002</v>
          </cell>
          <cell r="E1124">
            <v>0.43099999999999999</v>
          </cell>
        </row>
        <row r="1125">
          <cell r="C1125" t="str">
            <v>BASE_GRANULAR</v>
          </cell>
          <cell r="D1125">
            <v>0.75800000000000001</v>
          </cell>
          <cell r="E1125">
            <v>0.98499999999999999</v>
          </cell>
        </row>
        <row r="1126">
          <cell r="C1126" t="str">
            <v>RECICLADO</v>
          </cell>
          <cell r="D1126">
            <v>1.8939999999999999</v>
          </cell>
          <cell r="E1126">
            <v>2.464</v>
          </cell>
        </row>
        <row r="1127">
          <cell r="C1127" t="str">
            <v>CONCRETO_ASFÁLTICO</v>
          </cell>
          <cell r="D1127">
            <v>0.4</v>
          </cell>
          <cell r="E1127">
            <v>7.9980000000000002</v>
          </cell>
        </row>
        <row r="1128">
          <cell r="C1128" t="str">
            <v>CUNETA</v>
          </cell>
          <cell r="D1128">
            <v>0.33200000000000002</v>
          </cell>
          <cell r="E1128">
            <v>6.6310000000000002</v>
          </cell>
        </row>
        <row r="1129">
          <cell r="C1129" t="str">
            <v>BASE_GRANULAR</v>
          </cell>
          <cell r="D1129">
            <v>0.754</v>
          </cell>
          <cell r="E1129">
            <v>15.119</v>
          </cell>
        </row>
        <row r="1130">
          <cell r="C1130" t="str">
            <v>RECICLADO</v>
          </cell>
          <cell r="D1130">
            <v>1.881</v>
          </cell>
          <cell r="E1130">
            <v>37.752000000000002</v>
          </cell>
        </row>
        <row r="1131">
          <cell r="C1131" t="str">
            <v>CONCRETO_ASFÁLTICO</v>
          </cell>
          <cell r="D1131">
            <v>0.4</v>
          </cell>
          <cell r="E1131">
            <v>7.9980000000000002</v>
          </cell>
        </row>
        <row r="1132">
          <cell r="C1132" t="str">
            <v>CUNETA</v>
          </cell>
          <cell r="D1132">
            <v>0.33200000000000002</v>
          </cell>
          <cell r="E1132">
            <v>6.6310000000000002</v>
          </cell>
        </row>
        <row r="1133">
          <cell r="C1133" t="str">
            <v>BASE_GRANULAR</v>
          </cell>
          <cell r="D1133">
            <v>0.754</v>
          </cell>
          <cell r="E1133">
            <v>15.086</v>
          </cell>
        </row>
        <row r="1134">
          <cell r="C1134" t="str">
            <v>RECICLADO</v>
          </cell>
          <cell r="D1134">
            <v>1.881</v>
          </cell>
          <cell r="E1134">
            <v>37.616999999999997</v>
          </cell>
        </row>
        <row r="1135">
          <cell r="C1135" t="str">
            <v>CONCRETO_ASFÁLTICO</v>
          </cell>
          <cell r="D1135">
            <v>0.4</v>
          </cell>
          <cell r="E1135">
            <v>2.02</v>
          </cell>
        </row>
        <row r="1136">
          <cell r="C1136" t="str">
            <v>CUNETA</v>
          </cell>
          <cell r="D1136">
            <v>0.33200000000000002</v>
          </cell>
          <cell r="E1136">
            <v>1.6739999999999999</v>
          </cell>
        </row>
        <row r="1137">
          <cell r="C1137" t="str">
            <v>BASE_GRANULAR</v>
          </cell>
          <cell r="D1137">
            <v>0.754</v>
          </cell>
          <cell r="E1137">
            <v>3.8090000000000002</v>
          </cell>
        </row>
        <row r="1138">
          <cell r="C1138" t="str">
            <v>RECICLADO</v>
          </cell>
          <cell r="D1138">
            <v>1.881</v>
          </cell>
          <cell r="E1138">
            <v>9.4990000000000006</v>
          </cell>
        </row>
        <row r="1139">
          <cell r="C1139" t="str">
            <v>CONCRETO_ASFÁLTICO</v>
          </cell>
          <cell r="D1139">
            <v>0.4</v>
          </cell>
          <cell r="E1139">
            <v>1.9790000000000001</v>
          </cell>
        </row>
        <row r="1140">
          <cell r="C1140" t="str">
            <v>CUNETA</v>
          </cell>
          <cell r="D1140">
            <v>0.33200000000000002</v>
          </cell>
          <cell r="E1140">
            <v>1.641</v>
          </cell>
        </row>
        <row r="1141">
          <cell r="C1141" t="str">
            <v>BASE_GRANULAR</v>
          </cell>
          <cell r="D1141">
            <v>0.754</v>
          </cell>
          <cell r="E1141">
            <v>3.734</v>
          </cell>
        </row>
        <row r="1142">
          <cell r="C1142" t="str">
            <v>RECICLADO</v>
          </cell>
          <cell r="D1142">
            <v>1.881</v>
          </cell>
          <cell r="E1142">
            <v>9.31</v>
          </cell>
        </row>
        <row r="1143">
          <cell r="C1143" t="str">
            <v>CONCRETO_ASFÁLTICO</v>
          </cell>
          <cell r="D1143">
            <v>0.4</v>
          </cell>
          <cell r="E1143">
            <v>3.9990000000000001</v>
          </cell>
        </row>
        <row r="1144">
          <cell r="C1144" t="str">
            <v>CUNETA</v>
          </cell>
          <cell r="D1144">
            <v>0.33200000000000002</v>
          </cell>
          <cell r="E1144">
            <v>3.3149999999999999</v>
          </cell>
        </row>
        <row r="1145">
          <cell r="C1145" t="str">
            <v>BASE_GRANULAR</v>
          </cell>
          <cell r="D1145">
            <v>0.754</v>
          </cell>
          <cell r="E1145">
            <v>7.5430000000000001</v>
          </cell>
        </row>
        <row r="1146">
          <cell r="C1146" t="str">
            <v>RECICLADO</v>
          </cell>
          <cell r="D1146">
            <v>1.881</v>
          </cell>
          <cell r="E1146">
            <v>18.808</v>
          </cell>
        </row>
        <row r="1147">
          <cell r="C1147" t="str">
            <v>CONCRETO_ASFÁLTICO</v>
          </cell>
          <cell r="D1147">
            <v>0.4</v>
          </cell>
          <cell r="E1147">
            <v>3.9990000000000001</v>
          </cell>
        </row>
        <row r="1148">
          <cell r="C1148" t="str">
            <v>CUNETA</v>
          </cell>
          <cell r="D1148">
            <v>0.33200000000000002</v>
          </cell>
          <cell r="E1148">
            <v>3.3149999999999999</v>
          </cell>
        </row>
        <row r="1149">
          <cell r="C1149" t="str">
            <v>BASE_GRANULAR</v>
          </cell>
          <cell r="D1149">
            <v>0.754</v>
          </cell>
          <cell r="E1149">
            <v>7.5430000000000001</v>
          </cell>
        </row>
        <row r="1150">
          <cell r="C1150" t="str">
            <v>RECICLADO</v>
          </cell>
          <cell r="D1150">
            <v>1.881</v>
          </cell>
          <cell r="E1150">
            <v>18.808</v>
          </cell>
        </row>
        <row r="1151">
          <cell r="C1151" t="str">
            <v>CONCRETO_ASFÁLTICO</v>
          </cell>
          <cell r="D1151">
            <v>0.4</v>
          </cell>
          <cell r="E1151">
            <v>2.5</v>
          </cell>
        </row>
        <row r="1152">
          <cell r="C1152" t="str">
            <v>CUNETA</v>
          </cell>
          <cell r="D1152">
            <v>0.33200000000000002</v>
          </cell>
          <cell r="E1152">
            <v>2.0720000000000001</v>
          </cell>
        </row>
        <row r="1153">
          <cell r="C1153" t="str">
            <v>BASE_GRANULAR</v>
          </cell>
          <cell r="D1153">
            <v>0.754</v>
          </cell>
          <cell r="E1153">
            <v>4.7149999999999999</v>
          </cell>
        </row>
        <row r="1154">
          <cell r="C1154" t="str">
            <v>RECICLADO</v>
          </cell>
          <cell r="D1154">
            <v>1.881</v>
          </cell>
          <cell r="E1154">
            <v>11.756</v>
          </cell>
        </row>
        <row r="1155">
          <cell r="C1155" t="str">
            <v>CONCRETO_ASFÁLTICO</v>
          </cell>
          <cell r="D1155">
            <v>0.4</v>
          </cell>
          <cell r="E1155">
            <v>1.5</v>
          </cell>
        </row>
        <row r="1156">
          <cell r="C1156" t="str">
            <v>CUNETA</v>
          </cell>
          <cell r="D1156">
            <v>0.33200000000000002</v>
          </cell>
          <cell r="E1156">
            <v>1.2430000000000001</v>
          </cell>
        </row>
        <row r="1157">
          <cell r="C1157" t="str">
            <v>BASE_GRANULAR</v>
          </cell>
          <cell r="D1157">
            <v>0.754</v>
          </cell>
          <cell r="E1157">
            <v>2.8279999999999998</v>
          </cell>
        </row>
        <row r="1158">
          <cell r="C1158" t="str">
            <v>RECICLADO</v>
          </cell>
          <cell r="D1158">
            <v>1.881</v>
          </cell>
          <cell r="E1158">
            <v>7.0529999999999999</v>
          </cell>
        </row>
        <row r="1159">
          <cell r="C1159" t="str">
            <v>CONCRETO_ASFÁLTICO</v>
          </cell>
          <cell r="D1159">
            <v>0.4</v>
          </cell>
          <cell r="E1159">
            <v>3.9990000000000001</v>
          </cell>
        </row>
        <row r="1160">
          <cell r="C1160" t="str">
            <v>CUNETA</v>
          </cell>
          <cell r="D1160">
            <v>0.33200000000000002</v>
          </cell>
          <cell r="E1160">
            <v>3.3149999999999999</v>
          </cell>
        </row>
        <row r="1161">
          <cell r="C1161" t="str">
            <v>BASE_GRANULAR</v>
          </cell>
          <cell r="D1161">
            <v>0.754</v>
          </cell>
          <cell r="E1161">
            <v>7.5430000000000001</v>
          </cell>
        </row>
        <row r="1162">
          <cell r="C1162" t="str">
            <v>RECICLADO</v>
          </cell>
          <cell r="D1162">
            <v>1.881</v>
          </cell>
          <cell r="E1162">
            <v>18.808</v>
          </cell>
        </row>
        <row r="1163">
          <cell r="C1163" t="str">
            <v>CONCRETO_ASFÁLTICO</v>
          </cell>
          <cell r="D1163">
            <v>0.4</v>
          </cell>
          <cell r="E1163">
            <v>3.9990000000000001</v>
          </cell>
        </row>
        <row r="1164">
          <cell r="C1164" t="str">
            <v>CUNETA</v>
          </cell>
          <cell r="D1164">
            <v>0.33200000000000002</v>
          </cell>
          <cell r="E1164">
            <v>3.3149999999999999</v>
          </cell>
        </row>
        <row r="1165">
          <cell r="C1165" t="str">
            <v>BASE_GRANULAR</v>
          </cell>
          <cell r="D1165">
            <v>0.754</v>
          </cell>
          <cell r="E1165">
            <v>7.5430000000000001</v>
          </cell>
        </row>
        <row r="1166">
          <cell r="C1166" t="str">
            <v>RECICLADO</v>
          </cell>
          <cell r="D1166">
            <v>1.881</v>
          </cell>
          <cell r="E1166">
            <v>18.808</v>
          </cell>
        </row>
        <row r="1167">
          <cell r="C1167" t="str">
            <v>CONCRETO_ASFÁLTICO</v>
          </cell>
          <cell r="D1167">
            <v>0.4</v>
          </cell>
          <cell r="E1167">
            <v>1.5740000000000001</v>
          </cell>
        </row>
        <row r="1168">
          <cell r="C1168" t="str">
            <v>CUNETA</v>
          </cell>
          <cell r="D1168">
            <v>0.33200000000000002</v>
          </cell>
          <cell r="E1168">
            <v>1.3049999999999999</v>
          </cell>
        </row>
        <row r="1169">
          <cell r="C1169" t="str">
            <v>BASE_GRANULAR</v>
          </cell>
          <cell r="D1169">
            <v>0.754</v>
          </cell>
          <cell r="E1169">
            <v>2.9689999999999999</v>
          </cell>
        </row>
        <row r="1170">
          <cell r="C1170" t="str">
            <v>RECICLADO</v>
          </cell>
          <cell r="D1170">
            <v>1.881</v>
          </cell>
          <cell r="E1170">
            <v>7.4029999999999996</v>
          </cell>
        </row>
        <row r="1171">
          <cell r="C1171" t="str">
            <v>CONCRETO_ASFÁLTICO</v>
          </cell>
          <cell r="D1171">
            <v>0.4</v>
          </cell>
          <cell r="E1171">
            <v>2.4249999999999998</v>
          </cell>
        </row>
        <row r="1172">
          <cell r="C1172" t="str">
            <v>CUNETA</v>
          </cell>
          <cell r="D1172">
            <v>0.33200000000000002</v>
          </cell>
          <cell r="E1172">
            <v>2.0099999999999998</v>
          </cell>
        </row>
        <row r="1173">
          <cell r="C1173" t="str">
            <v>BASE_GRANULAR</v>
          </cell>
          <cell r="D1173">
            <v>0.754</v>
          </cell>
          <cell r="E1173">
            <v>4.5739999999999998</v>
          </cell>
        </row>
        <row r="1174">
          <cell r="C1174" t="str">
            <v>RECICLADO</v>
          </cell>
          <cell r="D1174">
            <v>1.881</v>
          </cell>
          <cell r="E1174">
            <v>11.404999999999999</v>
          </cell>
        </row>
        <row r="1175">
          <cell r="C1175" t="str">
            <v>CONCRETO_ASFÁLTICO</v>
          </cell>
          <cell r="D1175">
            <v>0.4</v>
          </cell>
          <cell r="E1175">
            <v>3.9990000000000001</v>
          </cell>
        </row>
        <row r="1176">
          <cell r="C1176" t="str">
            <v>CUNETA</v>
          </cell>
          <cell r="D1176">
            <v>0.33200000000000002</v>
          </cell>
          <cell r="E1176">
            <v>3.3149999999999999</v>
          </cell>
        </row>
        <row r="1177">
          <cell r="C1177" t="str">
            <v>BASE_GRANULAR</v>
          </cell>
          <cell r="D1177">
            <v>0.754</v>
          </cell>
          <cell r="E1177">
            <v>7.5430000000000001</v>
          </cell>
        </row>
        <row r="1178">
          <cell r="C1178" t="str">
            <v>RECICLADO</v>
          </cell>
          <cell r="D1178">
            <v>1.881</v>
          </cell>
          <cell r="E1178">
            <v>18.808</v>
          </cell>
        </row>
        <row r="1179">
          <cell r="C1179" t="str">
            <v>CONCRETO_ASFÁLTICO</v>
          </cell>
          <cell r="D1179">
            <v>0.4</v>
          </cell>
          <cell r="E1179">
            <v>3.9990000000000001</v>
          </cell>
        </row>
        <row r="1180">
          <cell r="C1180" t="str">
            <v>CUNETA</v>
          </cell>
          <cell r="D1180">
            <v>0.33200000000000002</v>
          </cell>
          <cell r="E1180">
            <v>3.3149999999999999</v>
          </cell>
        </row>
        <row r="1181">
          <cell r="C1181" t="str">
            <v>BASE_GRANULAR</v>
          </cell>
          <cell r="D1181">
            <v>0.754</v>
          </cell>
          <cell r="E1181">
            <v>7.5430000000000001</v>
          </cell>
        </row>
        <row r="1182">
          <cell r="C1182" t="str">
            <v>RECICLADO</v>
          </cell>
          <cell r="D1182">
            <v>1.881</v>
          </cell>
          <cell r="E1182">
            <v>18.808</v>
          </cell>
        </row>
        <row r="1183">
          <cell r="C1183" t="str">
            <v>CONCRETO_ASFÁLTICO</v>
          </cell>
          <cell r="D1183">
            <v>0.4</v>
          </cell>
          <cell r="E1183">
            <v>2.0539999999999998</v>
          </cell>
        </row>
        <row r="1184">
          <cell r="C1184" t="str">
            <v>CUNETA</v>
          </cell>
          <cell r="D1184">
            <v>0.33200000000000002</v>
          </cell>
          <cell r="E1184">
            <v>1.7030000000000001</v>
          </cell>
        </row>
        <row r="1185">
          <cell r="C1185" t="str">
            <v>BASE_GRANULAR</v>
          </cell>
          <cell r="D1185">
            <v>0.754</v>
          </cell>
          <cell r="E1185">
            <v>3.8740000000000001</v>
          </cell>
        </row>
        <row r="1186">
          <cell r="C1186" t="str">
            <v>RECICLADO</v>
          </cell>
          <cell r="D1186">
            <v>1.881</v>
          </cell>
          <cell r="E1186">
            <v>9.66</v>
          </cell>
        </row>
        <row r="1187">
          <cell r="C1187" t="str">
            <v>CONCRETO_ASFÁLTICO</v>
          </cell>
          <cell r="D1187">
            <v>0.4</v>
          </cell>
          <cell r="E1187">
            <v>1.9450000000000001</v>
          </cell>
        </row>
        <row r="1188">
          <cell r="C1188" t="str">
            <v>CUNETA</v>
          </cell>
          <cell r="D1188">
            <v>0.33200000000000002</v>
          </cell>
          <cell r="E1188">
            <v>1.613</v>
          </cell>
        </row>
        <row r="1189">
          <cell r="C1189" t="str">
            <v>BASE_GRANULAR</v>
          </cell>
          <cell r="D1189">
            <v>0.754</v>
          </cell>
          <cell r="E1189">
            <v>3.669</v>
          </cell>
        </row>
        <row r="1190">
          <cell r="C1190" t="str">
            <v>RECICLADO</v>
          </cell>
          <cell r="D1190">
            <v>1.881</v>
          </cell>
          <cell r="E1190">
            <v>9.1479999999999997</v>
          </cell>
        </row>
        <row r="1191">
          <cell r="C1191" t="str">
            <v>CONCRETO_ASFÁLTICO</v>
          </cell>
          <cell r="D1191">
            <v>0.4</v>
          </cell>
          <cell r="E1191">
            <v>7.9980000000000002</v>
          </cell>
        </row>
        <row r="1192">
          <cell r="C1192" t="str">
            <v>CUNETA</v>
          </cell>
          <cell r="D1192">
            <v>0.33200000000000002</v>
          </cell>
          <cell r="E1192">
            <v>6.6310000000000002</v>
          </cell>
        </row>
        <row r="1193">
          <cell r="C1193" t="str">
            <v>BASE_GRANULAR</v>
          </cell>
          <cell r="D1193">
            <v>0.75600000000000001</v>
          </cell>
          <cell r="E1193">
            <v>15.103</v>
          </cell>
        </row>
        <row r="1194">
          <cell r="C1194" t="str">
            <v>RECICLADO</v>
          </cell>
          <cell r="D1194">
            <v>1.8879999999999999</v>
          </cell>
          <cell r="E1194">
            <v>37.686999999999998</v>
          </cell>
        </row>
        <row r="1195">
          <cell r="C1195" t="str">
            <v>CONCRETO_ASFÁLTICO</v>
          </cell>
          <cell r="D1195">
            <v>0.4</v>
          </cell>
          <cell r="E1195">
            <v>5.1769999999999996</v>
          </cell>
        </row>
        <row r="1196">
          <cell r="C1196" t="str">
            <v>CUNETA</v>
          </cell>
          <cell r="D1196">
            <v>0.33200000000000002</v>
          </cell>
          <cell r="E1196">
            <v>4.2919999999999998</v>
          </cell>
        </row>
        <row r="1197">
          <cell r="C1197" t="str">
            <v>BASE_GRANULAR</v>
          </cell>
          <cell r="D1197">
            <v>0.75800000000000001</v>
          </cell>
          <cell r="E1197">
            <v>9.7989999999999995</v>
          </cell>
        </row>
        <row r="1198">
          <cell r="C1198" t="str">
            <v>RECICLADO</v>
          </cell>
          <cell r="D1198">
            <v>1.8959999999999999</v>
          </cell>
          <cell r="E1198">
            <v>24.49</v>
          </cell>
        </row>
        <row r="1199">
          <cell r="C1199" t="str">
            <v>CONCRETO_ASFÁLTICO</v>
          </cell>
          <cell r="D1199">
            <v>0.4</v>
          </cell>
          <cell r="E1199">
            <v>2.8220000000000001</v>
          </cell>
        </row>
        <row r="1200">
          <cell r="C1200" t="str">
            <v>CUNETA</v>
          </cell>
          <cell r="D1200">
            <v>0.33200000000000002</v>
          </cell>
          <cell r="E1200">
            <v>2.339</v>
          </cell>
        </row>
        <row r="1201">
          <cell r="C1201" t="str">
            <v>BASE_GRANULAR</v>
          </cell>
          <cell r="D1201">
            <v>0.75900000000000001</v>
          </cell>
          <cell r="E1201">
            <v>5.3520000000000003</v>
          </cell>
        </row>
        <row r="1202">
          <cell r="C1202" t="str">
            <v>RECICLADO</v>
          </cell>
          <cell r="D1202">
            <v>1.9</v>
          </cell>
          <cell r="E1202">
            <v>13.393000000000001</v>
          </cell>
        </row>
        <row r="1203">
          <cell r="C1203" t="str">
            <v>CONCRETO_ASFÁLTICO</v>
          </cell>
          <cell r="D1203">
            <v>0.4</v>
          </cell>
          <cell r="E1203">
            <v>3.9990000000000001</v>
          </cell>
        </row>
        <row r="1204">
          <cell r="C1204" t="str">
            <v>CUNETA</v>
          </cell>
          <cell r="D1204">
            <v>0.33200000000000002</v>
          </cell>
          <cell r="E1204">
            <v>3.3149999999999999</v>
          </cell>
        </row>
        <row r="1205">
          <cell r="C1205" t="str">
            <v>BASE_GRANULAR</v>
          </cell>
          <cell r="D1205">
            <v>0.76100000000000001</v>
          </cell>
          <cell r="E1205">
            <v>7.5990000000000002</v>
          </cell>
        </row>
        <row r="1206">
          <cell r="C1206" t="str">
            <v>RECICLADO</v>
          </cell>
          <cell r="D1206">
            <v>1.907</v>
          </cell>
          <cell r="E1206">
            <v>19.036999999999999</v>
          </cell>
        </row>
        <row r="1207">
          <cell r="C1207" t="str">
            <v>CONCRETO_ASFÁLTICO</v>
          </cell>
          <cell r="D1207">
            <v>0.4</v>
          </cell>
          <cell r="E1207">
            <v>3.9990000000000001</v>
          </cell>
        </row>
        <row r="1208">
          <cell r="C1208" t="str">
            <v>CUNETA</v>
          </cell>
          <cell r="D1208">
            <v>0.33200000000000002</v>
          </cell>
          <cell r="E1208">
            <v>3.3149999999999999</v>
          </cell>
        </row>
        <row r="1209">
          <cell r="C1209" t="str">
            <v>BASE_GRANULAR</v>
          </cell>
          <cell r="D1209">
            <v>0.76200000000000001</v>
          </cell>
          <cell r="E1209">
            <v>7.6120000000000001</v>
          </cell>
        </row>
        <row r="1210">
          <cell r="C1210" t="str">
            <v>RECICLADO</v>
          </cell>
          <cell r="D1210">
            <v>1.911</v>
          </cell>
          <cell r="E1210">
            <v>19.091000000000001</v>
          </cell>
        </row>
        <row r="1211">
          <cell r="C1211" t="str">
            <v>CONCRETO_ASFÁLTICO</v>
          </cell>
          <cell r="D1211">
            <v>0.4</v>
          </cell>
          <cell r="E1211">
            <v>1.657</v>
          </cell>
        </row>
        <row r="1212">
          <cell r="C1212" t="str">
            <v>CUNETA</v>
          </cell>
          <cell r="D1212">
            <v>0.33200000000000002</v>
          </cell>
          <cell r="E1212">
            <v>1.3740000000000001</v>
          </cell>
        </row>
        <row r="1213">
          <cell r="C1213" t="str">
            <v>BASE_GRANULAR</v>
          </cell>
          <cell r="D1213">
            <v>0.76200000000000001</v>
          </cell>
          <cell r="E1213">
            <v>3.157</v>
          </cell>
        </row>
        <row r="1214">
          <cell r="C1214" t="str">
            <v>RECICLADO</v>
          </cell>
          <cell r="D1214">
            <v>1.911</v>
          </cell>
          <cell r="E1214">
            <v>7.9210000000000003</v>
          </cell>
        </row>
        <row r="1215">
          <cell r="C1215" t="str">
            <v>CONCRETO_ASFÁLTICO</v>
          </cell>
          <cell r="D1215">
            <v>0.4</v>
          </cell>
          <cell r="E1215">
            <v>2.3420000000000001</v>
          </cell>
        </row>
        <row r="1216">
          <cell r="C1216" t="str">
            <v>CUNETA</v>
          </cell>
          <cell r="D1216">
            <v>0.33200000000000002</v>
          </cell>
          <cell r="E1216">
            <v>1.9410000000000001</v>
          </cell>
        </row>
        <row r="1217">
          <cell r="C1217" t="str">
            <v>BASE_GRANULAR</v>
          </cell>
          <cell r="D1217">
            <v>0.76200000000000001</v>
          </cell>
          <cell r="E1217">
            <v>4.4610000000000003</v>
          </cell>
        </row>
        <row r="1218">
          <cell r="C1218" t="str">
            <v>RECICLADO</v>
          </cell>
          <cell r="D1218">
            <v>1.911</v>
          </cell>
          <cell r="E1218">
            <v>11.193</v>
          </cell>
        </row>
        <row r="1219">
          <cell r="C1219" t="str">
            <v>CONCRETO_ASFÁLTICO</v>
          </cell>
          <cell r="D1219">
            <v>0.4</v>
          </cell>
          <cell r="E1219">
            <v>3.9990000000000001</v>
          </cell>
        </row>
        <row r="1220">
          <cell r="C1220" t="str">
            <v>CUNETA</v>
          </cell>
          <cell r="D1220">
            <v>0.33200000000000002</v>
          </cell>
          <cell r="E1220">
            <v>3.3149999999999999</v>
          </cell>
        </row>
        <row r="1221">
          <cell r="C1221" t="str">
            <v>BASE_GRANULAR</v>
          </cell>
          <cell r="D1221">
            <v>0.76200000000000001</v>
          </cell>
          <cell r="E1221">
            <v>7.6180000000000003</v>
          </cell>
        </row>
        <row r="1222">
          <cell r="C1222" t="str">
            <v>RECICLADO</v>
          </cell>
          <cell r="D1222">
            <v>1.911</v>
          </cell>
          <cell r="E1222">
            <v>19.116</v>
          </cell>
        </row>
        <row r="1223">
          <cell r="C1223" t="str">
            <v>CONCRETO_ASFÁLTICO</v>
          </cell>
          <cell r="D1223">
            <v>0.4</v>
          </cell>
          <cell r="E1223">
            <v>3.9990000000000001</v>
          </cell>
        </row>
        <row r="1224">
          <cell r="C1224" t="str">
            <v>CUNETA</v>
          </cell>
          <cell r="D1224">
            <v>0.33200000000000002</v>
          </cell>
          <cell r="E1224">
            <v>3.3149999999999999</v>
          </cell>
        </row>
        <row r="1225">
          <cell r="C1225" t="str">
            <v>BASE_GRANULAR</v>
          </cell>
          <cell r="D1225">
            <v>0.76200000000000001</v>
          </cell>
          <cell r="E1225">
            <v>7.6180000000000003</v>
          </cell>
        </row>
        <row r="1226">
          <cell r="C1226" t="str">
            <v>RECICLADO</v>
          </cell>
          <cell r="D1226">
            <v>1.911</v>
          </cell>
          <cell r="E1226">
            <v>19.116</v>
          </cell>
        </row>
        <row r="1227">
          <cell r="C1227" t="str">
            <v>CONCRETO_ASFÁLTICO</v>
          </cell>
          <cell r="D1227">
            <v>0.4</v>
          </cell>
          <cell r="E1227">
            <v>0.72</v>
          </cell>
        </row>
        <row r="1228">
          <cell r="C1228" t="str">
            <v>CUNETA</v>
          </cell>
          <cell r="D1228">
            <v>0.33200000000000002</v>
          </cell>
          <cell r="E1228">
            <v>0.59699999999999998</v>
          </cell>
        </row>
        <row r="1229">
          <cell r="C1229" t="str">
            <v>BASE_GRANULAR</v>
          </cell>
          <cell r="D1229">
            <v>0.76200000000000001</v>
          </cell>
          <cell r="E1229">
            <v>1.3720000000000001</v>
          </cell>
        </row>
        <row r="1230">
          <cell r="C1230" t="str">
            <v>RECICLADO</v>
          </cell>
          <cell r="D1230">
            <v>1.911</v>
          </cell>
          <cell r="E1230">
            <v>3.444</v>
          </cell>
        </row>
        <row r="1231">
          <cell r="C1231" t="str">
            <v>CONCRETO_ASFÁLTICO</v>
          </cell>
          <cell r="D1231">
            <v>0.4</v>
          </cell>
          <cell r="E1231">
            <v>3.2789999999999999</v>
          </cell>
        </row>
        <row r="1232">
          <cell r="C1232" t="str">
            <v>CUNETA</v>
          </cell>
          <cell r="D1232">
            <v>0.33200000000000002</v>
          </cell>
          <cell r="E1232">
            <v>2.718</v>
          </cell>
        </row>
        <row r="1233">
          <cell r="C1233" t="str">
            <v>BASE_GRANULAR</v>
          </cell>
          <cell r="D1233">
            <v>0.76200000000000001</v>
          </cell>
          <cell r="E1233">
            <v>6.2439999999999998</v>
          </cell>
        </row>
        <row r="1234">
          <cell r="C1234" t="str">
            <v>RECICLADO</v>
          </cell>
          <cell r="D1234">
            <v>1.911</v>
          </cell>
          <cell r="E1234">
            <v>15.667</v>
          </cell>
        </row>
        <row r="1235">
          <cell r="C1235" t="str">
            <v>CONCRETO_ASFÁLTICO</v>
          </cell>
          <cell r="D1235">
            <v>0.4</v>
          </cell>
          <cell r="E1235">
            <v>3.9990000000000001</v>
          </cell>
        </row>
        <row r="1236">
          <cell r="C1236" t="str">
            <v>CUNETA</v>
          </cell>
          <cell r="D1236">
            <v>0.33200000000000002</v>
          </cell>
          <cell r="E1236">
            <v>3.3149999999999999</v>
          </cell>
        </row>
        <row r="1237">
          <cell r="C1237" t="str">
            <v>BASE_GRANULAR</v>
          </cell>
          <cell r="D1237">
            <v>0.76</v>
          </cell>
          <cell r="E1237">
            <v>7.6079999999999997</v>
          </cell>
        </row>
        <row r="1238">
          <cell r="C1238" t="str">
            <v>RECICLADO</v>
          </cell>
          <cell r="D1238">
            <v>1.9039999999999999</v>
          </cell>
          <cell r="E1238">
            <v>19.074999999999999</v>
          </cell>
        </row>
        <row r="1239">
          <cell r="C1239" t="str">
            <v>CONCRETO_ASFÁLTICO</v>
          </cell>
          <cell r="D1239">
            <v>0.4</v>
          </cell>
          <cell r="E1239">
            <v>3.9990000000000001</v>
          </cell>
        </row>
        <row r="1240">
          <cell r="C1240" t="str">
            <v>CUNETA</v>
          </cell>
          <cell r="D1240">
            <v>0.33200000000000002</v>
          </cell>
          <cell r="E1240">
            <v>3.3149999999999999</v>
          </cell>
        </row>
        <row r="1241">
          <cell r="C1241" t="str">
            <v>BASE_GRANULAR</v>
          </cell>
          <cell r="D1241">
            <v>0.75800000000000001</v>
          </cell>
          <cell r="E1241">
            <v>7.593</v>
          </cell>
        </row>
        <row r="1242">
          <cell r="C1242" t="str">
            <v>RECICLADO</v>
          </cell>
          <cell r="D1242">
            <v>1.8979999999999999</v>
          </cell>
          <cell r="E1242">
            <v>19.010999999999999</v>
          </cell>
        </row>
        <row r="1243">
          <cell r="C1243" t="str">
            <v>CONCRETO_ASFÁLTICO</v>
          </cell>
          <cell r="D1243">
            <v>0.4</v>
          </cell>
          <cell r="E1243">
            <v>1.2</v>
          </cell>
        </row>
        <row r="1244">
          <cell r="C1244" t="str">
            <v>CUNETA</v>
          </cell>
          <cell r="D1244">
            <v>0.33200000000000002</v>
          </cell>
          <cell r="E1244">
            <v>0.995</v>
          </cell>
        </row>
        <row r="1245">
          <cell r="C1245" t="str">
            <v>BASE_GRANULAR</v>
          </cell>
          <cell r="D1245">
            <v>0.75800000000000001</v>
          </cell>
          <cell r="E1245">
            <v>2.2759999999999998</v>
          </cell>
        </row>
        <row r="1246">
          <cell r="C1246" t="str">
            <v>RECICLADO</v>
          </cell>
          <cell r="D1246">
            <v>1.8959999999999999</v>
          </cell>
          <cell r="E1246">
            <v>5.694</v>
          </cell>
        </row>
        <row r="1247">
          <cell r="C1247" t="str">
            <v>CONCRETO_ASFÁLTICO</v>
          </cell>
          <cell r="D1247">
            <v>0.4</v>
          </cell>
          <cell r="E1247">
            <v>6.798</v>
          </cell>
        </row>
        <row r="1248">
          <cell r="C1248" t="str">
            <v>CUNETA</v>
          </cell>
          <cell r="D1248">
            <v>0.33200000000000002</v>
          </cell>
          <cell r="E1248">
            <v>5.6360000000000001</v>
          </cell>
        </row>
        <row r="1249">
          <cell r="C1249" t="str">
            <v>BASE_GRANULAR</v>
          </cell>
          <cell r="D1249">
            <v>0.755</v>
          </cell>
          <cell r="E1249">
            <v>12.863</v>
          </cell>
        </row>
        <row r="1250">
          <cell r="C1250" t="str">
            <v>RECICLADO</v>
          </cell>
          <cell r="D1250">
            <v>1.885</v>
          </cell>
          <cell r="E1250">
            <v>32.137999999999998</v>
          </cell>
        </row>
        <row r="1251">
          <cell r="C1251" t="str">
            <v>CONCRETO_ASFÁLTICO</v>
          </cell>
          <cell r="D1251">
            <v>0.4</v>
          </cell>
          <cell r="E1251">
            <v>7.9980000000000002</v>
          </cell>
        </row>
        <row r="1252">
          <cell r="C1252" t="str">
            <v>CUNETA</v>
          </cell>
          <cell r="D1252">
            <v>0.33200000000000002</v>
          </cell>
          <cell r="E1252">
            <v>6.6310000000000002</v>
          </cell>
        </row>
        <row r="1253">
          <cell r="C1253" t="str">
            <v>BASE_GRANULAR</v>
          </cell>
          <cell r="D1253">
            <v>0.75700000000000001</v>
          </cell>
          <cell r="E1253">
            <v>15.122</v>
          </cell>
        </row>
        <row r="1254">
          <cell r="C1254" t="str">
            <v>RECICLADO</v>
          </cell>
          <cell r="D1254">
            <v>1.891</v>
          </cell>
          <cell r="E1254">
            <v>37.762999999999998</v>
          </cell>
        </row>
        <row r="1255">
          <cell r="C1255" t="str">
            <v>CONCRETO_ASFÁLTICO</v>
          </cell>
          <cell r="D1255">
            <v>0.4</v>
          </cell>
          <cell r="E1255">
            <v>0.85899999999999999</v>
          </cell>
        </row>
        <row r="1256">
          <cell r="C1256" t="str">
            <v>CUNETA</v>
          </cell>
          <cell r="D1256">
            <v>0.33200000000000002</v>
          </cell>
          <cell r="E1256">
            <v>0.71199999999999997</v>
          </cell>
        </row>
        <row r="1257">
          <cell r="C1257" t="str">
            <v>BASE_GRANULAR</v>
          </cell>
          <cell r="D1257">
            <v>0.75800000000000001</v>
          </cell>
          <cell r="E1257">
            <v>1.6259999999999999</v>
          </cell>
        </row>
        <row r="1258">
          <cell r="C1258" t="str">
            <v>RECICLADO</v>
          </cell>
          <cell r="D1258">
            <v>1.8959999999999999</v>
          </cell>
          <cell r="E1258">
            <v>4.0659999999999998</v>
          </cell>
        </row>
        <row r="1259">
          <cell r="C1259" t="str">
            <v>CONCRETO_ASFÁLTICO</v>
          </cell>
          <cell r="D1259">
            <v>0.4</v>
          </cell>
          <cell r="E1259">
            <v>3.14</v>
          </cell>
        </row>
        <row r="1260">
          <cell r="C1260" t="str">
            <v>CUNETA</v>
          </cell>
          <cell r="D1260">
            <v>0.33200000000000002</v>
          </cell>
          <cell r="E1260">
            <v>2.6030000000000002</v>
          </cell>
        </row>
        <row r="1261">
          <cell r="C1261" t="str">
            <v>BASE_GRANULAR</v>
          </cell>
          <cell r="D1261">
            <v>0.76200000000000001</v>
          </cell>
          <cell r="E1261">
            <v>5.9669999999999996</v>
          </cell>
        </row>
        <row r="1262">
          <cell r="C1262" t="str">
            <v>RECICLADO</v>
          </cell>
          <cell r="D1262">
            <v>1.911</v>
          </cell>
          <cell r="E1262">
            <v>14.949</v>
          </cell>
        </row>
        <row r="1263">
          <cell r="C1263" t="str">
            <v>CONCRETO_ASFÁLTICO</v>
          </cell>
          <cell r="D1263">
            <v>0.4</v>
          </cell>
          <cell r="E1263">
            <v>3.9990000000000001</v>
          </cell>
        </row>
        <row r="1264">
          <cell r="C1264" t="str">
            <v>CUNETA</v>
          </cell>
          <cell r="D1264">
            <v>0.33200000000000002</v>
          </cell>
          <cell r="E1264">
            <v>3.3149999999999999</v>
          </cell>
        </row>
        <row r="1265">
          <cell r="C1265" t="str">
            <v>BASE_GRANULAR</v>
          </cell>
          <cell r="D1265">
            <v>0.76200000000000001</v>
          </cell>
          <cell r="E1265">
            <v>7.617</v>
          </cell>
        </row>
        <row r="1266">
          <cell r="C1266" t="str">
            <v>RECICLADO</v>
          </cell>
          <cell r="D1266">
            <v>1.911</v>
          </cell>
          <cell r="E1266">
            <v>19.111999999999998</v>
          </cell>
        </row>
        <row r="1267">
          <cell r="C1267" t="str">
            <v>CONCRETO_ASFÁLTICO</v>
          </cell>
          <cell r="D1267">
            <v>0.4</v>
          </cell>
          <cell r="E1267">
            <v>0.65900000000000003</v>
          </cell>
        </row>
        <row r="1268">
          <cell r="C1268" t="str">
            <v>CUNETA</v>
          </cell>
          <cell r="D1268">
            <v>0.33200000000000002</v>
          </cell>
          <cell r="E1268">
            <v>0.54600000000000004</v>
          </cell>
        </row>
        <row r="1269">
          <cell r="C1269" t="str">
            <v>BASE_GRANULAR</v>
          </cell>
          <cell r="D1269">
            <v>0.76200000000000001</v>
          </cell>
          <cell r="E1269">
            <v>1.2549999999999999</v>
          </cell>
        </row>
        <row r="1270">
          <cell r="C1270" t="str">
            <v>RECICLADO</v>
          </cell>
          <cell r="D1270">
            <v>1.911</v>
          </cell>
          <cell r="E1270">
            <v>3.1480000000000001</v>
          </cell>
        </row>
        <row r="1271">
          <cell r="C1271" t="str">
            <v>CONCRETO_ASFÁLTICO</v>
          </cell>
          <cell r="D1271">
            <v>0.4</v>
          </cell>
          <cell r="E1271">
            <v>0</v>
          </cell>
        </row>
        <row r="1272">
          <cell r="C1272" t="str">
            <v>CUNETA</v>
          </cell>
          <cell r="D1272">
            <v>0.33200000000000002</v>
          </cell>
          <cell r="E1272">
            <v>0</v>
          </cell>
        </row>
        <row r="1273">
          <cell r="C1273" t="str">
            <v>BASE_GRANULAR</v>
          </cell>
          <cell r="D1273">
            <v>0.76200000000000001</v>
          </cell>
          <cell r="E1273">
            <v>0</v>
          </cell>
        </row>
        <row r="1274">
          <cell r="C1274" t="str">
            <v>RECICLADO</v>
          </cell>
          <cell r="D1274">
            <v>1.911</v>
          </cell>
          <cell r="E1274">
            <v>0</v>
          </cell>
        </row>
        <row r="1275">
          <cell r="C1275" t="str">
            <v>CONCRETO_ASFÁLTICO</v>
          </cell>
          <cell r="D1275">
            <v>0.4</v>
          </cell>
          <cell r="E1275">
            <v>3.34</v>
          </cell>
        </row>
        <row r="1276">
          <cell r="C1276" t="str">
            <v>CUNETA</v>
          </cell>
          <cell r="D1276">
            <v>0.33200000000000002</v>
          </cell>
          <cell r="E1276">
            <v>2.7690000000000001</v>
          </cell>
        </row>
        <row r="1277">
          <cell r="C1277" t="str">
            <v>BASE_GRANULAR</v>
          </cell>
          <cell r="D1277">
            <v>0.76200000000000001</v>
          </cell>
          <cell r="E1277">
            <v>6.3620000000000001</v>
          </cell>
        </row>
        <row r="1278">
          <cell r="C1278" t="str">
            <v>RECICLADO</v>
          </cell>
          <cell r="D1278">
            <v>1.911</v>
          </cell>
          <cell r="E1278">
            <v>15.964</v>
          </cell>
        </row>
        <row r="1279">
          <cell r="C1279" t="str">
            <v>CONCRETO_ASFÁLTICO</v>
          </cell>
          <cell r="D1279">
            <v>0.4</v>
          </cell>
          <cell r="E1279">
            <v>3.9990000000000001</v>
          </cell>
        </row>
        <row r="1280">
          <cell r="C1280" t="str">
            <v>CUNETA</v>
          </cell>
          <cell r="D1280">
            <v>0.33200000000000002</v>
          </cell>
          <cell r="E1280">
            <v>3.3149999999999999</v>
          </cell>
        </row>
        <row r="1281">
          <cell r="C1281" t="str">
            <v>BASE_GRANULAR</v>
          </cell>
          <cell r="D1281">
            <v>0.755</v>
          </cell>
          <cell r="E1281">
            <v>7.5839999999999996</v>
          </cell>
        </row>
        <row r="1282">
          <cell r="C1282" t="str">
            <v>RECICLADO</v>
          </cell>
          <cell r="D1282">
            <v>1.8839999999999999</v>
          </cell>
          <cell r="E1282">
            <v>18.978000000000002</v>
          </cell>
        </row>
        <row r="1283">
          <cell r="C1283" t="str">
            <v>CONCRETO_ASFÁLTICO</v>
          </cell>
          <cell r="D1283">
            <v>0.4</v>
          </cell>
          <cell r="E1283">
            <v>0.45900000000000002</v>
          </cell>
        </row>
        <row r="1284">
          <cell r="C1284" t="str">
            <v>CUNETA</v>
          </cell>
          <cell r="D1284">
            <v>0.33200000000000002</v>
          </cell>
          <cell r="E1284">
            <v>0.38</v>
          </cell>
        </row>
        <row r="1285">
          <cell r="C1285" t="str">
            <v>BASE_GRANULAR</v>
          </cell>
          <cell r="D1285">
            <v>0.754</v>
          </cell>
          <cell r="E1285">
            <v>0.86599999999999999</v>
          </cell>
        </row>
        <row r="1286">
          <cell r="C1286" t="str">
            <v>RECICLADO</v>
          </cell>
          <cell r="D1286">
            <v>1.881</v>
          </cell>
          <cell r="E1286">
            <v>2.16</v>
          </cell>
        </row>
        <row r="1287">
          <cell r="C1287" t="str">
            <v>CONCRETO_ASFÁLTICO</v>
          </cell>
          <cell r="D1287">
            <v>0.4</v>
          </cell>
          <cell r="E1287">
            <v>8.8999999999999996E-2</v>
          </cell>
        </row>
        <row r="1288">
          <cell r="C1288" t="str">
            <v>CUNETA</v>
          </cell>
          <cell r="D1288">
            <v>0.33200000000000002</v>
          </cell>
          <cell r="E1288">
            <v>7.3999999999999996E-2</v>
          </cell>
        </row>
        <row r="1289">
          <cell r="C1289" t="str">
            <v>BASE_GRANULAR</v>
          </cell>
          <cell r="D1289">
            <v>0.754</v>
          </cell>
          <cell r="E1289">
            <v>0.16800000000000001</v>
          </cell>
        </row>
        <row r="1290">
          <cell r="C1290" t="str">
            <v>RECICLADO</v>
          </cell>
          <cell r="D1290">
            <v>1.881</v>
          </cell>
          <cell r="E1290">
            <v>0.41899999999999998</v>
          </cell>
        </row>
        <row r="1291">
          <cell r="C1291" t="str">
            <v>CONCRETO_ASFÁLTICO</v>
          </cell>
          <cell r="D1291">
            <v>0.4</v>
          </cell>
          <cell r="E1291">
            <v>3.4510000000000001</v>
          </cell>
        </row>
        <row r="1292">
          <cell r="C1292" t="str">
            <v>CUNETA</v>
          </cell>
          <cell r="D1292">
            <v>0.33200000000000002</v>
          </cell>
          <cell r="E1292">
            <v>2.8610000000000002</v>
          </cell>
        </row>
        <row r="1293">
          <cell r="C1293" t="str">
            <v>BASE_GRANULAR</v>
          </cell>
          <cell r="D1293">
            <v>0.76</v>
          </cell>
          <cell r="E1293">
            <v>6.5330000000000004</v>
          </cell>
        </row>
        <row r="1294">
          <cell r="C1294" t="str">
            <v>RECICLADO</v>
          </cell>
          <cell r="D1294">
            <v>1.9039999999999999</v>
          </cell>
          <cell r="E1294">
            <v>16.329000000000001</v>
          </cell>
        </row>
        <row r="1295">
          <cell r="C1295" t="str">
            <v>CONCRETO_ASFÁLTICO</v>
          </cell>
          <cell r="D1295">
            <v>0.4</v>
          </cell>
          <cell r="E1295">
            <v>3.9470000000000001</v>
          </cell>
        </row>
        <row r="1296">
          <cell r="C1296" t="str">
            <v>CUNETA</v>
          </cell>
          <cell r="D1296">
            <v>0.33200000000000002</v>
          </cell>
          <cell r="E1296">
            <v>3.2719999999999998</v>
          </cell>
        </row>
        <row r="1297">
          <cell r="C1297" t="str">
            <v>BASE_GRANULAR</v>
          </cell>
          <cell r="D1297">
            <v>0.76200000000000001</v>
          </cell>
          <cell r="E1297">
            <v>7.5090000000000003</v>
          </cell>
        </row>
        <row r="1298">
          <cell r="C1298" t="str">
            <v>RECICLADO</v>
          </cell>
          <cell r="D1298">
            <v>1.911</v>
          </cell>
          <cell r="E1298">
            <v>18.827000000000002</v>
          </cell>
        </row>
        <row r="1299">
          <cell r="C1299" t="str">
            <v>CONCRETO_ASFÁLTICO</v>
          </cell>
          <cell r="D1299">
            <v>0.4</v>
          </cell>
          <cell r="E1299">
            <v>5.1999999999999998E-2</v>
          </cell>
        </row>
        <row r="1300">
          <cell r="C1300" t="str">
            <v>CUNETA</v>
          </cell>
          <cell r="D1300">
            <v>0.33200000000000002</v>
          </cell>
          <cell r="E1300">
            <v>4.2999999999999997E-2</v>
          </cell>
        </row>
        <row r="1301">
          <cell r="C1301" t="str">
            <v>BASE_GRANULAR</v>
          </cell>
          <cell r="D1301">
            <v>0.76200000000000001</v>
          </cell>
          <cell r="E1301">
            <v>9.9000000000000005E-2</v>
          </cell>
        </row>
        <row r="1302">
          <cell r="C1302" t="str">
            <v>RECICLADO</v>
          </cell>
          <cell r="D1302">
            <v>1.911</v>
          </cell>
          <cell r="E1302">
            <v>0.248</v>
          </cell>
        </row>
        <row r="1303">
          <cell r="C1303" t="str">
            <v>CONCRETO_ASFÁLTICO</v>
          </cell>
          <cell r="D1303">
            <v>0.4</v>
          </cell>
          <cell r="E1303">
            <v>3.9990000000000001</v>
          </cell>
        </row>
        <row r="1304">
          <cell r="C1304" t="str">
            <v>CUNETA</v>
          </cell>
          <cell r="D1304">
            <v>0.33200000000000002</v>
          </cell>
          <cell r="E1304">
            <v>3.3149999999999999</v>
          </cell>
        </row>
        <row r="1305">
          <cell r="C1305" t="str">
            <v>BASE_GRANULAR</v>
          </cell>
          <cell r="D1305">
            <v>0.76200000000000001</v>
          </cell>
          <cell r="E1305">
            <v>7.617</v>
          </cell>
        </row>
        <row r="1306">
          <cell r="C1306" t="str">
            <v>RECICLADO</v>
          </cell>
          <cell r="D1306">
            <v>1.911</v>
          </cell>
          <cell r="E1306">
            <v>19.111999999999998</v>
          </cell>
        </row>
        <row r="1307">
          <cell r="C1307" t="str">
            <v>CONCRETO_ASFÁLTICO</v>
          </cell>
          <cell r="D1307">
            <v>0.4</v>
          </cell>
          <cell r="E1307">
            <v>3.3479999999999999</v>
          </cell>
        </row>
        <row r="1308">
          <cell r="C1308" t="str">
            <v>CUNETA</v>
          </cell>
          <cell r="D1308">
            <v>0.33200000000000002</v>
          </cell>
          <cell r="E1308">
            <v>2.7749999999999999</v>
          </cell>
        </row>
        <row r="1309">
          <cell r="C1309" t="str">
            <v>BASE_GRANULAR</v>
          </cell>
          <cell r="D1309">
            <v>0.754</v>
          </cell>
          <cell r="E1309">
            <v>6.3449999999999998</v>
          </cell>
        </row>
        <row r="1310">
          <cell r="C1310" t="str">
            <v>RECICLADO</v>
          </cell>
          <cell r="D1310">
            <v>1.881</v>
          </cell>
          <cell r="E1310">
            <v>15.871</v>
          </cell>
        </row>
        <row r="1311">
          <cell r="C1311" t="str">
            <v>CONCRETO_ASFÁLTICO</v>
          </cell>
          <cell r="D1311">
            <v>0.4</v>
          </cell>
          <cell r="E1311">
            <v>0.65200000000000002</v>
          </cell>
        </row>
        <row r="1312">
          <cell r="C1312" t="str">
            <v>CUNETA</v>
          </cell>
          <cell r="D1312">
            <v>0.33200000000000002</v>
          </cell>
          <cell r="E1312">
            <v>0.54</v>
          </cell>
        </row>
        <row r="1313">
          <cell r="C1313" t="str">
            <v>BASE_GRANULAR</v>
          </cell>
          <cell r="D1313">
            <v>0.754</v>
          </cell>
          <cell r="E1313">
            <v>1.2290000000000001</v>
          </cell>
        </row>
        <row r="1314">
          <cell r="C1314" t="str">
            <v>RECICLADO</v>
          </cell>
          <cell r="D1314">
            <v>1.881</v>
          </cell>
          <cell r="E1314">
            <v>3.0649999999999999</v>
          </cell>
        </row>
        <row r="1315">
          <cell r="C1315" t="str">
            <v>CONCRETO_ASFÁLTICO</v>
          </cell>
          <cell r="D1315">
            <v>0.4</v>
          </cell>
          <cell r="E1315">
            <v>2.4420000000000002</v>
          </cell>
        </row>
        <row r="1316">
          <cell r="C1316" t="str">
            <v>CUNETA</v>
          </cell>
          <cell r="D1316">
            <v>0.33200000000000002</v>
          </cell>
          <cell r="E1316">
            <v>2.0249999999999999</v>
          </cell>
        </row>
        <row r="1317">
          <cell r="C1317" t="str">
            <v>BASE_GRANULAR</v>
          </cell>
          <cell r="D1317">
            <v>0.76200000000000001</v>
          </cell>
          <cell r="E1317">
            <v>4.6289999999999996</v>
          </cell>
        </row>
        <row r="1318">
          <cell r="C1318" t="str">
            <v>RECICLADO</v>
          </cell>
          <cell r="D1318">
            <v>1.911</v>
          </cell>
          <cell r="E1318">
            <v>11.577999999999999</v>
          </cell>
        </row>
        <row r="1319">
          <cell r="C1319" t="str">
            <v>CONCRETO_ASFÁLTICO</v>
          </cell>
          <cell r="D1319">
            <v>0.4</v>
          </cell>
          <cell r="E1319">
            <v>1.5569999999999999</v>
          </cell>
        </row>
        <row r="1320">
          <cell r="C1320" t="str">
            <v>CUNETA</v>
          </cell>
          <cell r="D1320">
            <v>0.33200000000000002</v>
          </cell>
          <cell r="E1320">
            <v>1.2909999999999999</v>
          </cell>
        </row>
        <row r="1321">
          <cell r="C1321" t="str">
            <v>BASE_GRANULAR</v>
          </cell>
          <cell r="D1321">
            <v>0.76200000000000001</v>
          </cell>
          <cell r="E1321">
            <v>2.9660000000000002</v>
          </cell>
        </row>
        <row r="1322">
          <cell r="C1322" t="str">
            <v>RECICLADO</v>
          </cell>
          <cell r="D1322">
            <v>1.911</v>
          </cell>
          <cell r="E1322">
            <v>7.4420000000000002</v>
          </cell>
        </row>
        <row r="1323">
          <cell r="C1323" t="str">
            <v>CONCRETO_ASFÁLTICO</v>
          </cell>
          <cell r="D1323">
            <v>0.4</v>
          </cell>
          <cell r="E1323">
            <v>3.9990000000000001</v>
          </cell>
        </row>
        <row r="1324">
          <cell r="C1324" t="str">
            <v>CUNETA</v>
          </cell>
          <cell r="D1324">
            <v>0.33200000000000002</v>
          </cell>
          <cell r="E1324">
            <v>3.3149999999999999</v>
          </cell>
        </row>
        <row r="1325">
          <cell r="C1325" t="str">
            <v>BASE_GRANULAR</v>
          </cell>
          <cell r="D1325">
            <v>0.76200000000000001</v>
          </cell>
          <cell r="E1325">
            <v>7.6180000000000003</v>
          </cell>
        </row>
        <row r="1326">
          <cell r="C1326" t="str">
            <v>RECICLADO</v>
          </cell>
          <cell r="D1326">
            <v>1.911</v>
          </cell>
          <cell r="E1326">
            <v>19.117000000000001</v>
          </cell>
        </row>
        <row r="1327">
          <cell r="C1327" t="str">
            <v>CONCRETO_ASFÁLTICO</v>
          </cell>
          <cell r="D1327">
            <v>0.4</v>
          </cell>
          <cell r="E1327">
            <v>8.3000000000000004E-2</v>
          </cell>
        </row>
        <row r="1328">
          <cell r="C1328" t="str">
            <v>CUNETA</v>
          </cell>
          <cell r="D1328">
            <v>0.33200000000000002</v>
          </cell>
          <cell r="E1328">
            <v>6.9000000000000006E-2</v>
          </cell>
        </row>
        <row r="1329">
          <cell r="C1329" t="str">
            <v>BASE_GRANULAR</v>
          </cell>
          <cell r="D1329">
            <v>0.76200000000000001</v>
          </cell>
          <cell r="E1329">
            <v>0.157</v>
          </cell>
        </row>
        <row r="1330">
          <cell r="C1330" t="str">
            <v>RECICLADO</v>
          </cell>
          <cell r="D1330">
            <v>1.911</v>
          </cell>
          <cell r="E1330">
            <v>0.39500000000000002</v>
          </cell>
        </row>
        <row r="1331">
          <cell r="C1331" t="str">
            <v>CONCRETO_ASFÁLTICO</v>
          </cell>
          <cell r="D1331">
            <v>0.4</v>
          </cell>
          <cell r="E1331">
            <v>3.9169999999999998</v>
          </cell>
        </row>
        <row r="1332">
          <cell r="C1332" t="str">
            <v>CUNETA</v>
          </cell>
          <cell r="D1332">
            <v>0.33200000000000002</v>
          </cell>
          <cell r="E1332">
            <v>3.2469999999999999</v>
          </cell>
        </row>
        <row r="1333">
          <cell r="C1333" t="str">
            <v>BASE_GRANULAR</v>
          </cell>
          <cell r="D1333">
            <v>0.76200000000000001</v>
          </cell>
          <cell r="E1333">
            <v>7.4619999999999997</v>
          </cell>
        </row>
        <row r="1334">
          <cell r="C1334" t="str">
            <v>RECICLADO</v>
          </cell>
          <cell r="D1334">
            <v>1.911</v>
          </cell>
          <cell r="E1334">
            <v>18.73</v>
          </cell>
        </row>
        <row r="1335">
          <cell r="C1335" t="str">
            <v>CONCRETO_ASFÁLTICO</v>
          </cell>
          <cell r="D1335">
            <v>0.4</v>
          </cell>
          <cell r="E1335">
            <v>3.4430000000000001</v>
          </cell>
        </row>
        <row r="1336">
          <cell r="C1336" t="str">
            <v>CUNETA</v>
          </cell>
          <cell r="D1336">
            <v>0.33200000000000002</v>
          </cell>
          <cell r="E1336">
            <v>2.8540000000000001</v>
          </cell>
        </row>
        <row r="1337">
          <cell r="C1337" t="str">
            <v>BASE_GRANULAR</v>
          </cell>
          <cell r="D1337">
            <v>0.76200000000000001</v>
          </cell>
          <cell r="E1337">
            <v>6.56</v>
          </cell>
        </row>
        <row r="1338">
          <cell r="C1338" t="str">
            <v>RECICLADO</v>
          </cell>
          <cell r="D1338">
            <v>1.911</v>
          </cell>
          <cell r="E1338">
            <v>16.465</v>
          </cell>
        </row>
        <row r="1339">
          <cell r="C1339" t="str">
            <v>CONCRETO_ASFÁLTICO</v>
          </cell>
          <cell r="D1339">
            <v>0.4</v>
          </cell>
          <cell r="E1339">
            <v>0.55600000000000005</v>
          </cell>
        </row>
        <row r="1340">
          <cell r="C1340" t="str">
            <v>CUNETA</v>
          </cell>
          <cell r="D1340">
            <v>0.33200000000000002</v>
          </cell>
          <cell r="E1340">
            <v>0.46100000000000002</v>
          </cell>
        </row>
        <row r="1341">
          <cell r="C1341" t="str">
            <v>BASE_GRANULAR</v>
          </cell>
          <cell r="D1341">
            <v>0.76200000000000001</v>
          </cell>
          <cell r="E1341">
            <v>1.0589999999999999</v>
          </cell>
        </row>
        <row r="1342">
          <cell r="C1342" t="str">
            <v>RECICLADO</v>
          </cell>
          <cell r="D1342">
            <v>1.911</v>
          </cell>
          <cell r="E1342">
            <v>2.6579999999999999</v>
          </cell>
        </row>
        <row r="1343">
          <cell r="C1343" t="str">
            <v>CONCRETO_ASFÁLTICO</v>
          </cell>
          <cell r="D1343">
            <v>0.4</v>
          </cell>
          <cell r="E1343">
            <v>3.9990000000000001</v>
          </cell>
        </row>
        <row r="1344">
          <cell r="C1344" t="str">
            <v>CUNETA</v>
          </cell>
          <cell r="D1344">
            <v>0.33200000000000002</v>
          </cell>
          <cell r="E1344">
            <v>3.3149999999999999</v>
          </cell>
        </row>
        <row r="1345">
          <cell r="C1345" t="str">
            <v>BASE_GRANULAR</v>
          </cell>
          <cell r="D1345">
            <v>0.75600000000000001</v>
          </cell>
          <cell r="E1345">
            <v>7.5910000000000002</v>
          </cell>
        </row>
        <row r="1346">
          <cell r="C1346" t="str">
            <v>RECICLADO</v>
          </cell>
          <cell r="D1346">
            <v>1.889</v>
          </cell>
          <cell r="E1346">
            <v>19.006</v>
          </cell>
        </row>
        <row r="1347">
          <cell r="C1347" t="str">
            <v>CONCRETO_ASFÁLTICO</v>
          </cell>
          <cell r="D1347">
            <v>0.4</v>
          </cell>
          <cell r="E1347">
            <v>1.083</v>
          </cell>
        </row>
        <row r="1348">
          <cell r="C1348" t="str">
            <v>CUNETA</v>
          </cell>
          <cell r="D1348">
            <v>0.33200000000000002</v>
          </cell>
          <cell r="E1348">
            <v>0.89800000000000002</v>
          </cell>
        </row>
        <row r="1349">
          <cell r="C1349" t="str">
            <v>BASE_GRANULAR</v>
          </cell>
          <cell r="D1349">
            <v>0.754</v>
          </cell>
          <cell r="E1349">
            <v>2.0459999999999998</v>
          </cell>
        </row>
        <row r="1350">
          <cell r="C1350" t="str">
            <v>RECICLADO</v>
          </cell>
          <cell r="D1350">
            <v>1.881</v>
          </cell>
          <cell r="E1350">
            <v>5.1070000000000002</v>
          </cell>
        </row>
        <row r="1351">
          <cell r="C1351" t="str">
            <v>CONCRETO_ASFÁLTICO</v>
          </cell>
          <cell r="D1351">
            <v>0.4</v>
          </cell>
          <cell r="E1351">
            <v>2.9159999999999999</v>
          </cell>
        </row>
        <row r="1352">
          <cell r="C1352" t="str">
            <v>CUNETA</v>
          </cell>
          <cell r="D1352">
            <v>0.33200000000000002</v>
          </cell>
          <cell r="E1352">
            <v>2.4169999999999998</v>
          </cell>
        </row>
        <row r="1353">
          <cell r="C1353" t="str">
            <v>BASE_GRANULAR</v>
          </cell>
          <cell r="D1353">
            <v>0.75700000000000001</v>
          </cell>
          <cell r="E1353">
            <v>5.5090000000000003</v>
          </cell>
        </row>
        <row r="1354">
          <cell r="C1354" t="str">
            <v>RECICLADO</v>
          </cell>
          <cell r="D1354">
            <v>1.891</v>
          </cell>
          <cell r="E1354">
            <v>13.75</v>
          </cell>
        </row>
        <row r="1355">
          <cell r="C1355" t="str">
            <v>CONCRETO_ASFÁLTICO</v>
          </cell>
          <cell r="D1355">
            <v>0.4</v>
          </cell>
          <cell r="E1355">
            <v>0.95299999999999996</v>
          </cell>
        </row>
        <row r="1356">
          <cell r="C1356" t="str">
            <v>CUNETA</v>
          </cell>
          <cell r="D1356">
            <v>0.33200000000000002</v>
          </cell>
          <cell r="E1356">
            <v>0.79</v>
          </cell>
        </row>
        <row r="1357">
          <cell r="C1357" t="str">
            <v>BASE_GRANULAR</v>
          </cell>
          <cell r="D1357">
            <v>0.75800000000000001</v>
          </cell>
          <cell r="E1357">
            <v>1.804</v>
          </cell>
        </row>
        <row r="1358">
          <cell r="C1358" t="str">
            <v>RECICLADO</v>
          </cell>
          <cell r="D1358">
            <v>1.8959999999999999</v>
          </cell>
          <cell r="E1358">
            <v>4.51</v>
          </cell>
        </row>
        <row r="1359">
          <cell r="C1359" t="str">
            <v>CONCRETO_ASFÁLTICO</v>
          </cell>
          <cell r="D1359">
            <v>0.4</v>
          </cell>
          <cell r="E1359">
            <v>3.0470000000000002</v>
          </cell>
        </row>
        <row r="1360">
          <cell r="C1360" t="str">
            <v>CUNETA</v>
          </cell>
          <cell r="D1360">
            <v>0.33200000000000002</v>
          </cell>
          <cell r="E1360">
            <v>2.5259999999999998</v>
          </cell>
        </row>
        <row r="1361">
          <cell r="C1361" t="str">
            <v>BASE_GRANULAR</v>
          </cell>
          <cell r="D1361">
            <v>0.76200000000000001</v>
          </cell>
          <cell r="E1361">
            <v>5.7889999999999997</v>
          </cell>
        </row>
        <row r="1362">
          <cell r="C1362" t="str">
            <v>RECICLADO</v>
          </cell>
          <cell r="D1362">
            <v>1.911</v>
          </cell>
          <cell r="E1362">
            <v>14.503</v>
          </cell>
        </row>
        <row r="1363">
          <cell r="C1363" t="str">
            <v>CONCRETO_ASFÁLTICO</v>
          </cell>
          <cell r="D1363">
            <v>0.4</v>
          </cell>
          <cell r="E1363">
            <v>2.5920000000000001</v>
          </cell>
        </row>
        <row r="1364">
          <cell r="C1364" t="str">
            <v>CUNETA</v>
          </cell>
          <cell r="D1364">
            <v>0.33200000000000002</v>
          </cell>
          <cell r="E1364">
            <v>2.149</v>
          </cell>
        </row>
        <row r="1365">
          <cell r="C1365" t="str">
            <v>BASE_GRANULAR</v>
          </cell>
          <cell r="D1365">
            <v>0.76200000000000001</v>
          </cell>
          <cell r="E1365">
            <v>4.9379999999999997</v>
          </cell>
        </row>
        <row r="1366">
          <cell r="C1366" t="str">
            <v>RECICLADO</v>
          </cell>
          <cell r="D1366">
            <v>1.911</v>
          </cell>
          <cell r="E1366">
            <v>12.39</v>
          </cell>
        </row>
        <row r="1367">
          <cell r="C1367" t="str">
            <v>CONCRETO_ASFÁLTICO</v>
          </cell>
          <cell r="D1367">
            <v>0.4</v>
          </cell>
          <cell r="E1367">
            <v>1.407</v>
          </cell>
        </row>
        <row r="1368">
          <cell r="C1368" t="str">
            <v>CUNETA</v>
          </cell>
          <cell r="D1368">
            <v>0.33200000000000002</v>
          </cell>
          <cell r="E1368">
            <v>1.1659999999999999</v>
          </cell>
        </row>
        <row r="1369">
          <cell r="C1369" t="str">
            <v>BASE_GRANULAR</v>
          </cell>
          <cell r="D1369">
            <v>0.76200000000000001</v>
          </cell>
          <cell r="E1369">
            <v>2.681</v>
          </cell>
        </row>
        <row r="1370">
          <cell r="C1370" t="str">
            <v>RECICLADO</v>
          </cell>
          <cell r="D1370">
            <v>1.911</v>
          </cell>
          <cell r="E1370">
            <v>6.7279999999999998</v>
          </cell>
        </row>
        <row r="1371">
          <cell r="C1371" t="str">
            <v>CONCRETO_ASFÁLTICO</v>
          </cell>
          <cell r="D1371">
            <v>0.4</v>
          </cell>
          <cell r="E1371">
            <v>3.9990000000000001</v>
          </cell>
        </row>
        <row r="1372">
          <cell r="C1372" t="str">
            <v>CUNETA</v>
          </cell>
          <cell r="D1372">
            <v>0.33200000000000002</v>
          </cell>
          <cell r="E1372">
            <v>3.3149999999999999</v>
          </cell>
        </row>
        <row r="1373">
          <cell r="C1373" t="str">
            <v>BASE_GRANULAR</v>
          </cell>
          <cell r="D1373">
            <v>0.76200000000000001</v>
          </cell>
          <cell r="E1373">
            <v>7.62</v>
          </cell>
        </row>
        <row r="1374">
          <cell r="C1374" t="str">
            <v>RECICLADO</v>
          </cell>
          <cell r="D1374">
            <v>1.911</v>
          </cell>
          <cell r="E1374">
            <v>19.125</v>
          </cell>
        </row>
        <row r="1375">
          <cell r="C1375" t="str">
            <v>CONCRETO_ASFÁLTICO</v>
          </cell>
          <cell r="D1375">
            <v>0.4</v>
          </cell>
          <cell r="E1375">
            <v>2.0680000000000001</v>
          </cell>
        </row>
        <row r="1376">
          <cell r="C1376" t="str">
            <v>CUNETA</v>
          </cell>
          <cell r="D1376">
            <v>0.33200000000000002</v>
          </cell>
          <cell r="E1376">
            <v>1.714</v>
          </cell>
        </row>
        <row r="1377">
          <cell r="C1377" t="str">
            <v>BASE_GRANULAR</v>
          </cell>
          <cell r="D1377">
            <v>0.76200000000000001</v>
          </cell>
          <cell r="E1377">
            <v>3.94</v>
          </cell>
        </row>
        <row r="1378">
          <cell r="C1378" t="str">
            <v>RECICLADO</v>
          </cell>
          <cell r="D1378">
            <v>1.911</v>
          </cell>
          <cell r="E1378">
            <v>9.8879999999999999</v>
          </cell>
        </row>
        <row r="1379">
          <cell r="C1379" t="str">
            <v>CONCRETO_ASFÁLTICO</v>
          </cell>
          <cell r="D1379">
            <v>0.4</v>
          </cell>
          <cell r="E1379">
            <v>1.9319999999999999</v>
          </cell>
        </row>
        <row r="1380">
          <cell r="C1380" t="str">
            <v>CUNETA</v>
          </cell>
          <cell r="D1380">
            <v>0.33200000000000002</v>
          </cell>
          <cell r="E1380">
            <v>1.601</v>
          </cell>
        </row>
        <row r="1381">
          <cell r="C1381" t="str">
            <v>BASE_GRANULAR</v>
          </cell>
          <cell r="D1381">
            <v>0.76100000000000001</v>
          </cell>
          <cell r="E1381">
            <v>3.6789999999999998</v>
          </cell>
        </row>
        <row r="1382">
          <cell r="C1382" t="str">
            <v>RECICLADO</v>
          </cell>
          <cell r="D1382">
            <v>1.91</v>
          </cell>
          <cell r="E1382">
            <v>9.2289999999999992</v>
          </cell>
        </row>
        <row r="1383">
          <cell r="C1383" t="str">
            <v>CONCRETO_ASFÁLTICO</v>
          </cell>
          <cell r="D1383">
            <v>0.4</v>
          </cell>
          <cell r="E1383">
            <v>3.7069999999999999</v>
          </cell>
        </row>
        <row r="1384">
          <cell r="C1384" t="str">
            <v>CUNETA</v>
          </cell>
          <cell r="D1384">
            <v>0.33200000000000002</v>
          </cell>
          <cell r="E1384">
            <v>3.073</v>
          </cell>
        </row>
        <row r="1385">
          <cell r="C1385" t="str">
            <v>BASE_GRANULAR</v>
          </cell>
          <cell r="D1385">
            <v>0.754</v>
          </cell>
          <cell r="E1385">
            <v>7.0259999999999998</v>
          </cell>
        </row>
        <row r="1386">
          <cell r="C1386" t="str">
            <v>RECICLADO</v>
          </cell>
          <cell r="D1386">
            <v>1.881</v>
          </cell>
          <cell r="E1386">
            <v>17.573</v>
          </cell>
        </row>
        <row r="1387">
          <cell r="C1387" t="str">
            <v>CONCRETO_ASFÁLTICO</v>
          </cell>
          <cell r="D1387">
            <v>0.4</v>
          </cell>
          <cell r="E1387">
            <v>0.11700000000000001</v>
          </cell>
        </row>
        <row r="1388">
          <cell r="C1388" t="str">
            <v>CUNETA</v>
          </cell>
          <cell r="D1388">
            <v>0.33200000000000002</v>
          </cell>
          <cell r="E1388">
            <v>9.7000000000000003E-2</v>
          </cell>
        </row>
        <row r="1389">
          <cell r="C1389" t="str">
            <v>BASE_GRANULAR</v>
          </cell>
          <cell r="D1389">
            <v>0.754</v>
          </cell>
          <cell r="E1389">
            <v>0.22</v>
          </cell>
        </row>
        <row r="1390">
          <cell r="C1390" t="str">
            <v>RECICLADO</v>
          </cell>
          <cell r="D1390">
            <v>1.881</v>
          </cell>
          <cell r="E1390">
            <v>0.54800000000000004</v>
          </cell>
        </row>
        <row r="1391">
          <cell r="C1391" t="str">
            <v>CONCRETO_ASFÁLTICO</v>
          </cell>
          <cell r="D1391">
            <v>0.4</v>
          </cell>
          <cell r="E1391">
            <v>0.17499999999999999</v>
          </cell>
        </row>
        <row r="1392">
          <cell r="C1392" t="str">
            <v>CUNETA</v>
          </cell>
          <cell r="D1392">
            <v>0.33200000000000002</v>
          </cell>
          <cell r="E1392">
            <v>0.14499999999999999</v>
          </cell>
        </row>
        <row r="1393">
          <cell r="C1393" t="str">
            <v>BASE_GRANULAR</v>
          </cell>
          <cell r="D1393">
            <v>0.755</v>
          </cell>
          <cell r="E1393">
            <v>0.33100000000000002</v>
          </cell>
        </row>
        <row r="1394">
          <cell r="C1394" t="str">
            <v>RECICLADO</v>
          </cell>
          <cell r="D1394">
            <v>1.8819999999999999</v>
          </cell>
          <cell r="E1394">
            <v>0.82499999999999996</v>
          </cell>
        </row>
        <row r="1395">
          <cell r="C1395" t="str">
            <v>CONCRETO_ASFÁLTICO</v>
          </cell>
          <cell r="D1395">
            <v>0.4</v>
          </cell>
          <cell r="E1395">
            <v>3.9990000000000001</v>
          </cell>
        </row>
        <row r="1396">
          <cell r="C1396" t="str">
            <v>CUNETA</v>
          </cell>
          <cell r="D1396">
            <v>0.33200000000000002</v>
          </cell>
          <cell r="E1396">
            <v>3.3149999999999999</v>
          </cell>
        </row>
        <row r="1397">
          <cell r="C1397" t="str">
            <v>BASE_GRANULAR</v>
          </cell>
          <cell r="D1397">
            <v>0.76</v>
          </cell>
          <cell r="E1397">
            <v>7.5750000000000002</v>
          </cell>
        </row>
        <row r="1398">
          <cell r="C1398" t="str">
            <v>RECICLADO</v>
          </cell>
          <cell r="D1398">
            <v>1.9059999999999999</v>
          </cell>
          <cell r="E1398">
            <v>18.939</v>
          </cell>
        </row>
        <row r="1399">
          <cell r="C1399" t="str">
            <v>CONCRETO_ASFÁLTICO</v>
          </cell>
          <cell r="D1399">
            <v>0.4</v>
          </cell>
          <cell r="E1399">
            <v>2.024</v>
          </cell>
        </row>
        <row r="1400">
          <cell r="C1400" t="str">
            <v>CUNETA</v>
          </cell>
          <cell r="D1400">
            <v>0.33200000000000002</v>
          </cell>
          <cell r="E1400">
            <v>1.6779999999999999</v>
          </cell>
        </row>
        <row r="1401">
          <cell r="C1401" t="str">
            <v>BASE_GRANULAR</v>
          </cell>
          <cell r="D1401">
            <v>0.76200000000000001</v>
          </cell>
          <cell r="E1401">
            <v>3.851</v>
          </cell>
        </row>
        <row r="1402">
          <cell r="C1402" t="str">
            <v>RECICLADO</v>
          </cell>
          <cell r="D1402">
            <v>1.911</v>
          </cell>
          <cell r="E1402">
            <v>9.657</v>
          </cell>
        </row>
        <row r="1403">
          <cell r="C1403" t="str">
            <v>CONCRETO_ASFÁLTICO</v>
          </cell>
          <cell r="D1403">
            <v>0.4</v>
          </cell>
          <cell r="E1403">
            <v>0</v>
          </cell>
        </row>
        <row r="1404">
          <cell r="C1404" t="str">
            <v>CUNETA</v>
          </cell>
          <cell r="D1404">
            <v>0.33200000000000002</v>
          </cell>
          <cell r="E1404">
            <v>0</v>
          </cell>
        </row>
        <row r="1405">
          <cell r="C1405" t="str">
            <v>BASE_GRANULAR</v>
          </cell>
          <cell r="D1405">
            <v>0.76200000000000001</v>
          </cell>
          <cell r="E1405">
            <v>1E-3</v>
          </cell>
        </row>
        <row r="1406">
          <cell r="C1406" t="str">
            <v>RECICLADO</v>
          </cell>
          <cell r="D1406">
            <v>1.911</v>
          </cell>
          <cell r="E1406">
            <v>2E-3</v>
          </cell>
        </row>
        <row r="1407">
          <cell r="C1407" t="str">
            <v>CONCRETO_ASFÁLTICO</v>
          </cell>
          <cell r="D1407">
            <v>0.4</v>
          </cell>
          <cell r="E1407">
            <v>1.9750000000000001</v>
          </cell>
        </row>
        <row r="1408">
          <cell r="C1408" t="str">
            <v>CUNETA</v>
          </cell>
          <cell r="D1408">
            <v>0.33200000000000002</v>
          </cell>
          <cell r="E1408">
            <v>1.637</v>
          </cell>
        </row>
        <row r="1409">
          <cell r="C1409" t="str">
            <v>BASE_GRANULAR</v>
          </cell>
          <cell r="D1409">
            <v>0.76200000000000001</v>
          </cell>
          <cell r="E1409">
            <v>3.762</v>
          </cell>
        </row>
        <row r="1410">
          <cell r="C1410" t="str">
            <v>RECICLADO</v>
          </cell>
          <cell r="D1410">
            <v>1.911</v>
          </cell>
          <cell r="E1410">
            <v>9.4380000000000006</v>
          </cell>
        </row>
        <row r="1411">
          <cell r="C1411" t="str">
            <v>CONCRETO_ASFÁLTICO</v>
          </cell>
          <cell r="D1411">
            <v>0.4</v>
          </cell>
          <cell r="E1411">
            <v>3.9990000000000001</v>
          </cell>
        </row>
        <row r="1412">
          <cell r="C1412" t="str">
            <v>CUNETA</v>
          </cell>
          <cell r="D1412">
            <v>0.33200000000000002</v>
          </cell>
          <cell r="E1412">
            <v>3.3149999999999999</v>
          </cell>
        </row>
        <row r="1413">
          <cell r="C1413" t="str">
            <v>BASE_GRANULAR</v>
          </cell>
          <cell r="D1413">
            <v>0.75800000000000001</v>
          </cell>
          <cell r="E1413">
            <v>7.6</v>
          </cell>
        </row>
        <row r="1414">
          <cell r="C1414" t="str">
            <v>RECICLADO</v>
          </cell>
          <cell r="D1414">
            <v>1.897</v>
          </cell>
          <cell r="E1414">
            <v>19.04</v>
          </cell>
        </row>
        <row r="1415">
          <cell r="C1415" t="str">
            <v>CONCRETO_ASFÁLTICO</v>
          </cell>
          <cell r="D1415">
            <v>0.4</v>
          </cell>
          <cell r="E1415">
            <v>0.22500000000000001</v>
          </cell>
        </row>
        <row r="1416">
          <cell r="C1416" t="str">
            <v>CUNETA</v>
          </cell>
          <cell r="D1416">
            <v>0.33200000000000002</v>
          </cell>
          <cell r="E1416">
            <v>0.187</v>
          </cell>
        </row>
        <row r="1417">
          <cell r="C1417" t="str">
            <v>BASE_GRANULAR</v>
          </cell>
          <cell r="D1417">
            <v>0.75800000000000001</v>
          </cell>
          <cell r="E1417">
            <v>0.42699999999999999</v>
          </cell>
        </row>
        <row r="1418">
          <cell r="C1418" t="str">
            <v>RECICLADO</v>
          </cell>
          <cell r="D1418">
            <v>1.8959999999999999</v>
          </cell>
          <cell r="E1418">
            <v>1.0669999999999999</v>
          </cell>
        </row>
        <row r="1419">
          <cell r="C1419" t="str">
            <v>CONCRETO_ASFÁLTICO</v>
          </cell>
          <cell r="D1419">
            <v>0.4</v>
          </cell>
          <cell r="E1419">
            <v>7.7729999999999997</v>
          </cell>
        </row>
        <row r="1420">
          <cell r="C1420" t="str">
            <v>CUNETA</v>
          </cell>
          <cell r="D1420">
            <v>0.33200000000000002</v>
          </cell>
          <cell r="E1420">
            <v>6.444</v>
          </cell>
        </row>
        <row r="1421">
          <cell r="C1421" t="str">
            <v>BASE_GRANULAR</v>
          </cell>
          <cell r="D1421">
            <v>0.75600000000000001</v>
          </cell>
          <cell r="E1421">
            <v>14.718</v>
          </cell>
        </row>
        <row r="1422">
          <cell r="C1422" t="str">
            <v>RECICLADO</v>
          </cell>
          <cell r="D1422">
            <v>1.889</v>
          </cell>
          <cell r="E1422">
            <v>36.787999999999997</v>
          </cell>
        </row>
        <row r="1423">
          <cell r="C1423" t="str">
            <v>CONCRETO_ASFÁLTICO</v>
          </cell>
          <cell r="D1423">
            <v>0.4</v>
          </cell>
          <cell r="E1423">
            <v>1.002</v>
          </cell>
        </row>
        <row r="1424">
          <cell r="C1424" t="str">
            <v>CUNETA</v>
          </cell>
          <cell r="D1424">
            <v>0.33200000000000002</v>
          </cell>
          <cell r="E1424">
            <v>0.83</v>
          </cell>
        </row>
        <row r="1425">
          <cell r="C1425" t="str">
            <v>BASE_GRANULAR</v>
          </cell>
          <cell r="D1425">
            <v>0.75800000000000001</v>
          </cell>
          <cell r="E1425">
            <v>1.897</v>
          </cell>
        </row>
        <row r="1426">
          <cell r="C1426" t="str">
            <v>RECICLADO</v>
          </cell>
          <cell r="D1426">
            <v>1.8959999999999999</v>
          </cell>
          <cell r="E1426">
            <v>4.7409999999999997</v>
          </cell>
        </row>
        <row r="1427">
          <cell r="C1427" t="str">
            <v>CONCRETO_ASFÁLTICO</v>
          </cell>
          <cell r="D1427">
            <v>0.4</v>
          </cell>
          <cell r="E1427">
            <v>2.9969999999999999</v>
          </cell>
        </row>
        <row r="1428">
          <cell r="C1428" t="str">
            <v>CUNETA</v>
          </cell>
          <cell r="D1428">
            <v>0.33200000000000002</v>
          </cell>
          <cell r="E1428">
            <v>2.4849999999999999</v>
          </cell>
        </row>
        <row r="1429">
          <cell r="C1429" t="str">
            <v>BASE_GRANULAR</v>
          </cell>
          <cell r="D1429">
            <v>0.76200000000000001</v>
          </cell>
          <cell r="E1429">
            <v>5.6959999999999997</v>
          </cell>
        </row>
        <row r="1430">
          <cell r="C1430" t="str">
            <v>RECICLADO</v>
          </cell>
          <cell r="D1430">
            <v>1.911</v>
          </cell>
          <cell r="E1430">
            <v>14.27</v>
          </cell>
        </row>
        <row r="1431">
          <cell r="C1431" t="str">
            <v>CONCRETO_ASFÁLTICO</v>
          </cell>
          <cell r="D1431">
            <v>0.4</v>
          </cell>
          <cell r="E1431">
            <v>2.641</v>
          </cell>
        </row>
        <row r="1432">
          <cell r="C1432" t="str">
            <v>CUNETA</v>
          </cell>
          <cell r="D1432">
            <v>0.33200000000000002</v>
          </cell>
          <cell r="E1432">
            <v>2.19</v>
          </cell>
        </row>
        <row r="1433">
          <cell r="C1433" t="str">
            <v>BASE_GRANULAR</v>
          </cell>
          <cell r="D1433">
            <v>0.76200000000000001</v>
          </cell>
          <cell r="E1433">
            <v>5.032</v>
          </cell>
        </row>
        <row r="1434">
          <cell r="C1434" t="str">
            <v>RECICLADO</v>
          </cell>
          <cell r="D1434">
            <v>1.911</v>
          </cell>
          <cell r="E1434">
            <v>12.627000000000001</v>
          </cell>
        </row>
        <row r="1435">
          <cell r="C1435" t="str">
            <v>CONCRETO_ASFÁLTICO</v>
          </cell>
          <cell r="D1435">
            <v>0.4</v>
          </cell>
          <cell r="E1435">
            <v>1.3580000000000001</v>
          </cell>
        </row>
        <row r="1436">
          <cell r="C1436" t="str">
            <v>CUNETA</v>
          </cell>
          <cell r="D1436">
            <v>0.33200000000000002</v>
          </cell>
          <cell r="E1436">
            <v>1.1259999999999999</v>
          </cell>
        </row>
        <row r="1437">
          <cell r="C1437" t="str">
            <v>BASE_GRANULAR</v>
          </cell>
          <cell r="D1437">
            <v>0.76200000000000001</v>
          </cell>
          <cell r="E1437">
            <v>2.589</v>
          </cell>
        </row>
        <row r="1438">
          <cell r="C1438" t="str">
            <v>RECICLADO</v>
          </cell>
          <cell r="D1438">
            <v>1.911</v>
          </cell>
          <cell r="E1438">
            <v>6.5</v>
          </cell>
        </row>
        <row r="1439">
          <cell r="C1439" t="str">
            <v>CONCRETO_ASFÁLTICO</v>
          </cell>
          <cell r="D1439">
            <v>0.4</v>
          </cell>
          <cell r="E1439">
            <v>3.9990000000000001</v>
          </cell>
        </row>
        <row r="1440">
          <cell r="C1440" t="str">
            <v>CUNETA</v>
          </cell>
          <cell r="D1440">
            <v>0.33200000000000002</v>
          </cell>
          <cell r="E1440">
            <v>3.3149999999999999</v>
          </cell>
        </row>
        <row r="1441">
          <cell r="C1441" t="str">
            <v>BASE_GRANULAR</v>
          </cell>
          <cell r="D1441">
            <v>0.76200000000000001</v>
          </cell>
          <cell r="E1441">
            <v>7.6239999999999997</v>
          </cell>
        </row>
        <row r="1442">
          <cell r="C1442" t="str">
            <v>RECICLADO</v>
          </cell>
          <cell r="D1442">
            <v>1.911</v>
          </cell>
          <cell r="E1442">
            <v>19.145</v>
          </cell>
        </row>
        <row r="1443">
          <cell r="C1443" t="str">
            <v>CONCRETO_ASFÁLTICO</v>
          </cell>
          <cell r="D1443">
            <v>0.4</v>
          </cell>
          <cell r="E1443">
            <v>3.9990000000000001</v>
          </cell>
        </row>
        <row r="1444">
          <cell r="C1444" t="str">
            <v>CUNETA</v>
          </cell>
          <cell r="D1444">
            <v>0.33200000000000002</v>
          </cell>
          <cell r="E1444">
            <v>3.3149999999999999</v>
          </cell>
        </row>
        <row r="1445">
          <cell r="C1445" t="str">
            <v>BASE_GRANULAR</v>
          </cell>
          <cell r="D1445">
            <v>0.76200000000000001</v>
          </cell>
          <cell r="E1445">
            <v>7.6239999999999997</v>
          </cell>
        </row>
        <row r="1446">
          <cell r="C1446" t="str">
            <v>RECICLADO</v>
          </cell>
          <cell r="D1446">
            <v>1.911</v>
          </cell>
          <cell r="E1446">
            <v>19.145</v>
          </cell>
        </row>
        <row r="1447">
          <cell r="C1447" t="str">
            <v>CONCRETO_ASFÁLTICO</v>
          </cell>
          <cell r="D1447">
            <v>0.4</v>
          </cell>
          <cell r="E1447">
            <v>3.9990000000000001</v>
          </cell>
        </row>
        <row r="1448">
          <cell r="C1448" t="str">
            <v>CUNETA</v>
          </cell>
          <cell r="D1448">
            <v>0.33200000000000002</v>
          </cell>
          <cell r="E1448">
            <v>3.3149999999999999</v>
          </cell>
        </row>
        <row r="1449">
          <cell r="C1449" t="str">
            <v>BASE_GRANULAR</v>
          </cell>
          <cell r="D1449">
            <v>0.76200000000000001</v>
          </cell>
          <cell r="E1449">
            <v>7.6239999999999997</v>
          </cell>
        </row>
        <row r="1450">
          <cell r="C1450" t="str">
            <v>RECICLADO</v>
          </cell>
          <cell r="D1450">
            <v>1.911</v>
          </cell>
          <cell r="E1450">
            <v>19.145</v>
          </cell>
        </row>
        <row r="1451">
          <cell r="C1451" t="str">
            <v>CONCRETO_ASFÁLTICO</v>
          </cell>
          <cell r="D1451">
            <v>0.4</v>
          </cell>
          <cell r="E1451">
            <v>0.68799999999999994</v>
          </cell>
        </row>
        <row r="1452">
          <cell r="C1452" t="str">
            <v>CUNETA</v>
          </cell>
          <cell r="D1452">
            <v>0.33200000000000002</v>
          </cell>
          <cell r="E1452">
            <v>0.56999999999999995</v>
          </cell>
        </row>
        <row r="1453">
          <cell r="C1453" t="str">
            <v>BASE_GRANULAR</v>
          </cell>
          <cell r="D1453">
            <v>0.76200000000000001</v>
          </cell>
          <cell r="E1453">
            <v>1.3109999999999999</v>
          </cell>
        </row>
        <row r="1454">
          <cell r="C1454" t="str">
            <v>RECICLADO</v>
          </cell>
          <cell r="D1454">
            <v>1.911</v>
          </cell>
          <cell r="E1454">
            <v>3.2930000000000001</v>
          </cell>
        </row>
        <row r="1455">
          <cell r="C1455" t="str">
            <v>CONCRETO_ASFÁLTICO</v>
          </cell>
          <cell r="D1455">
            <v>0.4</v>
          </cell>
          <cell r="E1455">
            <v>3.3109999999999999</v>
          </cell>
        </row>
        <row r="1456">
          <cell r="C1456" t="str">
            <v>CUNETA</v>
          </cell>
          <cell r="D1456">
            <v>0.33200000000000002</v>
          </cell>
          <cell r="E1456">
            <v>2.7450000000000001</v>
          </cell>
        </row>
        <row r="1457">
          <cell r="C1457" t="str">
            <v>BASE_GRANULAR</v>
          </cell>
          <cell r="D1457">
            <v>0.76200000000000001</v>
          </cell>
          <cell r="E1457">
            <v>6.3090000000000002</v>
          </cell>
        </row>
        <row r="1458">
          <cell r="C1458" t="str">
            <v>RECICLADO</v>
          </cell>
          <cell r="D1458">
            <v>1.911</v>
          </cell>
          <cell r="E1458">
            <v>15.833</v>
          </cell>
        </row>
        <row r="1459">
          <cell r="C1459" t="str">
            <v>CONCRETO_ASFÁLTICO</v>
          </cell>
          <cell r="D1459">
            <v>0.4</v>
          </cell>
          <cell r="E1459">
            <v>2.3279999999999998</v>
          </cell>
        </row>
        <row r="1460">
          <cell r="C1460" t="str">
            <v>CUNETA</v>
          </cell>
          <cell r="D1460">
            <v>0.33200000000000002</v>
          </cell>
          <cell r="E1460">
            <v>1.93</v>
          </cell>
        </row>
        <row r="1461">
          <cell r="C1461" t="str">
            <v>BASE_GRANULAR</v>
          </cell>
          <cell r="D1461">
            <v>0.754</v>
          </cell>
          <cell r="E1461">
            <v>4.4119999999999999</v>
          </cell>
        </row>
        <row r="1462">
          <cell r="C1462" t="str">
            <v>RECICLADO</v>
          </cell>
          <cell r="D1462">
            <v>1.881</v>
          </cell>
          <cell r="E1462">
            <v>11.037000000000001</v>
          </cell>
        </row>
        <row r="1463">
          <cell r="C1463" t="str">
            <v>CONCRETO_ASFÁLTICO</v>
          </cell>
          <cell r="D1463">
            <v>0.4</v>
          </cell>
          <cell r="E1463">
            <v>3.91</v>
          </cell>
        </row>
        <row r="1464">
          <cell r="C1464" t="str">
            <v>CUNETA</v>
          </cell>
          <cell r="D1464">
            <v>0.33200000000000002</v>
          </cell>
          <cell r="E1464">
            <v>3.242</v>
          </cell>
        </row>
        <row r="1465">
          <cell r="C1465" t="str">
            <v>BASE_GRANULAR</v>
          </cell>
          <cell r="D1465">
            <v>0.76200000000000001</v>
          </cell>
          <cell r="E1465">
            <v>7.4119999999999999</v>
          </cell>
        </row>
        <row r="1466">
          <cell r="C1466" t="str">
            <v>RECICLADO</v>
          </cell>
          <cell r="D1466">
            <v>1.911</v>
          </cell>
          <cell r="E1466">
            <v>18.54</v>
          </cell>
        </row>
        <row r="1467">
          <cell r="C1467" t="str">
            <v>CONCRETO_ASFÁLTICO</v>
          </cell>
          <cell r="D1467">
            <v>0.4</v>
          </cell>
          <cell r="E1467">
            <v>1.76</v>
          </cell>
        </row>
        <row r="1468">
          <cell r="C1468" t="str">
            <v>CUNETA</v>
          </cell>
          <cell r="D1468">
            <v>0.33200000000000002</v>
          </cell>
          <cell r="E1468">
            <v>1.4590000000000001</v>
          </cell>
        </row>
        <row r="1469">
          <cell r="C1469" t="str">
            <v>BASE_GRANULAR</v>
          </cell>
          <cell r="D1469">
            <v>0.76200000000000001</v>
          </cell>
          <cell r="E1469">
            <v>3.3530000000000002</v>
          </cell>
        </row>
        <row r="1470">
          <cell r="C1470" t="str">
            <v>RECICLADO</v>
          </cell>
          <cell r="D1470">
            <v>1.911</v>
          </cell>
          <cell r="E1470">
            <v>8.4130000000000003</v>
          </cell>
        </row>
        <row r="1471">
          <cell r="C1471" t="str">
            <v>CONCRETO_ASFÁLTICO</v>
          </cell>
          <cell r="D1471">
            <v>0.4</v>
          </cell>
          <cell r="E1471">
            <v>3.9990000000000001</v>
          </cell>
        </row>
        <row r="1472">
          <cell r="C1472" t="str">
            <v>CUNETA</v>
          </cell>
          <cell r="D1472">
            <v>0.33200000000000002</v>
          </cell>
          <cell r="E1472">
            <v>3.3149999999999999</v>
          </cell>
        </row>
        <row r="1473">
          <cell r="C1473" t="str">
            <v>BASE_GRANULAR</v>
          </cell>
          <cell r="D1473">
            <v>0.76200000000000001</v>
          </cell>
          <cell r="E1473">
            <v>7.6180000000000003</v>
          </cell>
        </row>
        <row r="1474">
          <cell r="C1474" t="str">
            <v>RECICLADO</v>
          </cell>
          <cell r="D1474">
            <v>1.911</v>
          </cell>
          <cell r="E1474">
            <v>19.114000000000001</v>
          </cell>
        </row>
        <row r="1475">
          <cell r="C1475" t="str">
            <v>CONCRETO_ASFÁLTICO</v>
          </cell>
          <cell r="D1475">
            <v>0.4</v>
          </cell>
          <cell r="E1475">
            <v>0.23899999999999999</v>
          </cell>
        </row>
        <row r="1476">
          <cell r="C1476" t="str">
            <v>CUNETA</v>
          </cell>
          <cell r="D1476">
            <v>0.33200000000000002</v>
          </cell>
          <cell r="E1476">
            <v>0.19800000000000001</v>
          </cell>
        </row>
        <row r="1477">
          <cell r="C1477" t="str">
            <v>BASE_GRANULAR</v>
          </cell>
          <cell r="D1477">
            <v>0.76200000000000001</v>
          </cell>
          <cell r="E1477">
            <v>0.45600000000000002</v>
          </cell>
        </row>
        <row r="1478">
          <cell r="C1478" t="str">
            <v>RECICLADO</v>
          </cell>
          <cell r="D1478">
            <v>1.911</v>
          </cell>
          <cell r="E1478">
            <v>1.1439999999999999</v>
          </cell>
        </row>
        <row r="1479">
          <cell r="C1479" t="str">
            <v>CONCRETO_ASFÁLTICO</v>
          </cell>
          <cell r="D1479">
            <v>0.4</v>
          </cell>
          <cell r="E1479">
            <v>3.76</v>
          </cell>
        </row>
        <row r="1480">
          <cell r="C1480" t="str">
            <v>CUNETA</v>
          </cell>
          <cell r="D1480">
            <v>0.33200000000000002</v>
          </cell>
          <cell r="E1480">
            <v>3.117</v>
          </cell>
        </row>
        <row r="1481">
          <cell r="C1481" t="str">
            <v>BASE_GRANULAR</v>
          </cell>
          <cell r="D1481">
            <v>0.76200000000000001</v>
          </cell>
          <cell r="E1481">
            <v>7.1619999999999999</v>
          </cell>
        </row>
        <row r="1482">
          <cell r="C1482" t="str">
            <v>RECICLADO</v>
          </cell>
          <cell r="D1482">
            <v>1.911</v>
          </cell>
          <cell r="E1482">
            <v>17.972999999999999</v>
          </cell>
        </row>
        <row r="1483">
          <cell r="C1483" t="str">
            <v>CONCRETO_ASFÁLTICO</v>
          </cell>
          <cell r="D1483">
            <v>0.4</v>
          </cell>
          <cell r="E1483">
            <v>3.161</v>
          </cell>
        </row>
        <row r="1484">
          <cell r="C1484" t="str">
            <v>CUNETA</v>
          </cell>
          <cell r="D1484">
            <v>0.33200000000000002</v>
          </cell>
          <cell r="E1484">
            <v>2.621</v>
          </cell>
        </row>
        <row r="1485">
          <cell r="C1485" t="str">
            <v>BASE_GRANULAR</v>
          </cell>
          <cell r="D1485">
            <v>0.76200000000000001</v>
          </cell>
          <cell r="E1485">
            <v>6.0220000000000002</v>
          </cell>
        </row>
        <row r="1486">
          <cell r="C1486" t="str">
            <v>RECICLADO</v>
          </cell>
          <cell r="D1486">
            <v>1.911</v>
          </cell>
          <cell r="E1486">
            <v>15.111000000000001</v>
          </cell>
        </row>
        <row r="1487">
          <cell r="C1487" t="str">
            <v>CONCRETO_ASFÁLTICO</v>
          </cell>
          <cell r="D1487">
            <v>0.4</v>
          </cell>
          <cell r="E1487">
            <v>0.83799999999999997</v>
          </cell>
        </row>
        <row r="1488">
          <cell r="C1488" t="str">
            <v>CUNETA</v>
          </cell>
          <cell r="D1488">
            <v>0.33200000000000002</v>
          </cell>
          <cell r="E1488">
            <v>0.69499999999999995</v>
          </cell>
        </row>
        <row r="1489">
          <cell r="C1489" t="str">
            <v>BASE_GRANULAR</v>
          </cell>
          <cell r="D1489">
            <v>0.76200000000000001</v>
          </cell>
          <cell r="E1489">
            <v>1.5960000000000001</v>
          </cell>
        </row>
        <row r="1490">
          <cell r="C1490" t="str">
            <v>RECICLADO</v>
          </cell>
          <cell r="D1490">
            <v>1.911</v>
          </cell>
          <cell r="E1490">
            <v>4.0049999999999999</v>
          </cell>
        </row>
        <row r="1491">
          <cell r="C1491" t="str">
            <v>CONCRETO_ASFÁLTICO</v>
          </cell>
          <cell r="D1491">
            <v>0.4</v>
          </cell>
          <cell r="E1491">
            <v>3.9990000000000001</v>
          </cell>
        </row>
        <row r="1492">
          <cell r="C1492" t="str">
            <v>CUNETA</v>
          </cell>
          <cell r="D1492">
            <v>0.33200000000000002</v>
          </cell>
          <cell r="E1492">
            <v>3.3149999999999999</v>
          </cell>
        </row>
        <row r="1493">
          <cell r="C1493" t="str">
            <v>BASE_GRANULAR</v>
          </cell>
          <cell r="D1493">
            <v>0.76200000000000001</v>
          </cell>
          <cell r="E1493">
            <v>7.6180000000000003</v>
          </cell>
        </row>
        <row r="1494">
          <cell r="C1494" t="str">
            <v>RECICLADO</v>
          </cell>
          <cell r="D1494">
            <v>1.911</v>
          </cell>
          <cell r="E1494">
            <v>19.114000000000001</v>
          </cell>
        </row>
        <row r="1495">
          <cell r="C1495" t="str">
            <v>CONCRETO_ASFÁLTICO</v>
          </cell>
          <cell r="D1495">
            <v>0.4</v>
          </cell>
          <cell r="E1495">
            <v>1.1619999999999999</v>
          </cell>
        </row>
        <row r="1496">
          <cell r="C1496" t="str">
            <v>CUNETA</v>
          </cell>
          <cell r="D1496">
            <v>0.33200000000000002</v>
          </cell>
          <cell r="E1496">
            <v>0.96299999999999997</v>
          </cell>
        </row>
        <row r="1497">
          <cell r="C1497" t="str">
            <v>BASE_GRANULAR</v>
          </cell>
          <cell r="D1497">
            <v>0.754</v>
          </cell>
          <cell r="E1497">
            <v>2.202</v>
          </cell>
        </row>
        <row r="1498">
          <cell r="C1498" t="str">
            <v>RECICLADO</v>
          </cell>
          <cell r="D1498">
            <v>1.881</v>
          </cell>
          <cell r="E1498">
            <v>5.5069999999999997</v>
          </cell>
        </row>
        <row r="1499">
          <cell r="C1499" t="str">
            <v>CONCRETO_ASFÁLTICO</v>
          </cell>
          <cell r="D1499">
            <v>0.4</v>
          </cell>
          <cell r="E1499">
            <v>0.151</v>
          </cell>
        </row>
        <row r="1500">
          <cell r="C1500" t="str">
            <v>CUNETA</v>
          </cell>
          <cell r="D1500">
            <v>0.33200000000000002</v>
          </cell>
          <cell r="E1500">
            <v>0.125</v>
          </cell>
        </row>
        <row r="1501">
          <cell r="C1501" t="str">
            <v>BASE_GRANULAR</v>
          </cell>
          <cell r="D1501">
            <v>0.76200000000000001</v>
          </cell>
          <cell r="E1501">
            <v>0.28599999999999998</v>
          </cell>
        </row>
        <row r="1502">
          <cell r="C1502" t="str">
            <v>RECICLADO</v>
          </cell>
          <cell r="D1502">
            <v>1.911</v>
          </cell>
          <cell r="E1502">
            <v>0.71599999999999997</v>
          </cell>
        </row>
        <row r="1503">
          <cell r="C1503" t="str">
            <v>CONCRETO_ASFÁLTICO</v>
          </cell>
          <cell r="D1503">
            <v>0.4</v>
          </cell>
          <cell r="E1503">
            <v>2.6869999999999998</v>
          </cell>
        </row>
        <row r="1504">
          <cell r="C1504" t="str">
            <v>CUNETA</v>
          </cell>
          <cell r="D1504">
            <v>0.33200000000000002</v>
          </cell>
          <cell r="E1504">
            <v>2.2269999999999999</v>
          </cell>
        </row>
        <row r="1505">
          <cell r="C1505" t="str">
            <v>BASE_GRANULAR</v>
          </cell>
          <cell r="D1505">
            <v>0.76200000000000001</v>
          </cell>
          <cell r="E1505">
            <v>5.117</v>
          </cell>
        </row>
        <row r="1506">
          <cell r="C1506" t="str">
            <v>RECICLADO</v>
          </cell>
          <cell r="D1506">
            <v>1.911</v>
          </cell>
          <cell r="E1506">
            <v>12.839</v>
          </cell>
        </row>
        <row r="1507">
          <cell r="C1507" t="str">
            <v>CONCRETO_ASFÁLTICO</v>
          </cell>
          <cell r="D1507">
            <v>0.4</v>
          </cell>
          <cell r="E1507">
            <v>3.512</v>
          </cell>
        </row>
        <row r="1508">
          <cell r="C1508" t="str">
            <v>CUNETA</v>
          </cell>
          <cell r="D1508">
            <v>0.33200000000000002</v>
          </cell>
          <cell r="E1508">
            <v>2.9119999999999999</v>
          </cell>
        </row>
        <row r="1509">
          <cell r="C1509" t="str">
            <v>BASE_GRANULAR</v>
          </cell>
          <cell r="D1509">
            <v>0.76200000000000001</v>
          </cell>
          <cell r="E1509">
            <v>6.6890000000000001</v>
          </cell>
        </row>
        <row r="1510">
          <cell r="C1510" t="str">
            <v>RECICLADO</v>
          </cell>
          <cell r="D1510">
            <v>1.911</v>
          </cell>
          <cell r="E1510">
            <v>16.783999999999999</v>
          </cell>
        </row>
        <row r="1511">
          <cell r="C1511" t="str">
            <v>CONCRETO_ASFÁLTICO</v>
          </cell>
          <cell r="D1511">
            <v>0.4</v>
          </cell>
          <cell r="E1511">
            <v>1E-3</v>
          </cell>
        </row>
        <row r="1512">
          <cell r="C1512" t="str">
            <v>CUNETA</v>
          </cell>
          <cell r="D1512">
            <v>0.33200000000000002</v>
          </cell>
          <cell r="E1512">
            <v>0</v>
          </cell>
        </row>
        <row r="1513">
          <cell r="C1513" t="str">
            <v>BASE_GRANULAR</v>
          </cell>
          <cell r="D1513">
            <v>0.76200000000000001</v>
          </cell>
          <cell r="E1513">
            <v>1E-3</v>
          </cell>
        </row>
        <row r="1514">
          <cell r="C1514" t="str">
            <v>RECICLADO</v>
          </cell>
          <cell r="D1514">
            <v>1.911</v>
          </cell>
          <cell r="E1514">
            <v>2E-3</v>
          </cell>
        </row>
        <row r="1515">
          <cell r="C1515" t="str">
            <v>CONCRETO_ASFÁLTICO</v>
          </cell>
          <cell r="D1515">
            <v>0.4</v>
          </cell>
          <cell r="E1515">
            <v>0.48699999999999999</v>
          </cell>
        </row>
        <row r="1516">
          <cell r="C1516" t="str">
            <v>CUNETA</v>
          </cell>
          <cell r="D1516">
            <v>0.33200000000000002</v>
          </cell>
          <cell r="E1516">
            <v>0.40300000000000002</v>
          </cell>
        </row>
        <row r="1517">
          <cell r="C1517" t="str">
            <v>BASE_GRANULAR</v>
          </cell>
          <cell r="D1517">
            <v>0.76200000000000001</v>
          </cell>
          <cell r="E1517">
            <v>0.92700000000000005</v>
          </cell>
        </row>
        <row r="1518">
          <cell r="C1518" t="str">
            <v>RECICLADO</v>
          </cell>
          <cell r="D1518">
            <v>1.911</v>
          </cell>
          <cell r="E1518">
            <v>2.3250000000000002</v>
          </cell>
        </row>
        <row r="1519">
          <cell r="C1519" t="str">
            <v>CONCRETO_ASFÁLTICO</v>
          </cell>
          <cell r="D1519">
            <v>0.4</v>
          </cell>
          <cell r="E1519">
            <v>3.9990000000000001</v>
          </cell>
        </row>
        <row r="1520">
          <cell r="C1520" t="str">
            <v>CUNETA</v>
          </cell>
          <cell r="D1520">
            <v>0.33200000000000002</v>
          </cell>
          <cell r="E1520">
            <v>3.3149999999999999</v>
          </cell>
        </row>
        <row r="1521">
          <cell r="C1521" t="str">
            <v>BASE_GRANULAR</v>
          </cell>
          <cell r="D1521">
            <v>0.76200000000000001</v>
          </cell>
          <cell r="E1521">
            <v>7.617</v>
          </cell>
        </row>
        <row r="1522">
          <cell r="C1522" t="str">
            <v>RECICLADO</v>
          </cell>
          <cell r="D1522">
            <v>1.911</v>
          </cell>
          <cell r="E1522">
            <v>19.111999999999998</v>
          </cell>
        </row>
        <row r="1523">
          <cell r="C1523" t="str">
            <v>CONCRETO_ASFÁLTICO</v>
          </cell>
          <cell r="D1523">
            <v>0.4</v>
          </cell>
          <cell r="E1523">
            <v>1.7130000000000001</v>
          </cell>
        </row>
        <row r="1524">
          <cell r="C1524" t="str">
            <v>CUNETA</v>
          </cell>
          <cell r="D1524">
            <v>0.33200000000000002</v>
          </cell>
          <cell r="E1524">
            <v>1.42</v>
          </cell>
        </row>
        <row r="1525">
          <cell r="C1525" t="str">
            <v>BASE_GRANULAR</v>
          </cell>
          <cell r="D1525">
            <v>0.754</v>
          </cell>
          <cell r="E1525">
            <v>3.2469999999999999</v>
          </cell>
        </row>
        <row r="1526">
          <cell r="C1526" t="str">
            <v>RECICLADO</v>
          </cell>
          <cell r="D1526">
            <v>1.881</v>
          </cell>
          <cell r="E1526">
            <v>8.1210000000000004</v>
          </cell>
        </row>
        <row r="1527">
          <cell r="C1527" t="str">
            <v>CONCRETO_ASFÁLTICO</v>
          </cell>
          <cell r="D1527">
            <v>0.4</v>
          </cell>
          <cell r="E1527">
            <v>3.5000000000000003E-2</v>
          </cell>
        </row>
        <row r="1528">
          <cell r="C1528" t="str">
            <v>CUNETA</v>
          </cell>
          <cell r="D1528">
            <v>0.33200000000000002</v>
          </cell>
          <cell r="E1528">
            <v>2.9000000000000001E-2</v>
          </cell>
        </row>
        <row r="1529">
          <cell r="C1529" t="str">
            <v>BASE_GRANULAR</v>
          </cell>
          <cell r="D1529">
            <v>0.76200000000000001</v>
          </cell>
          <cell r="E1529">
            <v>6.6000000000000003E-2</v>
          </cell>
        </row>
        <row r="1530">
          <cell r="C1530" t="str">
            <v>RECICLADO</v>
          </cell>
          <cell r="D1530">
            <v>1.911</v>
          </cell>
          <cell r="E1530">
            <v>0.16500000000000001</v>
          </cell>
        </row>
        <row r="1531">
          <cell r="C1531" t="str">
            <v>CONCRETO_ASFÁLTICO</v>
          </cell>
          <cell r="D1531">
            <v>0.4</v>
          </cell>
          <cell r="E1531">
            <v>2.2509999999999999</v>
          </cell>
        </row>
        <row r="1532">
          <cell r="C1532" t="str">
            <v>CUNETA</v>
          </cell>
          <cell r="D1532">
            <v>0.33200000000000002</v>
          </cell>
          <cell r="E1532">
            <v>1.8660000000000001</v>
          </cell>
        </row>
        <row r="1533">
          <cell r="C1533" t="str">
            <v>BASE_GRANULAR</v>
          </cell>
          <cell r="D1533">
            <v>0.76200000000000001</v>
          </cell>
          <cell r="E1533">
            <v>4.2889999999999997</v>
          </cell>
        </row>
        <row r="1534">
          <cell r="C1534" t="str">
            <v>RECICLADO</v>
          </cell>
          <cell r="D1534">
            <v>1.911</v>
          </cell>
          <cell r="E1534">
            <v>10.763</v>
          </cell>
        </row>
        <row r="1535">
          <cell r="C1535" t="str">
            <v>CONCRETO_ASFÁLTICO</v>
          </cell>
          <cell r="D1535">
            <v>0.4</v>
          </cell>
          <cell r="E1535">
            <v>3.3879999999999999</v>
          </cell>
        </row>
        <row r="1536">
          <cell r="C1536" t="str">
            <v>CUNETA</v>
          </cell>
          <cell r="D1536">
            <v>0.33200000000000002</v>
          </cell>
          <cell r="E1536">
            <v>2.8079999999999998</v>
          </cell>
        </row>
        <row r="1537">
          <cell r="C1537" t="str">
            <v>BASE_GRANULAR</v>
          </cell>
          <cell r="D1537">
            <v>0.76200000000000001</v>
          </cell>
          <cell r="E1537">
            <v>6.4539999999999997</v>
          </cell>
        </row>
        <row r="1538">
          <cell r="C1538" t="str">
            <v>RECICLADO</v>
          </cell>
          <cell r="D1538">
            <v>1.911</v>
          </cell>
          <cell r="E1538">
            <v>16.199000000000002</v>
          </cell>
        </row>
        <row r="1539">
          <cell r="C1539" t="str">
            <v>CONCRETO_ASFÁLTICO</v>
          </cell>
          <cell r="D1539">
            <v>0.4</v>
          </cell>
          <cell r="E1539">
            <v>0.61199999999999999</v>
          </cell>
        </row>
        <row r="1540">
          <cell r="C1540" t="str">
            <v>CUNETA</v>
          </cell>
          <cell r="D1540">
            <v>0.33200000000000002</v>
          </cell>
          <cell r="E1540">
            <v>0.50700000000000001</v>
          </cell>
        </row>
        <row r="1541">
          <cell r="C1541" t="str">
            <v>BASE_GRANULAR</v>
          </cell>
          <cell r="D1541">
            <v>0.76200000000000001</v>
          </cell>
          <cell r="E1541">
            <v>1.1659999999999999</v>
          </cell>
        </row>
        <row r="1542">
          <cell r="C1542" t="str">
            <v>RECICLADO</v>
          </cell>
          <cell r="D1542">
            <v>1.911</v>
          </cell>
          <cell r="E1542">
            <v>2.9289999999999998</v>
          </cell>
        </row>
        <row r="1543">
          <cell r="C1543" t="str">
            <v>CONCRETO_ASFÁLTICO</v>
          </cell>
          <cell r="D1543">
            <v>0.4</v>
          </cell>
          <cell r="E1543">
            <v>3.9990000000000001</v>
          </cell>
        </row>
        <row r="1544">
          <cell r="C1544" t="str">
            <v>CUNETA</v>
          </cell>
          <cell r="D1544">
            <v>0.33200000000000002</v>
          </cell>
          <cell r="E1544">
            <v>3.3149999999999999</v>
          </cell>
        </row>
        <row r="1545">
          <cell r="C1545" t="str">
            <v>BASE_GRANULAR</v>
          </cell>
          <cell r="D1545">
            <v>0.76200000000000001</v>
          </cell>
          <cell r="E1545">
            <v>7.625</v>
          </cell>
        </row>
        <row r="1546">
          <cell r="C1546" t="str">
            <v>RECICLADO</v>
          </cell>
          <cell r="D1546">
            <v>1.911</v>
          </cell>
          <cell r="E1546">
            <v>19.151</v>
          </cell>
        </row>
        <row r="1547">
          <cell r="C1547" t="str">
            <v>CONCRETO_ASFÁLTICO</v>
          </cell>
          <cell r="D1547">
            <v>0.4</v>
          </cell>
          <cell r="E1547">
            <v>3.0030000000000001</v>
          </cell>
        </row>
        <row r="1548">
          <cell r="C1548" t="str">
            <v>CUNETA</v>
          </cell>
          <cell r="D1548">
            <v>0.33200000000000002</v>
          </cell>
          <cell r="E1548">
            <v>2.4889999999999999</v>
          </cell>
        </row>
        <row r="1549">
          <cell r="C1549" t="str">
            <v>BASE_GRANULAR</v>
          </cell>
          <cell r="D1549">
            <v>0.76200000000000001</v>
          </cell>
          <cell r="E1549">
            <v>5.726</v>
          </cell>
        </row>
        <row r="1550">
          <cell r="C1550" t="str">
            <v>RECICLADO</v>
          </cell>
          <cell r="D1550">
            <v>1.911</v>
          </cell>
          <cell r="E1550">
            <v>14.38</v>
          </cell>
        </row>
        <row r="1551">
          <cell r="C1551" t="str">
            <v>CONCRETO_ASFÁLTICO</v>
          </cell>
          <cell r="D1551">
            <v>0.4</v>
          </cell>
          <cell r="E1551">
            <v>0.996</v>
          </cell>
        </row>
        <row r="1552">
          <cell r="C1552" t="str">
            <v>CUNETA</v>
          </cell>
          <cell r="D1552">
            <v>0.33200000000000002</v>
          </cell>
          <cell r="E1552">
            <v>0.82599999999999996</v>
          </cell>
        </row>
        <row r="1553">
          <cell r="C1553" t="str">
            <v>BASE_GRANULAR</v>
          </cell>
          <cell r="D1553">
            <v>0.76200000000000001</v>
          </cell>
          <cell r="E1553">
            <v>1.8979999999999999</v>
          </cell>
        </row>
        <row r="1554">
          <cell r="C1554" t="str">
            <v>RECICLADO</v>
          </cell>
          <cell r="D1554">
            <v>1.911</v>
          </cell>
          <cell r="E1554">
            <v>4.7619999999999996</v>
          </cell>
        </row>
        <row r="1555">
          <cell r="C1555" t="str">
            <v>CONCRETO_ASFÁLTICO</v>
          </cell>
          <cell r="D1555">
            <v>0.4</v>
          </cell>
          <cell r="E1555">
            <v>3.9990000000000001</v>
          </cell>
        </row>
        <row r="1556">
          <cell r="C1556" t="str">
            <v>CUNETA</v>
          </cell>
          <cell r="D1556">
            <v>0.33200000000000002</v>
          </cell>
          <cell r="E1556">
            <v>3.3149999999999999</v>
          </cell>
        </row>
        <row r="1557">
          <cell r="C1557" t="str">
            <v>BASE_GRANULAR</v>
          </cell>
          <cell r="D1557">
            <v>0.75600000000000001</v>
          </cell>
          <cell r="E1557">
            <v>7.59</v>
          </cell>
        </row>
        <row r="1558">
          <cell r="C1558" t="str">
            <v>RECICLADO</v>
          </cell>
          <cell r="D1558">
            <v>1.8879999999999999</v>
          </cell>
          <cell r="E1558">
            <v>19.001999999999999</v>
          </cell>
        </row>
        <row r="1559">
          <cell r="C1559" t="str">
            <v>CONCRETO_ASFÁLTICO</v>
          </cell>
          <cell r="D1559">
            <v>0.4</v>
          </cell>
          <cell r="E1559">
            <v>0.64300000000000002</v>
          </cell>
        </row>
        <row r="1560">
          <cell r="C1560" t="str">
            <v>CUNETA</v>
          </cell>
          <cell r="D1560">
            <v>0.33200000000000002</v>
          </cell>
          <cell r="E1560">
            <v>0.53300000000000003</v>
          </cell>
        </row>
        <row r="1561">
          <cell r="C1561" t="str">
            <v>BASE_GRANULAR</v>
          </cell>
          <cell r="D1561">
            <v>0.755</v>
          </cell>
          <cell r="E1561">
            <v>1.2150000000000001</v>
          </cell>
        </row>
        <row r="1562">
          <cell r="C1562" t="str">
            <v>RECICLADO</v>
          </cell>
          <cell r="D1562">
            <v>1.8819999999999999</v>
          </cell>
          <cell r="E1562">
            <v>3.0329999999999999</v>
          </cell>
        </row>
        <row r="1563">
          <cell r="C1563" t="str">
            <v>CONCRETO_ASFÁLTICO</v>
          </cell>
          <cell r="D1563">
            <v>0.4</v>
          </cell>
          <cell r="E1563">
            <v>0.53900000000000003</v>
          </cell>
        </row>
        <row r="1564">
          <cell r="C1564" t="str">
            <v>CUNETA</v>
          </cell>
          <cell r="D1564">
            <v>0.33200000000000002</v>
          </cell>
          <cell r="E1564">
            <v>0.44700000000000001</v>
          </cell>
        </row>
        <row r="1565">
          <cell r="C1565" t="str">
            <v>BASE_GRANULAR</v>
          </cell>
          <cell r="D1565">
            <v>0.755</v>
          </cell>
          <cell r="E1565">
            <v>1.018</v>
          </cell>
        </row>
        <row r="1566">
          <cell r="C1566" t="str">
            <v>RECICLADO</v>
          </cell>
          <cell r="D1566">
            <v>1.8839999999999999</v>
          </cell>
          <cell r="E1566">
            <v>2.54</v>
          </cell>
        </row>
        <row r="1567">
          <cell r="C1567" t="str">
            <v>CONCRETO_ASFÁLTICO</v>
          </cell>
          <cell r="D1567">
            <v>0.4</v>
          </cell>
          <cell r="E1567">
            <v>2.8170000000000002</v>
          </cell>
        </row>
        <row r="1568">
          <cell r="C1568" t="str">
            <v>CUNETA</v>
          </cell>
          <cell r="D1568">
            <v>0.33200000000000002</v>
          </cell>
          <cell r="E1568">
            <v>2.335</v>
          </cell>
        </row>
        <row r="1569">
          <cell r="C1569" t="str">
            <v>BASE_GRANULAR</v>
          </cell>
          <cell r="D1569">
            <v>0.76200000000000001</v>
          </cell>
          <cell r="E1569">
            <v>5.3419999999999996</v>
          </cell>
        </row>
        <row r="1570">
          <cell r="C1570" t="str">
            <v>RECICLADO</v>
          </cell>
          <cell r="D1570">
            <v>1.911</v>
          </cell>
          <cell r="E1570">
            <v>13.369</v>
          </cell>
        </row>
        <row r="1571">
          <cell r="C1571" t="str">
            <v>CONCRETO_ASFÁLTICO</v>
          </cell>
          <cell r="D1571">
            <v>0.4</v>
          </cell>
          <cell r="E1571">
            <v>2.8220000000000001</v>
          </cell>
        </row>
        <row r="1572">
          <cell r="C1572" t="str">
            <v>CUNETA</v>
          </cell>
          <cell r="D1572">
            <v>0.33200000000000002</v>
          </cell>
          <cell r="E1572">
            <v>2.34</v>
          </cell>
        </row>
        <row r="1573">
          <cell r="C1573" t="str">
            <v>BASE_GRANULAR</v>
          </cell>
          <cell r="D1573">
            <v>0.76200000000000001</v>
          </cell>
          <cell r="E1573">
            <v>5.3780000000000001</v>
          </cell>
        </row>
        <row r="1574">
          <cell r="C1574" t="str">
            <v>RECICLADO</v>
          </cell>
          <cell r="D1574">
            <v>1.911</v>
          </cell>
          <cell r="E1574">
            <v>13.497999999999999</v>
          </cell>
        </row>
        <row r="1575">
          <cell r="C1575" t="str">
            <v>CONCRETO_ASFÁLTICO</v>
          </cell>
          <cell r="D1575">
            <v>0.4</v>
          </cell>
          <cell r="E1575">
            <v>1.177</v>
          </cell>
        </row>
        <row r="1576">
          <cell r="C1576" t="str">
            <v>CUNETA</v>
          </cell>
          <cell r="D1576">
            <v>0.33200000000000002</v>
          </cell>
          <cell r="E1576">
            <v>0.97599999999999998</v>
          </cell>
        </row>
        <row r="1577">
          <cell r="C1577" t="str">
            <v>BASE_GRANULAR</v>
          </cell>
          <cell r="D1577">
            <v>0.76200000000000001</v>
          </cell>
          <cell r="E1577">
            <v>2.2469999999999999</v>
          </cell>
        </row>
        <row r="1578">
          <cell r="C1578" t="str">
            <v>RECICLADO</v>
          </cell>
          <cell r="D1578">
            <v>1.911</v>
          </cell>
          <cell r="E1578">
            <v>5.6479999999999997</v>
          </cell>
        </row>
        <row r="1579">
          <cell r="C1579" t="str">
            <v>CONCRETO_ASFÁLTICO</v>
          </cell>
          <cell r="D1579">
            <v>0.4</v>
          </cell>
          <cell r="E1579">
            <v>3.9990000000000001</v>
          </cell>
        </row>
        <row r="1580">
          <cell r="C1580" t="str">
            <v>CUNETA</v>
          </cell>
          <cell r="D1580">
            <v>0.33200000000000002</v>
          </cell>
          <cell r="E1580">
            <v>3.3149999999999999</v>
          </cell>
        </row>
        <row r="1581">
          <cell r="C1581" t="str">
            <v>BASE_GRANULAR</v>
          </cell>
          <cell r="D1581">
            <v>0.76200000000000001</v>
          </cell>
          <cell r="E1581">
            <v>7.6340000000000003</v>
          </cell>
        </row>
        <row r="1582">
          <cell r="C1582" t="str">
            <v>RECICLADO</v>
          </cell>
          <cell r="D1582">
            <v>1.911</v>
          </cell>
          <cell r="E1582">
            <v>19.193000000000001</v>
          </cell>
        </row>
        <row r="1583">
          <cell r="C1583" t="str">
            <v>CONCRETO_ASFÁLTICO</v>
          </cell>
          <cell r="D1583">
            <v>0.4</v>
          </cell>
          <cell r="E1583">
            <v>1.56</v>
          </cell>
        </row>
        <row r="1584">
          <cell r="C1584" t="str">
            <v>CUNETA</v>
          </cell>
          <cell r="D1584">
            <v>0.33200000000000002</v>
          </cell>
          <cell r="E1584">
            <v>1.294</v>
          </cell>
        </row>
        <row r="1585">
          <cell r="C1585" t="str">
            <v>BASE_GRANULAR</v>
          </cell>
          <cell r="D1585">
            <v>0.76200000000000001</v>
          </cell>
          <cell r="E1585">
            <v>2.9790000000000001</v>
          </cell>
        </row>
        <row r="1586">
          <cell r="C1586" t="str">
            <v>RECICLADO</v>
          </cell>
          <cell r="D1586">
            <v>1.911</v>
          </cell>
          <cell r="E1586">
            <v>7.4889999999999999</v>
          </cell>
        </row>
        <row r="1587">
          <cell r="C1587" t="str">
            <v>CONCRETO_ASFÁLTICO</v>
          </cell>
          <cell r="D1587">
            <v>0.4</v>
          </cell>
          <cell r="E1587">
            <v>2.4390000000000001</v>
          </cell>
        </row>
        <row r="1588">
          <cell r="C1588" t="str">
            <v>CUNETA</v>
          </cell>
          <cell r="D1588">
            <v>0.33200000000000002</v>
          </cell>
          <cell r="E1588">
            <v>2.0219999999999998</v>
          </cell>
        </row>
        <row r="1589">
          <cell r="C1589" t="str">
            <v>BASE_GRANULAR</v>
          </cell>
          <cell r="D1589">
            <v>0.76200000000000001</v>
          </cell>
          <cell r="E1589">
            <v>4.6470000000000002</v>
          </cell>
        </row>
        <row r="1590">
          <cell r="C1590" t="str">
            <v>RECICLADO</v>
          </cell>
          <cell r="D1590">
            <v>1.911</v>
          </cell>
          <cell r="E1590">
            <v>11.663</v>
          </cell>
        </row>
        <row r="1591">
          <cell r="C1591" t="str">
            <v>CONCRETO_ASFÁLTICO</v>
          </cell>
          <cell r="D1591">
            <v>0.4</v>
          </cell>
          <cell r="E1591">
            <v>3.2</v>
          </cell>
        </row>
        <row r="1592">
          <cell r="C1592" t="str">
            <v>CUNETA</v>
          </cell>
          <cell r="D1592">
            <v>0.33200000000000002</v>
          </cell>
          <cell r="E1592">
            <v>2.653</v>
          </cell>
        </row>
        <row r="1593">
          <cell r="C1593" t="str">
            <v>BASE_GRANULAR</v>
          </cell>
          <cell r="D1593">
            <v>0.755</v>
          </cell>
          <cell r="E1593">
            <v>6.07</v>
          </cell>
        </row>
        <row r="1594">
          <cell r="C1594" t="str">
            <v>RECICLADO</v>
          </cell>
          <cell r="D1594">
            <v>1.8839999999999999</v>
          </cell>
          <cell r="E1594">
            <v>15.191000000000001</v>
          </cell>
        </row>
        <row r="1595">
          <cell r="C1595" t="str">
            <v>CONCRETO_ASFÁLTICO</v>
          </cell>
          <cell r="D1595">
            <v>0.4</v>
          </cell>
          <cell r="E1595">
            <v>0.71299999999999997</v>
          </cell>
        </row>
        <row r="1596">
          <cell r="C1596" t="str">
            <v>CUNETA</v>
          </cell>
          <cell r="D1596">
            <v>0.33200000000000002</v>
          </cell>
          <cell r="E1596">
            <v>0.59099999999999997</v>
          </cell>
        </row>
        <row r="1597">
          <cell r="C1597" t="str">
            <v>BASE_GRANULAR</v>
          </cell>
          <cell r="D1597">
            <v>0.755</v>
          </cell>
          <cell r="E1597">
            <v>1.3460000000000001</v>
          </cell>
        </row>
        <row r="1598">
          <cell r="C1598" t="str">
            <v>RECICLADO</v>
          </cell>
          <cell r="D1598">
            <v>1.883</v>
          </cell>
          <cell r="E1598">
            <v>3.3570000000000002</v>
          </cell>
        </row>
        <row r="1599">
          <cell r="C1599" t="str">
            <v>CONCRETO_ASFÁLTICO</v>
          </cell>
          <cell r="D1599">
            <v>0.4</v>
          </cell>
          <cell r="E1599">
            <v>8.5999999999999993E-2</v>
          </cell>
        </row>
        <row r="1600">
          <cell r="C1600" t="str">
            <v>CUNETA</v>
          </cell>
          <cell r="D1600">
            <v>0.33200000000000002</v>
          </cell>
          <cell r="E1600">
            <v>7.1999999999999995E-2</v>
          </cell>
        </row>
        <row r="1601">
          <cell r="C1601" t="str">
            <v>BASE_GRANULAR</v>
          </cell>
          <cell r="D1601">
            <v>0.755</v>
          </cell>
          <cell r="E1601">
            <v>0.16300000000000001</v>
          </cell>
        </row>
        <row r="1602">
          <cell r="C1602" t="str">
            <v>RECICLADO</v>
          </cell>
          <cell r="D1602">
            <v>1.8839999999999999</v>
          </cell>
          <cell r="E1602">
            <v>0.40699999999999997</v>
          </cell>
        </row>
        <row r="1603">
          <cell r="C1603" t="str">
            <v>CONCRETO_ASFÁLTICO</v>
          </cell>
          <cell r="D1603">
            <v>0.4</v>
          </cell>
          <cell r="E1603">
            <v>3.9990000000000001</v>
          </cell>
        </row>
        <row r="1604">
          <cell r="C1604" t="str">
            <v>CUNETA</v>
          </cell>
          <cell r="D1604">
            <v>0.33200000000000002</v>
          </cell>
          <cell r="E1604">
            <v>3.3149999999999999</v>
          </cell>
        </row>
        <row r="1605">
          <cell r="C1605" t="str">
            <v>BASE_GRANULAR</v>
          </cell>
          <cell r="D1605">
            <v>0.76100000000000001</v>
          </cell>
          <cell r="E1605">
            <v>7.5830000000000002</v>
          </cell>
        </row>
        <row r="1606">
          <cell r="C1606" t="str">
            <v>RECICLADO</v>
          </cell>
          <cell r="D1606">
            <v>1.91</v>
          </cell>
          <cell r="E1606">
            <v>18.971</v>
          </cell>
        </row>
        <row r="1607">
          <cell r="C1607" t="str">
            <v>CONCRETO_ASFÁLTICO</v>
          </cell>
          <cell r="D1607">
            <v>0.4</v>
          </cell>
          <cell r="E1607">
            <v>2.3130000000000002</v>
          </cell>
        </row>
        <row r="1608">
          <cell r="C1608" t="str">
            <v>CUNETA</v>
          </cell>
          <cell r="D1608">
            <v>0.33200000000000002</v>
          </cell>
          <cell r="E1608">
            <v>1.9179999999999999</v>
          </cell>
        </row>
        <row r="1609">
          <cell r="C1609" t="str">
            <v>BASE_GRANULAR</v>
          </cell>
          <cell r="D1609">
            <v>0.76200000000000001</v>
          </cell>
          <cell r="E1609">
            <v>4.4050000000000002</v>
          </cell>
        </row>
        <row r="1610">
          <cell r="C1610" t="str">
            <v>RECICLADO</v>
          </cell>
          <cell r="D1610">
            <v>1.911</v>
          </cell>
          <cell r="E1610">
            <v>11.053000000000001</v>
          </cell>
        </row>
        <row r="1611">
          <cell r="C1611" t="str">
            <v>CONCRETO_ASFÁLTICO</v>
          </cell>
          <cell r="D1611">
            <v>0.4</v>
          </cell>
          <cell r="E1611">
            <v>1.6859999999999999</v>
          </cell>
        </row>
        <row r="1612">
          <cell r="C1612" t="str">
            <v>CUNETA</v>
          </cell>
          <cell r="D1612">
            <v>0.33200000000000002</v>
          </cell>
          <cell r="E1612">
            <v>1.3979999999999999</v>
          </cell>
        </row>
        <row r="1613">
          <cell r="C1613" t="str">
            <v>BASE_GRANULAR</v>
          </cell>
          <cell r="D1613">
            <v>0.76200000000000001</v>
          </cell>
          <cell r="E1613">
            <v>3.2130000000000001</v>
          </cell>
        </row>
        <row r="1614">
          <cell r="C1614" t="str">
            <v>RECICLADO</v>
          </cell>
          <cell r="D1614">
            <v>1.911</v>
          </cell>
          <cell r="E1614">
            <v>8.0630000000000006</v>
          </cell>
        </row>
        <row r="1615">
          <cell r="C1615" t="str">
            <v>CONCRETO_ASFÁLTICO</v>
          </cell>
          <cell r="D1615">
            <v>0.4</v>
          </cell>
          <cell r="E1615">
            <v>3.9990000000000001</v>
          </cell>
        </row>
        <row r="1616">
          <cell r="C1616" t="str">
            <v>CUNETA</v>
          </cell>
          <cell r="D1616">
            <v>0.33200000000000002</v>
          </cell>
          <cell r="E1616">
            <v>3.3149999999999999</v>
          </cell>
        </row>
        <row r="1617">
          <cell r="C1617" t="str">
            <v>BASE_GRANULAR</v>
          </cell>
          <cell r="D1617">
            <v>0.76200000000000001</v>
          </cell>
          <cell r="E1617">
            <v>7.62</v>
          </cell>
        </row>
        <row r="1618">
          <cell r="C1618" t="str">
            <v>RECICLADO</v>
          </cell>
          <cell r="D1618">
            <v>1.911</v>
          </cell>
          <cell r="E1618">
            <v>19.126000000000001</v>
          </cell>
        </row>
        <row r="1619">
          <cell r="C1619" t="str">
            <v>CONCRETO_ASFÁLTICO</v>
          </cell>
          <cell r="D1619">
            <v>0.4</v>
          </cell>
          <cell r="E1619">
            <v>1.087</v>
          </cell>
        </row>
        <row r="1620">
          <cell r="C1620" t="str">
            <v>CUNETA</v>
          </cell>
          <cell r="D1620">
            <v>0.33200000000000002</v>
          </cell>
          <cell r="E1620">
            <v>0.90100000000000002</v>
          </cell>
        </row>
        <row r="1621">
          <cell r="C1621" t="str">
            <v>BASE_GRANULAR</v>
          </cell>
          <cell r="D1621">
            <v>0.76200000000000001</v>
          </cell>
          <cell r="E1621">
            <v>2.0710000000000002</v>
          </cell>
        </row>
        <row r="1622">
          <cell r="C1622" t="str">
            <v>RECICLADO</v>
          </cell>
          <cell r="D1622">
            <v>1.911</v>
          </cell>
          <cell r="E1622">
            <v>5.1970000000000001</v>
          </cell>
        </row>
        <row r="1623">
          <cell r="C1623" t="str">
            <v>CONCRETO_ASFÁLTICO</v>
          </cell>
          <cell r="D1623">
            <v>0.4</v>
          </cell>
          <cell r="E1623">
            <v>2.9119999999999999</v>
          </cell>
        </row>
        <row r="1624">
          <cell r="C1624" t="str">
            <v>CUNETA</v>
          </cell>
          <cell r="D1624">
            <v>0.33200000000000002</v>
          </cell>
          <cell r="E1624">
            <v>2.4140000000000001</v>
          </cell>
        </row>
        <row r="1625">
          <cell r="C1625" t="str">
            <v>BASE_GRANULAR</v>
          </cell>
          <cell r="D1625">
            <v>0.76200000000000001</v>
          </cell>
          <cell r="E1625">
            <v>5.548</v>
          </cell>
        </row>
        <row r="1626">
          <cell r="C1626" t="str">
            <v>RECICLADO</v>
          </cell>
          <cell r="D1626">
            <v>1.911</v>
          </cell>
          <cell r="E1626">
            <v>13.920999999999999</v>
          </cell>
        </row>
        <row r="1627">
          <cell r="C1627" t="str">
            <v>CONCRETO_ASFÁLTICO</v>
          </cell>
          <cell r="D1627">
            <v>0.4</v>
          </cell>
          <cell r="E1627">
            <v>3.4860000000000002</v>
          </cell>
        </row>
        <row r="1628">
          <cell r="C1628" t="str">
            <v>CUNETA</v>
          </cell>
          <cell r="D1628">
            <v>0.33200000000000002</v>
          </cell>
          <cell r="E1628">
            <v>2.89</v>
          </cell>
        </row>
        <row r="1629">
          <cell r="C1629" t="str">
            <v>BASE_GRANULAR</v>
          </cell>
          <cell r="D1629">
            <v>0.754</v>
          </cell>
          <cell r="E1629">
            <v>6.6079999999999997</v>
          </cell>
        </row>
        <row r="1630">
          <cell r="C1630" t="str">
            <v>RECICLADO</v>
          </cell>
          <cell r="D1630">
            <v>1.881</v>
          </cell>
          <cell r="E1630">
            <v>16.53</v>
          </cell>
        </row>
        <row r="1631">
          <cell r="C1631" t="str">
            <v>CONCRETO_ASFÁLTICO</v>
          </cell>
          <cell r="D1631">
            <v>0.4</v>
          </cell>
          <cell r="E1631">
            <v>0.214</v>
          </cell>
        </row>
        <row r="1632">
          <cell r="C1632" t="str">
            <v>CUNETA</v>
          </cell>
          <cell r="D1632">
            <v>0.33200000000000002</v>
          </cell>
          <cell r="E1632">
            <v>0.17799999999999999</v>
          </cell>
        </row>
        <row r="1633">
          <cell r="C1633" t="str">
            <v>BASE_GRANULAR</v>
          </cell>
          <cell r="D1633">
            <v>0.76200000000000001</v>
          </cell>
          <cell r="E1633">
            <v>0.40699999999999997</v>
          </cell>
        </row>
        <row r="1634">
          <cell r="C1634" t="str">
            <v>RECICLADO</v>
          </cell>
          <cell r="D1634">
            <v>1.911</v>
          </cell>
          <cell r="E1634">
            <v>1.0169999999999999</v>
          </cell>
        </row>
        <row r="1635">
          <cell r="C1635" t="str">
            <v>CONCRETO_ASFÁLTICO</v>
          </cell>
          <cell r="D1635">
            <v>0.4</v>
          </cell>
          <cell r="E1635">
            <v>0.29799999999999999</v>
          </cell>
        </row>
        <row r="1636">
          <cell r="C1636" t="str">
            <v>CUNETA</v>
          </cell>
          <cell r="D1636">
            <v>0.33200000000000002</v>
          </cell>
          <cell r="E1636">
            <v>0.247</v>
          </cell>
        </row>
        <row r="1637">
          <cell r="C1637" t="str">
            <v>BASE_GRANULAR</v>
          </cell>
          <cell r="D1637">
            <v>0.76200000000000001</v>
          </cell>
          <cell r="E1637">
            <v>0.56799999999999995</v>
          </cell>
        </row>
        <row r="1638">
          <cell r="C1638" t="str">
            <v>RECICLADO</v>
          </cell>
          <cell r="D1638">
            <v>1.911</v>
          </cell>
          <cell r="E1638">
            <v>1.4259999999999999</v>
          </cell>
        </row>
        <row r="1639">
          <cell r="C1639" t="str">
            <v>CONCRETO_ASFÁLTICO</v>
          </cell>
          <cell r="D1639">
            <v>0.4</v>
          </cell>
          <cell r="E1639">
            <v>3.9990000000000001</v>
          </cell>
        </row>
        <row r="1640">
          <cell r="C1640" t="str">
            <v>CUNETA</v>
          </cell>
          <cell r="D1640">
            <v>0.33200000000000002</v>
          </cell>
          <cell r="E1640">
            <v>3.3149999999999999</v>
          </cell>
        </row>
        <row r="1641">
          <cell r="C1641" t="str">
            <v>BASE_GRANULAR</v>
          </cell>
          <cell r="D1641">
            <v>0.76200000000000001</v>
          </cell>
          <cell r="E1641">
            <v>7.6239999999999997</v>
          </cell>
        </row>
        <row r="1642">
          <cell r="C1642" t="str">
            <v>RECICLADO</v>
          </cell>
          <cell r="D1642">
            <v>1.911</v>
          </cell>
          <cell r="E1642">
            <v>19.141999999999999</v>
          </cell>
        </row>
        <row r="1643">
          <cell r="C1643" t="str">
            <v>CONCRETO_ASFÁLTICO</v>
          </cell>
          <cell r="D1643">
            <v>0.4</v>
          </cell>
          <cell r="E1643">
            <v>1.381</v>
          </cell>
        </row>
        <row r="1644">
          <cell r="C1644" t="str">
            <v>CUNETA</v>
          </cell>
          <cell r="D1644">
            <v>0.33200000000000002</v>
          </cell>
          <cell r="E1644">
            <v>1.145</v>
          </cell>
        </row>
        <row r="1645">
          <cell r="C1645" t="str">
            <v>BASE_GRANULAR</v>
          </cell>
          <cell r="D1645">
            <v>0.76200000000000001</v>
          </cell>
          <cell r="E1645">
            <v>2.6320000000000001</v>
          </cell>
        </row>
        <row r="1646">
          <cell r="C1646" t="str">
            <v>RECICLADO</v>
          </cell>
          <cell r="D1646">
            <v>1.911</v>
          </cell>
          <cell r="E1646">
            <v>6.6050000000000004</v>
          </cell>
        </row>
        <row r="1647">
          <cell r="C1647" t="str">
            <v>CONCRETO_ASFÁLTICO</v>
          </cell>
          <cell r="D1647">
            <v>0.4</v>
          </cell>
          <cell r="E1647">
            <v>2.6179999999999999</v>
          </cell>
        </row>
        <row r="1648">
          <cell r="C1648" t="str">
            <v>CUNETA</v>
          </cell>
          <cell r="D1648">
            <v>0.33200000000000002</v>
          </cell>
          <cell r="E1648">
            <v>2.17</v>
          </cell>
        </row>
        <row r="1649">
          <cell r="C1649" t="str">
            <v>BASE_GRANULAR</v>
          </cell>
          <cell r="D1649">
            <v>0.76200000000000001</v>
          </cell>
          <cell r="E1649">
            <v>4.9980000000000002</v>
          </cell>
        </row>
        <row r="1650">
          <cell r="C1650" t="str">
            <v>RECICLADO</v>
          </cell>
          <cell r="D1650">
            <v>1.911</v>
          </cell>
          <cell r="E1650">
            <v>12.567</v>
          </cell>
        </row>
        <row r="1651">
          <cell r="C1651" t="str">
            <v>CONCRETO_ASFÁLTICO</v>
          </cell>
          <cell r="D1651">
            <v>0.4</v>
          </cell>
          <cell r="E1651">
            <v>3.621</v>
          </cell>
        </row>
        <row r="1652">
          <cell r="C1652" t="str">
            <v>CUNETA</v>
          </cell>
          <cell r="D1652">
            <v>0.33200000000000002</v>
          </cell>
          <cell r="E1652">
            <v>3.0009999999999999</v>
          </cell>
        </row>
        <row r="1653">
          <cell r="C1653" t="str">
            <v>BASE_GRANULAR</v>
          </cell>
          <cell r="D1653">
            <v>0.76200000000000001</v>
          </cell>
          <cell r="E1653">
            <v>6.9119999999999999</v>
          </cell>
        </row>
        <row r="1654">
          <cell r="C1654" t="str">
            <v>RECICLADO</v>
          </cell>
          <cell r="D1654">
            <v>1.911</v>
          </cell>
          <cell r="E1654">
            <v>17.38</v>
          </cell>
        </row>
        <row r="1655">
          <cell r="C1655" t="str">
            <v>CONCRETO_ASFÁLTICO</v>
          </cell>
          <cell r="D1655">
            <v>0.4</v>
          </cell>
          <cell r="E1655">
            <v>0.379</v>
          </cell>
        </row>
        <row r="1656">
          <cell r="C1656" t="str">
            <v>CUNETA</v>
          </cell>
          <cell r="D1656">
            <v>0.33200000000000002</v>
          </cell>
          <cell r="E1656">
            <v>0.314</v>
          </cell>
        </row>
        <row r="1657">
          <cell r="C1657" t="str">
            <v>BASE_GRANULAR</v>
          </cell>
          <cell r="D1657">
            <v>0.76200000000000001</v>
          </cell>
          <cell r="E1657">
            <v>0.72099999999999997</v>
          </cell>
        </row>
        <row r="1658">
          <cell r="C1658" t="str">
            <v>RECICLADO</v>
          </cell>
          <cell r="D1658">
            <v>1.911</v>
          </cell>
          <cell r="E1658">
            <v>1.81</v>
          </cell>
        </row>
        <row r="1659">
          <cell r="C1659" t="str">
            <v>CONCRETO_ASFÁLTICO</v>
          </cell>
          <cell r="D1659">
            <v>0.4</v>
          </cell>
          <cell r="E1659">
            <v>3.9990000000000001</v>
          </cell>
        </row>
        <row r="1660">
          <cell r="C1660" t="str">
            <v>CUNETA</v>
          </cell>
          <cell r="D1660">
            <v>0.33200000000000002</v>
          </cell>
          <cell r="E1660">
            <v>3.3149999999999999</v>
          </cell>
        </row>
        <row r="1661">
          <cell r="C1661" t="str">
            <v>BASE_GRANULAR</v>
          </cell>
          <cell r="D1661">
            <v>0.76200000000000001</v>
          </cell>
          <cell r="E1661">
            <v>7.6239999999999997</v>
          </cell>
        </row>
        <row r="1662">
          <cell r="C1662" t="str">
            <v>RECICLADO</v>
          </cell>
          <cell r="D1662">
            <v>1.911</v>
          </cell>
          <cell r="E1662">
            <v>19.141999999999999</v>
          </cell>
        </row>
        <row r="1663">
          <cell r="C1663" t="str">
            <v>CONCRETO_ASFÁLTICO</v>
          </cell>
          <cell r="D1663">
            <v>0.4</v>
          </cell>
          <cell r="E1663">
            <v>1.3009999999999999</v>
          </cell>
        </row>
        <row r="1664">
          <cell r="C1664" t="str">
            <v>CUNETA</v>
          </cell>
          <cell r="D1664">
            <v>0.33200000000000002</v>
          </cell>
          <cell r="E1664">
            <v>1.079</v>
          </cell>
        </row>
        <row r="1665">
          <cell r="C1665" t="str">
            <v>BASE_GRANULAR</v>
          </cell>
          <cell r="D1665">
            <v>0.754</v>
          </cell>
          <cell r="E1665">
            <v>2.4660000000000002</v>
          </cell>
        </row>
        <row r="1666">
          <cell r="C1666" t="str">
            <v>RECICLADO</v>
          </cell>
          <cell r="D1666">
            <v>1.881</v>
          </cell>
          <cell r="E1666">
            <v>6.17</v>
          </cell>
        </row>
        <row r="1667">
          <cell r="C1667" t="str">
            <v>CONCRETO_ASFÁLTICO</v>
          </cell>
          <cell r="D1667">
            <v>0.4</v>
          </cell>
          <cell r="E1667">
            <v>2.1000000000000001E-2</v>
          </cell>
        </row>
        <row r="1668">
          <cell r="C1668" t="str">
            <v>CUNETA</v>
          </cell>
          <cell r="D1668">
            <v>0.33200000000000002</v>
          </cell>
          <cell r="E1668">
            <v>1.7000000000000001E-2</v>
          </cell>
        </row>
        <row r="1669">
          <cell r="C1669" t="str">
            <v>BASE_GRANULAR</v>
          </cell>
          <cell r="D1669">
            <v>0.76200000000000001</v>
          </cell>
          <cell r="E1669">
            <v>0.04</v>
          </cell>
        </row>
        <row r="1670">
          <cell r="C1670" t="str">
            <v>RECICLADO</v>
          </cell>
          <cell r="D1670">
            <v>1.911</v>
          </cell>
          <cell r="E1670">
            <v>9.9000000000000005E-2</v>
          </cell>
        </row>
        <row r="1671">
          <cell r="C1671" t="str">
            <v>CONCRETO_ASFÁLTICO</v>
          </cell>
          <cell r="D1671">
            <v>0.4</v>
          </cell>
          <cell r="E1671">
            <v>2.677</v>
          </cell>
        </row>
        <row r="1672">
          <cell r="C1672" t="str">
            <v>CUNETA</v>
          </cell>
          <cell r="D1672">
            <v>0.33200000000000002</v>
          </cell>
          <cell r="E1672">
            <v>2.2189999999999999</v>
          </cell>
        </row>
        <row r="1673">
          <cell r="C1673" t="str">
            <v>BASE_GRANULAR</v>
          </cell>
          <cell r="D1673">
            <v>0.76200000000000001</v>
          </cell>
          <cell r="E1673">
            <v>5.1029999999999998</v>
          </cell>
        </row>
        <row r="1674">
          <cell r="C1674" t="str">
            <v>RECICLADO</v>
          </cell>
          <cell r="D1674">
            <v>1.911</v>
          </cell>
          <cell r="E1674">
            <v>12.813000000000001</v>
          </cell>
        </row>
        <row r="1675">
          <cell r="C1675" t="str">
            <v>CONCRETO_ASFÁLTICO</v>
          </cell>
          <cell r="D1675">
            <v>0.4</v>
          </cell>
          <cell r="E1675">
            <v>2.6539999999999999</v>
          </cell>
        </row>
        <row r="1676">
          <cell r="C1676" t="str">
            <v>CUNETA</v>
          </cell>
          <cell r="D1676">
            <v>0.33200000000000002</v>
          </cell>
          <cell r="E1676">
            <v>2.2000000000000002</v>
          </cell>
        </row>
        <row r="1677">
          <cell r="C1677" t="str">
            <v>BASE_GRANULAR</v>
          </cell>
          <cell r="D1677">
            <v>0.76200000000000001</v>
          </cell>
          <cell r="E1677">
            <v>5.0579999999999998</v>
          </cell>
        </row>
        <row r="1678">
          <cell r="C1678" t="str">
            <v>RECICLADO</v>
          </cell>
          <cell r="D1678">
            <v>1.911</v>
          </cell>
          <cell r="E1678">
            <v>12.7</v>
          </cell>
        </row>
        <row r="1679">
          <cell r="C1679" t="str">
            <v>CONCRETO_ASFÁLTICO</v>
          </cell>
          <cell r="D1679">
            <v>0.4</v>
          </cell>
          <cell r="E1679">
            <v>1.3460000000000001</v>
          </cell>
        </row>
        <row r="1680">
          <cell r="C1680" t="str">
            <v>CUNETA</v>
          </cell>
          <cell r="D1680">
            <v>0.33200000000000002</v>
          </cell>
          <cell r="E1680">
            <v>1.115</v>
          </cell>
        </row>
        <row r="1681">
          <cell r="C1681" t="str">
            <v>BASE_GRANULAR</v>
          </cell>
          <cell r="D1681">
            <v>0.76200000000000001</v>
          </cell>
          <cell r="E1681">
            <v>2.5710000000000002</v>
          </cell>
        </row>
        <row r="1682">
          <cell r="C1682" t="str">
            <v>RECICLADO</v>
          </cell>
          <cell r="D1682">
            <v>1.911</v>
          </cell>
          <cell r="E1682">
            <v>6.4669999999999996</v>
          </cell>
        </row>
        <row r="1683">
          <cell r="C1683" t="str">
            <v>CONCRETO_ASFÁLTICO</v>
          </cell>
          <cell r="D1683">
            <v>0.4</v>
          </cell>
          <cell r="E1683">
            <v>3.9990000000000001</v>
          </cell>
        </row>
        <row r="1684">
          <cell r="C1684" t="str">
            <v>CUNETA</v>
          </cell>
          <cell r="D1684">
            <v>0.33200000000000002</v>
          </cell>
          <cell r="E1684">
            <v>3.3149999999999999</v>
          </cell>
        </row>
        <row r="1685">
          <cell r="C1685" t="str">
            <v>BASE_GRANULAR</v>
          </cell>
          <cell r="D1685">
            <v>0.76200000000000001</v>
          </cell>
          <cell r="E1685">
            <v>7.641</v>
          </cell>
        </row>
        <row r="1686">
          <cell r="C1686" t="str">
            <v>RECICLADO</v>
          </cell>
          <cell r="D1686">
            <v>1.911</v>
          </cell>
          <cell r="E1686">
            <v>19.222000000000001</v>
          </cell>
        </row>
        <row r="1687">
          <cell r="C1687" t="str">
            <v>CONCRETO_ASFÁLTICO</v>
          </cell>
          <cell r="D1687">
            <v>0.4</v>
          </cell>
          <cell r="E1687">
            <v>2.222</v>
          </cell>
        </row>
        <row r="1688">
          <cell r="C1688" t="str">
            <v>CUNETA</v>
          </cell>
          <cell r="D1688">
            <v>0.33200000000000002</v>
          </cell>
          <cell r="E1688">
            <v>1.8420000000000001</v>
          </cell>
        </row>
        <row r="1689">
          <cell r="C1689" t="str">
            <v>BASE_GRANULAR</v>
          </cell>
          <cell r="D1689">
            <v>0.76200000000000001</v>
          </cell>
          <cell r="E1689">
            <v>4.2439999999999998</v>
          </cell>
        </row>
        <row r="1690">
          <cell r="C1690" t="str">
            <v>RECICLADO</v>
          </cell>
          <cell r="D1690">
            <v>1.911</v>
          </cell>
          <cell r="E1690">
            <v>10.678000000000001</v>
          </cell>
        </row>
        <row r="1691">
          <cell r="C1691" t="str">
            <v>CONCRETO_ASFÁLTICO</v>
          </cell>
          <cell r="D1691">
            <v>0.4</v>
          </cell>
          <cell r="E1691">
            <v>1.778</v>
          </cell>
        </row>
        <row r="1692">
          <cell r="C1692" t="str">
            <v>CUNETA</v>
          </cell>
          <cell r="D1692">
            <v>0.33200000000000002</v>
          </cell>
          <cell r="E1692">
            <v>1.474</v>
          </cell>
        </row>
        <row r="1693">
          <cell r="C1693" t="str">
            <v>BASE_GRANULAR</v>
          </cell>
          <cell r="D1693">
            <v>0.76200000000000001</v>
          </cell>
          <cell r="E1693">
            <v>3.387</v>
          </cell>
        </row>
        <row r="1694">
          <cell r="C1694" t="str">
            <v>RECICLADO</v>
          </cell>
          <cell r="D1694">
            <v>1.911</v>
          </cell>
          <cell r="E1694">
            <v>8.5020000000000007</v>
          </cell>
        </row>
        <row r="1695">
          <cell r="C1695" t="str">
            <v>CONCRETO_ASFÁLTICO</v>
          </cell>
          <cell r="D1695">
            <v>0.4</v>
          </cell>
          <cell r="E1695">
            <v>3.5529999999999999</v>
          </cell>
        </row>
        <row r="1696">
          <cell r="C1696" t="str">
            <v>CUNETA</v>
          </cell>
          <cell r="D1696">
            <v>0.33200000000000002</v>
          </cell>
          <cell r="E1696">
            <v>2.9460000000000002</v>
          </cell>
        </row>
        <row r="1697">
          <cell r="C1697" t="str">
            <v>BASE_GRANULAR</v>
          </cell>
          <cell r="D1697">
            <v>0.75800000000000001</v>
          </cell>
          <cell r="E1697">
            <v>6.7539999999999996</v>
          </cell>
        </row>
        <row r="1698">
          <cell r="C1698" t="str">
            <v>RECICLADO</v>
          </cell>
          <cell r="D1698">
            <v>1.8959999999999999</v>
          </cell>
          <cell r="E1698">
            <v>16.928000000000001</v>
          </cell>
        </row>
        <row r="1699">
          <cell r="C1699" t="str">
            <v>CONCRETO_ASFÁLTICO</v>
          </cell>
          <cell r="D1699">
            <v>0.4</v>
          </cell>
          <cell r="E1699">
            <v>4.4450000000000003</v>
          </cell>
        </row>
        <row r="1700">
          <cell r="C1700" t="str">
            <v>CUNETA</v>
          </cell>
          <cell r="D1700">
            <v>0.33200000000000002</v>
          </cell>
          <cell r="E1700">
            <v>3.6850000000000001</v>
          </cell>
        </row>
        <row r="1701">
          <cell r="C1701" t="str">
            <v>BASE_GRANULAR</v>
          </cell>
          <cell r="D1701">
            <v>0.75800000000000001</v>
          </cell>
          <cell r="E1701">
            <v>8.423</v>
          </cell>
        </row>
        <row r="1702">
          <cell r="C1702" t="str">
            <v>RECICLADO</v>
          </cell>
          <cell r="D1702">
            <v>1.8939999999999999</v>
          </cell>
          <cell r="E1702">
            <v>21.065000000000001</v>
          </cell>
        </row>
        <row r="1703">
          <cell r="C1703" t="str">
            <v>CONCRETO_ASFÁLTICO</v>
          </cell>
          <cell r="D1703">
            <v>0.4</v>
          </cell>
          <cell r="E1703">
            <v>0.29899999999999999</v>
          </cell>
        </row>
        <row r="1704">
          <cell r="C1704" t="str">
            <v>CUNETA</v>
          </cell>
          <cell r="D1704">
            <v>0.33200000000000002</v>
          </cell>
          <cell r="E1704">
            <v>0.248</v>
          </cell>
        </row>
        <row r="1705">
          <cell r="C1705" t="str">
            <v>BASE_GRANULAR</v>
          </cell>
          <cell r="D1705">
            <v>0.75800000000000001</v>
          </cell>
          <cell r="E1705">
            <v>0.56699999999999995</v>
          </cell>
        </row>
        <row r="1706">
          <cell r="C1706" t="str">
            <v>RECICLADO</v>
          </cell>
          <cell r="D1706">
            <v>1.8959999999999999</v>
          </cell>
          <cell r="E1706">
            <v>1.419</v>
          </cell>
        </row>
        <row r="1707">
          <cell r="C1707" t="str">
            <v>CONCRETO_ASFÁLTICO</v>
          </cell>
          <cell r="D1707">
            <v>0.4</v>
          </cell>
          <cell r="E1707">
            <v>3.7</v>
          </cell>
        </row>
        <row r="1708">
          <cell r="C1708" t="str">
            <v>CUNETA</v>
          </cell>
          <cell r="D1708">
            <v>0.33200000000000002</v>
          </cell>
          <cell r="E1708">
            <v>3.0670000000000002</v>
          </cell>
        </row>
        <row r="1709">
          <cell r="C1709" t="str">
            <v>BASE_GRANULAR</v>
          </cell>
          <cell r="D1709">
            <v>0.76200000000000001</v>
          </cell>
          <cell r="E1709">
            <v>7.03</v>
          </cell>
        </row>
        <row r="1710">
          <cell r="C1710" t="str">
            <v>RECICLADO</v>
          </cell>
          <cell r="D1710">
            <v>1.911</v>
          </cell>
          <cell r="E1710">
            <v>17.613</v>
          </cell>
        </row>
        <row r="1711">
          <cell r="C1711" t="str">
            <v>CONCRETO_ASFÁLTICO</v>
          </cell>
          <cell r="D1711">
            <v>0.4</v>
          </cell>
          <cell r="E1711">
            <v>1.9790000000000001</v>
          </cell>
        </row>
        <row r="1712">
          <cell r="C1712" t="str">
            <v>CUNETA</v>
          </cell>
          <cell r="D1712">
            <v>0.33200000000000002</v>
          </cell>
          <cell r="E1712">
            <v>1.641</v>
          </cell>
        </row>
        <row r="1713">
          <cell r="C1713" t="str">
            <v>BASE_GRANULAR</v>
          </cell>
          <cell r="D1713">
            <v>0.76200000000000001</v>
          </cell>
          <cell r="E1713">
            <v>3.77</v>
          </cell>
        </row>
        <row r="1714">
          <cell r="C1714" t="str">
            <v>RECICLADO</v>
          </cell>
          <cell r="D1714">
            <v>1.911</v>
          </cell>
          <cell r="E1714">
            <v>9.4589999999999996</v>
          </cell>
        </row>
        <row r="1715">
          <cell r="C1715" t="str">
            <v>CONCRETO_ASFÁLTICO</v>
          </cell>
          <cell r="D1715">
            <v>0.4</v>
          </cell>
          <cell r="E1715">
            <v>2.02</v>
          </cell>
        </row>
        <row r="1716">
          <cell r="C1716" t="str">
            <v>CUNETA</v>
          </cell>
          <cell r="D1716">
            <v>0.33200000000000002</v>
          </cell>
          <cell r="E1716">
            <v>1.675</v>
          </cell>
        </row>
        <row r="1717">
          <cell r="C1717" t="str">
            <v>BASE_GRANULAR</v>
          </cell>
          <cell r="D1717">
            <v>0.76200000000000001</v>
          </cell>
          <cell r="E1717">
            <v>3.8490000000000002</v>
          </cell>
        </row>
        <row r="1718">
          <cell r="C1718" t="str">
            <v>RECICLADO</v>
          </cell>
          <cell r="D1718">
            <v>1.911</v>
          </cell>
          <cell r="E1718">
            <v>9.6609999999999996</v>
          </cell>
        </row>
        <row r="1719">
          <cell r="C1719" t="str">
            <v>CONCRETO_ASFÁLTICO</v>
          </cell>
          <cell r="D1719">
            <v>0.4</v>
          </cell>
          <cell r="E1719">
            <v>3.9990000000000001</v>
          </cell>
        </row>
        <row r="1720">
          <cell r="C1720" t="str">
            <v>CUNETA</v>
          </cell>
          <cell r="D1720">
            <v>0.33200000000000002</v>
          </cell>
          <cell r="E1720">
            <v>3.3149999999999999</v>
          </cell>
        </row>
        <row r="1721">
          <cell r="C1721" t="str">
            <v>BASE_GRANULAR</v>
          </cell>
          <cell r="D1721">
            <v>0.76200000000000001</v>
          </cell>
          <cell r="E1721">
            <v>7.62</v>
          </cell>
        </row>
        <row r="1722">
          <cell r="C1722" t="str">
            <v>RECICLADO</v>
          </cell>
          <cell r="D1722">
            <v>1.911</v>
          </cell>
          <cell r="E1722">
            <v>19.125</v>
          </cell>
        </row>
        <row r="1723">
          <cell r="C1723" t="str">
            <v>CONCRETO_ASFÁLTICO</v>
          </cell>
          <cell r="D1723">
            <v>0.4</v>
          </cell>
          <cell r="E1723">
            <v>3.9990000000000001</v>
          </cell>
        </row>
        <row r="1724">
          <cell r="C1724" t="str">
            <v>CUNETA</v>
          </cell>
          <cell r="D1724">
            <v>0.33200000000000002</v>
          </cell>
          <cell r="E1724">
            <v>3.3149999999999999</v>
          </cell>
        </row>
        <row r="1725">
          <cell r="C1725" t="str">
            <v>BASE_GRANULAR</v>
          </cell>
          <cell r="D1725">
            <v>0.76200000000000001</v>
          </cell>
          <cell r="E1725">
            <v>7.62</v>
          </cell>
        </row>
        <row r="1726">
          <cell r="C1726" t="str">
            <v>RECICLADO</v>
          </cell>
          <cell r="D1726">
            <v>1.911</v>
          </cell>
          <cell r="E1726">
            <v>19.125</v>
          </cell>
        </row>
        <row r="1727">
          <cell r="C1727" t="str">
            <v>CONCRETO_ASFÁLTICO</v>
          </cell>
          <cell r="D1727">
            <v>0.4</v>
          </cell>
          <cell r="E1727">
            <v>3.5369999999999999</v>
          </cell>
        </row>
        <row r="1728">
          <cell r="C1728" t="str">
            <v>CUNETA</v>
          </cell>
          <cell r="D1728">
            <v>0.33200000000000002</v>
          </cell>
          <cell r="E1728">
            <v>2.9319999999999999</v>
          </cell>
        </row>
        <row r="1729">
          <cell r="C1729" t="str">
            <v>BASE_GRANULAR</v>
          </cell>
          <cell r="D1729">
            <v>0.76200000000000001</v>
          </cell>
          <cell r="E1729">
            <v>6.74</v>
          </cell>
        </row>
        <row r="1730">
          <cell r="C1730" t="str">
            <v>RECICLADO</v>
          </cell>
          <cell r="D1730">
            <v>1.911</v>
          </cell>
          <cell r="E1730">
            <v>16.916</v>
          </cell>
        </row>
        <row r="1731">
          <cell r="C1731" t="str">
            <v>CONCRETO_ASFÁLTICO</v>
          </cell>
          <cell r="D1731">
            <v>0.4</v>
          </cell>
          <cell r="E1731">
            <v>0.46200000000000002</v>
          </cell>
        </row>
        <row r="1732">
          <cell r="C1732" t="str">
            <v>CUNETA</v>
          </cell>
          <cell r="D1732">
            <v>0.33200000000000002</v>
          </cell>
          <cell r="E1732">
            <v>0.38300000000000001</v>
          </cell>
        </row>
        <row r="1733">
          <cell r="C1733" t="str">
            <v>BASE_GRANULAR</v>
          </cell>
          <cell r="D1733">
            <v>0.76200000000000001</v>
          </cell>
          <cell r="E1733">
            <v>0.88</v>
          </cell>
        </row>
        <row r="1734">
          <cell r="C1734" t="str">
            <v>RECICLADO</v>
          </cell>
          <cell r="D1734">
            <v>1.911</v>
          </cell>
          <cell r="E1734">
            <v>2.2080000000000002</v>
          </cell>
        </row>
        <row r="1735">
          <cell r="C1735" t="str">
            <v>CONCRETO_ASFÁLTICO</v>
          </cell>
          <cell r="D1735">
            <v>0.4</v>
          </cell>
          <cell r="E1735">
            <v>3.9990000000000001</v>
          </cell>
        </row>
        <row r="1736">
          <cell r="C1736" t="str">
            <v>CUNETA</v>
          </cell>
          <cell r="D1736">
            <v>0.33200000000000002</v>
          </cell>
          <cell r="E1736">
            <v>3.3149999999999999</v>
          </cell>
        </row>
        <row r="1737">
          <cell r="C1737" t="str">
            <v>BASE_GRANULAR</v>
          </cell>
          <cell r="D1737">
            <v>0.75800000000000001</v>
          </cell>
          <cell r="E1737">
            <v>7.5990000000000002</v>
          </cell>
        </row>
        <row r="1738">
          <cell r="C1738" t="str">
            <v>RECICLADO</v>
          </cell>
          <cell r="D1738">
            <v>1.8959999999999999</v>
          </cell>
          <cell r="E1738">
            <v>19.039000000000001</v>
          </cell>
        </row>
        <row r="1739">
          <cell r="C1739" t="str">
            <v>CONCRETO_ASFÁLTICO</v>
          </cell>
          <cell r="D1739">
            <v>0.4</v>
          </cell>
          <cell r="E1739">
            <v>1.218</v>
          </cell>
        </row>
        <row r="1740">
          <cell r="C1740" t="str">
            <v>CUNETA</v>
          </cell>
          <cell r="D1740">
            <v>0.33200000000000002</v>
          </cell>
          <cell r="E1740">
            <v>1.0089999999999999</v>
          </cell>
        </row>
        <row r="1741">
          <cell r="C1741" t="str">
            <v>BASE_GRANULAR</v>
          </cell>
          <cell r="D1741">
            <v>0.75600000000000001</v>
          </cell>
          <cell r="E1741">
            <v>2.3050000000000002</v>
          </cell>
        </row>
        <row r="1742">
          <cell r="C1742" t="str">
            <v>RECICLADO</v>
          </cell>
          <cell r="D1742">
            <v>1.8879999999999999</v>
          </cell>
          <cell r="E1742">
            <v>5.7610000000000001</v>
          </cell>
        </row>
        <row r="1743">
          <cell r="C1743" t="str">
            <v>CONCRETO_ASFÁLTICO</v>
          </cell>
          <cell r="D1743">
            <v>0.4</v>
          </cell>
          <cell r="E1743">
            <v>1.879</v>
          </cell>
        </row>
        <row r="1744">
          <cell r="C1744" t="str">
            <v>CUNETA</v>
          </cell>
          <cell r="D1744">
            <v>0.33200000000000002</v>
          </cell>
          <cell r="E1744">
            <v>1.5580000000000001</v>
          </cell>
        </row>
        <row r="1745">
          <cell r="C1745" t="str">
            <v>BASE_GRANULAR</v>
          </cell>
          <cell r="D1745">
            <v>0.75600000000000001</v>
          </cell>
          <cell r="E1745">
            <v>3.552</v>
          </cell>
        </row>
        <row r="1746">
          <cell r="C1746" t="str">
            <v>RECICLADO</v>
          </cell>
          <cell r="D1746">
            <v>1.8879999999999999</v>
          </cell>
          <cell r="E1746">
            <v>8.8699999999999992</v>
          </cell>
        </row>
        <row r="1747">
          <cell r="C1747" t="str">
            <v>CONCRETO_ASFÁLTICO</v>
          </cell>
          <cell r="D1747">
            <v>0.4</v>
          </cell>
          <cell r="E1747">
            <v>0.90300000000000002</v>
          </cell>
        </row>
        <row r="1748">
          <cell r="C1748" t="str">
            <v>CUNETA</v>
          </cell>
          <cell r="D1748">
            <v>0.33200000000000002</v>
          </cell>
          <cell r="E1748">
            <v>0.748</v>
          </cell>
        </row>
        <row r="1749">
          <cell r="C1749" t="str">
            <v>BASE_GRANULAR</v>
          </cell>
          <cell r="D1749">
            <v>0.75800000000000001</v>
          </cell>
          <cell r="E1749">
            <v>1.708</v>
          </cell>
        </row>
        <row r="1750">
          <cell r="C1750" t="str">
            <v>RECICLADO</v>
          </cell>
          <cell r="D1750">
            <v>1.8959999999999999</v>
          </cell>
          <cell r="E1750">
            <v>4.2690000000000001</v>
          </cell>
        </row>
        <row r="1751">
          <cell r="C1751" t="str">
            <v>CONCRETO_ASFÁLTICO</v>
          </cell>
          <cell r="D1751">
            <v>0.4</v>
          </cell>
          <cell r="E1751">
            <v>3.9990000000000001</v>
          </cell>
        </row>
        <row r="1752">
          <cell r="C1752" t="str">
            <v>CUNETA</v>
          </cell>
          <cell r="D1752">
            <v>0.33200000000000002</v>
          </cell>
          <cell r="E1752">
            <v>3.3149999999999999</v>
          </cell>
        </row>
        <row r="1753">
          <cell r="C1753" t="str">
            <v>BASE_GRANULAR</v>
          </cell>
          <cell r="D1753">
            <v>0.76200000000000001</v>
          </cell>
          <cell r="E1753">
            <v>7.6</v>
          </cell>
        </row>
        <row r="1754">
          <cell r="C1754" t="str">
            <v>RECICLADO</v>
          </cell>
          <cell r="D1754">
            <v>1.911</v>
          </cell>
          <cell r="E1754">
            <v>19.042000000000002</v>
          </cell>
        </row>
        <row r="1755">
          <cell r="C1755" t="str">
            <v>CONCRETO_ASFÁLTICO</v>
          </cell>
          <cell r="D1755">
            <v>0.4</v>
          </cell>
          <cell r="E1755">
            <v>0.77700000000000002</v>
          </cell>
        </row>
        <row r="1756">
          <cell r="C1756" t="str">
            <v>CUNETA</v>
          </cell>
          <cell r="D1756">
            <v>0.33200000000000002</v>
          </cell>
          <cell r="E1756">
            <v>0.64400000000000002</v>
          </cell>
        </row>
        <row r="1757">
          <cell r="C1757" t="str">
            <v>BASE_GRANULAR</v>
          </cell>
          <cell r="D1757">
            <v>0.76200000000000001</v>
          </cell>
          <cell r="E1757">
            <v>1.48</v>
          </cell>
        </row>
        <row r="1758">
          <cell r="C1758" t="str">
            <v>RECICLADO</v>
          </cell>
          <cell r="D1758">
            <v>1.911</v>
          </cell>
          <cell r="E1758">
            <v>3.714</v>
          </cell>
        </row>
        <row r="1759">
          <cell r="C1759" t="str">
            <v>CONCRETO_ASFÁLTICO</v>
          </cell>
          <cell r="D1759">
            <v>0.4</v>
          </cell>
          <cell r="E1759">
            <v>3.222</v>
          </cell>
        </row>
        <row r="1760">
          <cell r="C1760" t="str">
            <v>CUNETA</v>
          </cell>
          <cell r="D1760">
            <v>0.33200000000000002</v>
          </cell>
          <cell r="E1760">
            <v>2.6709999999999998</v>
          </cell>
        </row>
        <row r="1761">
          <cell r="C1761" t="str">
            <v>BASE_GRANULAR</v>
          </cell>
          <cell r="D1761">
            <v>0.76200000000000001</v>
          </cell>
          <cell r="E1761">
            <v>6.1449999999999996</v>
          </cell>
        </row>
        <row r="1762">
          <cell r="C1762" t="str">
            <v>RECICLADO</v>
          </cell>
          <cell r="D1762">
            <v>1.911</v>
          </cell>
          <cell r="E1762">
            <v>15.433</v>
          </cell>
        </row>
        <row r="1763">
          <cell r="C1763" t="str">
            <v>CONCRETO_ASFÁLTICO</v>
          </cell>
          <cell r="D1763">
            <v>0.4</v>
          </cell>
          <cell r="E1763">
            <v>3.4460000000000002</v>
          </cell>
        </row>
        <row r="1764">
          <cell r="C1764" t="str">
            <v>CUNETA</v>
          </cell>
          <cell r="D1764">
            <v>0.33200000000000002</v>
          </cell>
          <cell r="E1764">
            <v>2.8559999999999999</v>
          </cell>
        </row>
        <row r="1765">
          <cell r="C1765" t="str">
            <v>BASE_GRANULAR</v>
          </cell>
          <cell r="D1765">
            <v>0.76200000000000001</v>
          </cell>
          <cell r="E1765">
            <v>6.5709999999999997</v>
          </cell>
        </row>
        <row r="1766">
          <cell r="C1766" t="str">
            <v>RECICLADO</v>
          </cell>
          <cell r="D1766">
            <v>1.911</v>
          </cell>
          <cell r="E1766">
            <v>16.504000000000001</v>
          </cell>
        </row>
        <row r="1767">
          <cell r="C1767" t="str">
            <v>CONCRETO_ASFÁLTICO</v>
          </cell>
          <cell r="D1767">
            <v>0.4</v>
          </cell>
          <cell r="E1767">
            <v>0.55400000000000005</v>
          </cell>
        </row>
        <row r="1768">
          <cell r="C1768" t="str">
            <v>CUNETA</v>
          </cell>
          <cell r="D1768">
            <v>0.33200000000000002</v>
          </cell>
          <cell r="E1768">
            <v>0.45900000000000002</v>
          </cell>
        </row>
        <row r="1769">
          <cell r="C1769" t="str">
            <v>BASE_GRANULAR</v>
          </cell>
          <cell r="D1769">
            <v>0.76200000000000001</v>
          </cell>
          <cell r="E1769">
            <v>1.0549999999999999</v>
          </cell>
        </row>
        <row r="1770">
          <cell r="C1770" t="str">
            <v>RECICLADO</v>
          </cell>
          <cell r="D1770">
            <v>1.911</v>
          </cell>
          <cell r="E1770">
            <v>2.6459999999999999</v>
          </cell>
        </row>
        <row r="1771">
          <cell r="C1771" t="str">
            <v>CONCRETO_ASFÁLTICO</v>
          </cell>
          <cell r="D1771">
            <v>0.4</v>
          </cell>
          <cell r="E1771">
            <v>3.9990000000000001</v>
          </cell>
        </row>
        <row r="1772">
          <cell r="C1772" t="str">
            <v>CUNETA</v>
          </cell>
          <cell r="D1772">
            <v>0.33200000000000002</v>
          </cell>
          <cell r="E1772">
            <v>3.3149999999999999</v>
          </cell>
        </row>
        <row r="1773">
          <cell r="C1773" t="str">
            <v>BASE_GRANULAR</v>
          </cell>
          <cell r="D1773">
            <v>0.76</v>
          </cell>
          <cell r="E1773">
            <v>7.61</v>
          </cell>
        </row>
        <row r="1774">
          <cell r="C1774" t="str">
            <v>RECICLADO</v>
          </cell>
          <cell r="D1774">
            <v>1.9039999999999999</v>
          </cell>
          <cell r="E1774">
            <v>19.085999999999999</v>
          </cell>
        </row>
        <row r="1775">
          <cell r="C1775" t="str">
            <v>CONCRETO_ASFÁLTICO</v>
          </cell>
          <cell r="D1775">
            <v>0.4</v>
          </cell>
          <cell r="E1775">
            <v>1.1259999999999999</v>
          </cell>
        </row>
        <row r="1776">
          <cell r="C1776" t="str">
            <v>CUNETA</v>
          </cell>
          <cell r="D1776">
            <v>0.33200000000000002</v>
          </cell>
          <cell r="E1776">
            <v>0.93300000000000005</v>
          </cell>
        </row>
        <row r="1777">
          <cell r="C1777" t="str">
            <v>BASE_GRANULAR</v>
          </cell>
          <cell r="D1777">
            <v>0.75800000000000001</v>
          </cell>
          <cell r="E1777">
            <v>2.137</v>
          </cell>
        </row>
        <row r="1778">
          <cell r="C1778" t="str">
            <v>RECICLADO</v>
          </cell>
          <cell r="D1778">
            <v>1.8959999999999999</v>
          </cell>
          <cell r="E1778">
            <v>5.35</v>
          </cell>
        </row>
        <row r="1779">
          <cell r="C1779" t="str">
            <v>CONCRETO_ASFÁLTICO</v>
          </cell>
          <cell r="D1779">
            <v>0.4</v>
          </cell>
          <cell r="E1779">
            <v>2.8730000000000002</v>
          </cell>
        </row>
        <row r="1780">
          <cell r="C1780" t="str">
            <v>CUNETA</v>
          </cell>
          <cell r="D1780">
            <v>0.33200000000000002</v>
          </cell>
          <cell r="E1780">
            <v>2.3820000000000001</v>
          </cell>
        </row>
        <row r="1781">
          <cell r="C1781" t="str">
            <v>BASE_GRANULAR</v>
          </cell>
          <cell r="D1781">
            <v>0.754</v>
          </cell>
          <cell r="E1781">
            <v>5.4329999999999998</v>
          </cell>
        </row>
        <row r="1782">
          <cell r="C1782" t="str">
            <v>RECICLADO</v>
          </cell>
          <cell r="D1782">
            <v>1.881</v>
          </cell>
          <cell r="E1782">
            <v>13.567</v>
          </cell>
        </row>
        <row r="1783">
          <cell r="C1783" t="str">
            <v>CONCRETO_ASFÁLTICO</v>
          </cell>
          <cell r="D1783">
            <v>0.4</v>
          </cell>
          <cell r="E1783">
            <v>2.4220000000000002</v>
          </cell>
        </row>
        <row r="1784">
          <cell r="C1784" t="str">
            <v>CUNETA</v>
          </cell>
          <cell r="D1784">
            <v>0.33200000000000002</v>
          </cell>
          <cell r="E1784">
            <v>2.008</v>
          </cell>
        </row>
        <row r="1785">
          <cell r="C1785" t="str">
            <v>BASE_GRANULAR</v>
          </cell>
          <cell r="D1785">
            <v>0.75800000000000001</v>
          </cell>
          <cell r="E1785">
            <v>4.5789999999999997</v>
          </cell>
        </row>
        <row r="1786">
          <cell r="C1786" t="str">
            <v>RECICLADO</v>
          </cell>
          <cell r="D1786">
            <v>1.8959999999999999</v>
          </cell>
          <cell r="E1786">
            <v>11.435</v>
          </cell>
        </row>
        <row r="1787">
          <cell r="C1787" t="str">
            <v>CONCRETO_ASFÁLTICO</v>
          </cell>
          <cell r="D1787">
            <v>0.4</v>
          </cell>
          <cell r="E1787">
            <v>1.5780000000000001</v>
          </cell>
        </row>
        <row r="1788">
          <cell r="C1788" t="str">
            <v>CUNETA</v>
          </cell>
          <cell r="D1788">
            <v>0.33200000000000002</v>
          </cell>
          <cell r="E1788">
            <v>1.3080000000000001</v>
          </cell>
        </row>
        <row r="1789">
          <cell r="C1789" t="str">
            <v>BASE_GRANULAR</v>
          </cell>
          <cell r="D1789">
            <v>0.76100000000000001</v>
          </cell>
          <cell r="E1789">
            <v>2.996</v>
          </cell>
        </row>
        <row r="1790">
          <cell r="C1790" t="str">
            <v>RECICLADO</v>
          </cell>
          <cell r="D1790">
            <v>1.9079999999999999</v>
          </cell>
          <cell r="E1790">
            <v>7.5039999999999996</v>
          </cell>
        </row>
        <row r="1791">
          <cell r="C1791" t="str">
            <v>CONCRETO_ASFÁLTICO</v>
          </cell>
          <cell r="D1791">
            <v>0.4</v>
          </cell>
          <cell r="E1791">
            <v>3.9990000000000001</v>
          </cell>
        </row>
        <row r="1792">
          <cell r="C1792" t="str">
            <v>CUNETA</v>
          </cell>
          <cell r="D1792">
            <v>0.33200000000000002</v>
          </cell>
          <cell r="E1792">
            <v>3.3149999999999999</v>
          </cell>
        </row>
        <row r="1793">
          <cell r="C1793" t="str">
            <v>BASE_GRANULAR</v>
          </cell>
          <cell r="D1793">
            <v>0.76200000000000001</v>
          </cell>
          <cell r="E1793">
            <v>7.617</v>
          </cell>
        </row>
        <row r="1794">
          <cell r="C1794" t="str">
            <v>RECICLADO</v>
          </cell>
          <cell r="D1794">
            <v>1.911</v>
          </cell>
          <cell r="E1794">
            <v>19.111999999999998</v>
          </cell>
        </row>
        <row r="1795">
          <cell r="C1795" t="str">
            <v>CONCRETO_ASFÁLTICO</v>
          </cell>
          <cell r="D1795">
            <v>0.4</v>
          </cell>
          <cell r="E1795">
            <v>6.2E-2</v>
          </cell>
        </row>
        <row r="1796">
          <cell r="C1796" t="str">
            <v>CUNETA</v>
          </cell>
          <cell r="D1796">
            <v>0.33200000000000002</v>
          </cell>
          <cell r="E1796">
            <v>5.1999999999999998E-2</v>
          </cell>
        </row>
        <row r="1797">
          <cell r="C1797" t="str">
            <v>BASE_GRANULAR</v>
          </cell>
          <cell r="D1797">
            <v>0.76200000000000001</v>
          </cell>
          <cell r="E1797">
            <v>0.11799999999999999</v>
          </cell>
        </row>
        <row r="1798">
          <cell r="C1798" t="str">
            <v>RECICLADO</v>
          </cell>
          <cell r="D1798">
            <v>1.911</v>
          </cell>
          <cell r="E1798">
            <v>0.29699999999999999</v>
          </cell>
        </row>
        <row r="1799">
          <cell r="C1799" t="str">
            <v>CONCRETO_ASFÁLTICO</v>
          </cell>
          <cell r="D1799">
            <v>0.4</v>
          </cell>
          <cell r="E1799">
            <v>3.9369999999999998</v>
          </cell>
        </row>
        <row r="1800">
          <cell r="C1800" t="str">
            <v>CUNETA</v>
          </cell>
          <cell r="D1800">
            <v>0.33200000000000002</v>
          </cell>
          <cell r="E1800">
            <v>3.2639999999999998</v>
          </cell>
        </row>
        <row r="1801">
          <cell r="C1801" t="str">
            <v>BASE_GRANULAR</v>
          </cell>
          <cell r="D1801">
            <v>0.76200000000000001</v>
          </cell>
          <cell r="E1801">
            <v>7.5119999999999996</v>
          </cell>
        </row>
        <row r="1802">
          <cell r="C1802" t="str">
            <v>RECICLADO</v>
          </cell>
          <cell r="D1802">
            <v>1.911</v>
          </cell>
          <cell r="E1802">
            <v>18.875</v>
          </cell>
        </row>
        <row r="1803">
          <cell r="C1803" t="str">
            <v>CONCRETO_ASFÁLTICO</v>
          </cell>
          <cell r="D1803">
            <v>0.4</v>
          </cell>
          <cell r="E1803">
            <v>2.74</v>
          </cell>
        </row>
        <row r="1804">
          <cell r="C1804" t="str">
            <v>CUNETA</v>
          </cell>
          <cell r="D1804">
            <v>0.33200000000000002</v>
          </cell>
          <cell r="E1804">
            <v>2.2719999999999998</v>
          </cell>
        </row>
        <row r="1805">
          <cell r="C1805" t="str">
            <v>BASE_GRANULAR</v>
          </cell>
          <cell r="D1805">
            <v>0.76200000000000001</v>
          </cell>
          <cell r="E1805">
            <v>5.2279999999999998</v>
          </cell>
        </row>
        <row r="1806">
          <cell r="C1806" t="str">
            <v>RECICLADO</v>
          </cell>
          <cell r="D1806">
            <v>1.911</v>
          </cell>
          <cell r="E1806">
            <v>13.138</v>
          </cell>
        </row>
        <row r="1807">
          <cell r="C1807" t="str">
            <v>CONCRETO_ASFÁLTICO</v>
          </cell>
          <cell r="D1807">
            <v>0.4</v>
          </cell>
          <cell r="E1807">
            <v>1.2589999999999999</v>
          </cell>
        </row>
        <row r="1808">
          <cell r="C1808" t="str">
            <v>CUNETA</v>
          </cell>
          <cell r="D1808">
            <v>0.33200000000000002</v>
          </cell>
          <cell r="E1808">
            <v>1.044</v>
          </cell>
        </row>
        <row r="1809">
          <cell r="C1809" t="str">
            <v>BASE_GRANULAR</v>
          </cell>
          <cell r="D1809">
            <v>0.76200000000000001</v>
          </cell>
          <cell r="E1809">
            <v>2.3980000000000001</v>
          </cell>
        </row>
        <row r="1810">
          <cell r="C1810" t="str">
            <v>RECICLADO</v>
          </cell>
          <cell r="D1810">
            <v>1.911</v>
          </cell>
          <cell r="E1810">
            <v>6.0179999999999998</v>
          </cell>
        </row>
        <row r="1811">
          <cell r="C1811" t="str">
            <v>CONCRETO_ASFÁLTICO</v>
          </cell>
          <cell r="D1811">
            <v>0.4</v>
          </cell>
          <cell r="E1811">
            <v>3.9990000000000001</v>
          </cell>
        </row>
        <row r="1812">
          <cell r="C1812" t="str">
            <v>CUNETA</v>
          </cell>
          <cell r="D1812">
            <v>0.33200000000000002</v>
          </cell>
          <cell r="E1812">
            <v>3.3149999999999999</v>
          </cell>
        </row>
        <row r="1813">
          <cell r="C1813" t="str">
            <v>BASE_GRANULAR</v>
          </cell>
          <cell r="D1813">
            <v>0.75900000000000001</v>
          </cell>
          <cell r="E1813">
            <v>7.6050000000000004</v>
          </cell>
        </row>
        <row r="1814">
          <cell r="C1814" t="str">
            <v>RECICLADO</v>
          </cell>
          <cell r="D1814">
            <v>1.899</v>
          </cell>
          <cell r="E1814">
            <v>19.062000000000001</v>
          </cell>
        </row>
        <row r="1815">
          <cell r="C1815" t="str">
            <v>CONCRETO_ASFÁLTICO</v>
          </cell>
          <cell r="D1815">
            <v>0.4</v>
          </cell>
          <cell r="E1815">
            <v>0.38100000000000001</v>
          </cell>
        </row>
        <row r="1816">
          <cell r="C1816" t="str">
            <v>CUNETA</v>
          </cell>
          <cell r="D1816">
            <v>0.33200000000000002</v>
          </cell>
          <cell r="E1816">
            <v>0.316</v>
          </cell>
        </row>
        <row r="1817">
          <cell r="C1817" t="str">
            <v>BASE_GRANULAR</v>
          </cell>
          <cell r="D1817">
            <v>0.75800000000000001</v>
          </cell>
          <cell r="E1817">
            <v>0.72199999999999998</v>
          </cell>
        </row>
        <row r="1818">
          <cell r="C1818" t="str">
            <v>RECICLADO</v>
          </cell>
          <cell r="D1818">
            <v>1.8959999999999999</v>
          </cell>
          <cell r="E1818">
            <v>1.8069999999999999</v>
          </cell>
        </row>
        <row r="1819">
          <cell r="C1819" t="str">
            <v>CONCRETO_ASFÁLTICO</v>
          </cell>
          <cell r="D1819">
            <v>0.4</v>
          </cell>
          <cell r="E1819">
            <v>3.6179999999999999</v>
          </cell>
        </row>
        <row r="1820">
          <cell r="C1820" t="str">
            <v>CUNETA</v>
          </cell>
          <cell r="D1820">
            <v>0.33200000000000002</v>
          </cell>
          <cell r="E1820">
            <v>3</v>
          </cell>
        </row>
        <row r="1821">
          <cell r="C1821" t="str">
            <v>BASE_GRANULAR</v>
          </cell>
          <cell r="D1821">
            <v>0.754</v>
          </cell>
          <cell r="E1821">
            <v>6.8410000000000002</v>
          </cell>
        </row>
        <row r="1822">
          <cell r="C1822" t="str">
            <v>RECICLADO</v>
          </cell>
          <cell r="D1822">
            <v>1.881</v>
          </cell>
          <cell r="E1822">
            <v>17.085999999999999</v>
          </cell>
        </row>
        <row r="1823">
          <cell r="C1823" t="str">
            <v>CONCRETO_ASFÁLTICO</v>
          </cell>
          <cell r="D1823">
            <v>0.4</v>
          </cell>
          <cell r="E1823">
            <v>7.9980000000000002</v>
          </cell>
        </row>
        <row r="1824">
          <cell r="C1824" t="str">
            <v>CUNETA</v>
          </cell>
          <cell r="D1824">
            <v>0.33200000000000002</v>
          </cell>
          <cell r="E1824">
            <v>6.6310000000000002</v>
          </cell>
        </row>
        <row r="1825">
          <cell r="C1825" t="str">
            <v>BASE_GRANULAR</v>
          </cell>
          <cell r="D1825">
            <v>1.333</v>
          </cell>
          <cell r="E1825">
            <v>20.876000000000001</v>
          </cell>
        </row>
        <row r="1826">
          <cell r="C1826" t="str">
            <v>RECICLADO</v>
          </cell>
          <cell r="D1826">
            <v>1.627</v>
          </cell>
          <cell r="E1826">
            <v>35.082000000000001</v>
          </cell>
        </row>
        <row r="1827">
          <cell r="C1827" t="str">
            <v>CONCRETO_ASFÁLTICO</v>
          </cell>
          <cell r="D1827">
            <v>0.4</v>
          </cell>
          <cell r="E1827">
            <v>7.9980000000000002</v>
          </cell>
        </row>
        <row r="1828">
          <cell r="C1828" t="str">
            <v>CUNETA</v>
          </cell>
          <cell r="D1828">
            <v>0.33200000000000002</v>
          </cell>
          <cell r="E1828">
            <v>6.6310000000000002</v>
          </cell>
        </row>
        <row r="1829">
          <cell r="C1829" t="str">
            <v>BASE_GRANULAR</v>
          </cell>
          <cell r="D1829">
            <v>1.333</v>
          </cell>
          <cell r="E1829">
            <v>26.666</v>
          </cell>
        </row>
        <row r="1830">
          <cell r="C1830" t="str">
            <v>RECICLADO</v>
          </cell>
          <cell r="D1830">
            <v>1.627</v>
          </cell>
          <cell r="E1830">
            <v>32.546999999999997</v>
          </cell>
        </row>
        <row r="1831">
          <cell r="C1831" t="str">
            <v>CONCRETO_ASFÁLTICO</v>
          </cell>
          <cell r="D1831">
            <v>0.4</v>
          </cell>
          <cell r="E1831">
            <v>7.9980000000000002</v>
          </cell>
        </row>
        <row r="1832">
          <cell r="C1832" t="str">
            <v>CUNETA</v>
          </cell>
          <cell r="D1832">
            <v>0.33200000000000002</v>
          </cell>
          <cell r="E1832">
            <v>6.6310000000000002</v>
          </cell>
        </row>
        <row r="1833">
          <cell r="C1833" t="str">
            <v>BASE_GRANULAR</v>
          </cell>
          <cell r="D1833">
            <v>1.333</v>
          </cell>
          <cell r="E1833">
            <v>26.666</v>
          </cell>
        </row>
        <row r="1834">
          <cell r="C1834" t="str">
            <v>RECICLADO</v>
          </cell>
          <cell r="D1834">
            <v>1.627</v>
          </cell>
          <cell r="E1834">
            <v>32.546999999999997</v>
          </cell>
        </row>
        <row r="1835">
          <cell r="C1835" t="str">
            <v>CONCRETO_ASFÁLTICO</v>
          </cell>
          <cell r="D1835">
            <v>0.4</v>
          </cell>
          <cell r="E1835">
            <v>7.9980000000000002</v>
          </cell>
        </row>
        <row r="1836">
          <cell r="C1836" t="str">
            <v>CUNETA</v>
          </cell>
          <cell r="D1836">
            <v>0.33200000000000002</v>
          </cell>
          <cell r="E1836">
            <v>6.6310000000000002</v>
          </cell>
        </row>
        <row r="1837">
          <cell r="C1837" t="str">
            <v>BASE_GRANULAR</v>
          </cell>
          <cell r="D1837">
            <v>1.333</v>
          </cell>
          <cell r="E1837">
            <v>26.666</v>
          </cell>
        </row>
        <row r="1838">
          <cell r="C1838" t="str">
            <v>RECICLADO</v>
          </cell>
          <cell r="D1838">
            <v>1.627</v>
          </cell>
          <cell r="E1838">
            <v>32.546999999999997</v>
          </cell>
        </row>
        <row r="1839">
          <cell r="C1839" t="str">
            <v>CONCRETO_ASFÁLTICO</v>
          </cell>
          <cell r="D1839">
            <v>0.4</v>
          </cell>
          <cell r="E1839">
            <v>7.9980000000000002</v>
          </cell>
        </row>
        <row r="1840">
          <cell r="C1840" t="str">
            <v>CUNETA</v>
          </cell>
          <cell r="D1840">
            <v>0.33200000000000002</v>
          </cell>
          <cell r="E1840">
            <v>6.6310000000000002</v>
          </cell>
        </row>
        <row r="1841">
          <cell r="C1841" t="str">
            <v>BASE_GRANULAR</v>
          </cell>
          <cell r="D1841">
            <v>1.3420000000000001</v>
          </cell>
          <cell r="E1841">
            <v>26.75</v>
          </cell>
        </row>
        <row r="1842">
          <cell r="C1842" t="str">
            <v>RECICLADO</v>
          </cell>
          <cell r="D1842">
            <v>1.629</v>
          </cell>
          <cell r="E1842">
            <v>32.561999999999998</v>
          </cell>
        </row>
        <row r="1843">
          <cell r="C1843" t="str">
            <v>CONCRETO_ASFÁLTICO</v>
          </cell>
          <cell r="D1843">
            <v>0.4</v>
          </cell>
          <cell r="E1843">
            <v>1.071</v>
          </cell>
        </row>
        <row r="1844">
          <cell r="C1844" t="str">
            <v>CUNETA</v>
          </cell>
          <cell r="D1844">
            <v>0.33200000000000002</v>
          </cell>
          <cell r="E1844">
            <v>0.88800000000000001</v>
          </cell>
        </row>
        <row r="1845">
          <cell r="C1845" t="str">
            <v>BASE_GRANULAR</v>
          </cell>
          <cell r="D1845">
            <v>1.349</v>
          </cell>
          <cell r="E1845">
            <v>3.6019999999999999</v>
          </cell>
        </row>
        <row r="1846">
          <cell r="C1846" t="str">
            <v>RECICLADO</v>
          </cell>
          <cell r="D1846">
            <v>1.63</v>
          </cell>
          <cell r="E1846">
            <v>4.3620000000000001</v>
          </cell>
        </row>
        <row r="1847">
          <cell r="C1847" t="str">
            <v>CONCRETO_ASFÁLTICO</v>
          </cell>
          <cell r="D1847">
            <v>0.4</v>
          </cell>
          <cell r="E1847">
            <v>2.9289999999999998</v>
          </cell>
        </row>
        <row r="1848">
          <cell r="C1848" t="str">
            <v>CUNETA</v>
          </cell>
          <cell r="D1848">
            <v>0.33200000000000002</v>
          </cell>
          <cell r="E1848">
            <v>2.4279999999999999</v>
          </cell>
        </row>
        <row r="1849">
          <cell r="C1849" t="str">
            <v>BASE_GRANULAR</v>
          </cell>
          <cell r="D1849">
            <v>1.365</v>
          </cell>
          <cell r="E1849">
            <v>9.94</v>
          </cell>
        </row>
        <row r="1850">
          <cell r="C1850" t="str">
            <v>RECICLADO</v>
          </cell>
          <cell r="D1850">
            <v>1.633</v>
          </cell>
          <cell r="E1850">
            <v>11.948</v>
          </cell>
        </row>
        <row r="1851">
          <cell r="C1851" t="str">
            <v>CONCRETO_ASFÁLTICO</v>
          </cell>
          <cell r="D1851">
            <v>0.4</v>
          </cell>
          <cell r="E1851">
            <v>3.75</v>
          </cell>
        </row>
        <row r="1852">
          <cell r="C1852" t="str">
            <v>CUNETA</v>
          </cell>
          <cell r="D1852">
            <v>0.33200000000000002</v>
          </cell>
          <cell r="E1852">
            <v>3.109</v>
          </cell>
        </row>
        <row r="1853">
          <cell r="C1853" t="str">
            <v>BASE_GRANULAR</v>
          </cell>
          <cell r="D1853">
            <v>1.365</v>
          </cell>
          <cell r="E1853">
            <v>12.804</v>
          </cell>
        </row>
        <row r="1854">
          <cell r="C1854" t="str">
            <v>RECICLADO</v>
          </cell>
          <cell r="D1854">
            <v>1.633</v>
          </cell>
          <cell r="E1854">
            <v>15.313000000000001</v>
          </cell>
        </row>
        <row r="1855">
          <cell r="C1855" t="str">
            <v>CONCRETO_ASFÁLTICO</v>
          </cell>
          <cell r="D1855">
            <v>0.4</v>
          </cell>
          <cell r="E1855">
            <v>0</v>
          </cell>
        </row>
        <row r="1856">
          <cell r="C1856" t="str">
            <v>CUNETA</v>
          </cell>
          <cell r="D1856">
            <v>0.33200000000000002</v>
          </cell>
          <cell r="E1856">
            <v>0</v>
          </cell>
        </row>
        <row r="1857">
          <cell r="C1857" t="str">
            <v>BASE_GRANULAR</v>
          </cell>
          <cell r="D1857">
            <v>1.365</v>
          </cell>
          <cell r="E1857">
            <v>0</v>
          </cell>
        </row>
        <row r="1858">
          <cell r="C1858" t="str">
            <v>RECICLADO</v>
          </cell>
          <cell r="D1858">
            <v>1.633</v>
          </cell>
          <cell r="E1858">
            <v>0</v>
          </cell>
        </row>
        <row r="1859">
          <cell r="C1859" t="str">
            <v>CONCRETO_ASFÁLTICO</v>
          </cell>
          <cell r="D1859">
            <v>0.4</v>
          </cell>
          <cell r="E1859">
            <v>0.249</v>
          </cell>
        </row>
        <row r="1860">
          <cell r="C1860" t="str">
            <v>CUNETA</v>
          </cell>
          <cell r="D1860">
            <v>0.33200000000000002</v>
          </cell>
          <cell r="E1860">
            <v>0.20599999999999999</v>
          </cell>
        </row>
        <row r="1861">
          <cell r="C1861" t="str">
            <v>BASE_GRANULAR</v>
          </cell>
          <cell r="D1861">
            <v>1.365</v>
          </cell>
          <cell r="E1861">
            <v>0.85</v>
          </cell>
        </row>
        <row r="1862">
          <cell r="C1862" t="str">
            <v>RECICLADO</v>
          </cell>
          <cell r="D1862">
            <v>1.633</v>
          </cell>
          <cell r="E1862">
            <v>1.0169999999999999</v>
          </cell>
        </row>
        <row r="1863">
          <cell r="C1863" t="str">
            <v>CONCRETO_ASFÁLTICO</v>
          </cell>
          <cell r="D1863">
            <v>0.4</v>
          </cell>
          <cell r="E1863">
            <v>3.9990000000000001</v>
          </cell>
        </row>
        <row r="1864">
          <cell r="C1864" t="str">
            <v>CUNETA</v>
          </cell>
          <cell r="D1864">
            <v>0.33200000000000002</v>
          </cell>
          <cell r="E1864">
            <v>3.3149999999999999</v>
          </cell>
        </row>
        <row r="1865">
          <cell r="C1865" t="str">
            <v>BASE_GRANULAR</v>
          </cell>
          <cell r="D1865">
            <v>1.365</v>
          </cell>
          <cell r="E1865">
            <v>13.654999999999999</v>
          </cell>
        </row>
        <row r="1866">
          <cell r="C1866" t="str">
            <v>RECICLADO</v>
          </cell>
          <cell r="D1866">
            <v>1.633</v>
          </cell>
          <cell r="E1866">
            <v>16.329999999999998</v>
          </cell>
        </row>
        <row r="1867">
          <cell r="C1867" t="str">
            <v>CONCRETO_ASFÁLTICO</v>
          </cell>
          <cell r="D1867">
            <v>0.4</v>
          </cell>
          <cell r="E1867">
            <v>2.4300000000000002</v>
          </cell>
        </row>
        <row r="1868">
          <cell r="C1868" t="str">
            <v>CUNETA</v>
          </cell>
          <cell r="D1868">
            <v>0.33200000000000002</v>
          </cell>
          <cell r="E1868">
            <v>2.0150000000000001</v>
          </cell>
        </row>
        <row r="1869">
          <cell r="C1869" t="str">
            <v>BASE_GRANULAR</v>
          </cell>
          <cell r="D1869">
            <v>1.349</v>
          </cell>
          <cell r="E1869">
            <v>8.2490000000000006</v>
          </cell>
        </row>
        <row r="1870">
          <cell r="C1870" t="str">
            <v>RECICLADO</v>
          </cell>
          <cell r="D1870">
            <v>1.63</v>
          </cell>
          <cell r="E1870">
            <v>9.9160000000000004</v>
          </cell>
        </row>
        <row r="1871">
          <cell r="C1871" t="str">
            <v>CONCRETO_ASFÁLTICO</v>
          </cell>
          <cell r="D1871">
            <v>0.4</v>
          </cell>
          <cell r="E1871">
            <v>1.569</v>
          </cell>
        </row>
        <row r="1872">
          <cell r="C1872" t="str">
            <v>CUNETA</v>
          </cell>
          <cell r="D1872">
            <v>0.33200000000000002</v>
          </cell>
          <cell r="E1872">
            <v>1.3009999999999999</v>
          </cell>
        </row>
        <row r="1873">
          <cell r="C1873" t="str">
            <v>BASE_GRANULAR</v>
          </cell>
          <cell r="D1873">
            <v>1.3380000000000001</v>
          </cell>
          <cell r="E1873">
            <v>5.2709999999999999</v>
          </cell>
        </row>
        <row r="1874">
          <cell r="C1874" t="str">
            <v>RECICLADO</v>
          </cell>
          <cell r="D1874">
            <v>1.6279999999999999</v>
          </cell>
          <cell r="E1874">
            <v>6.391</v>
          </cell>
        </row>
        <row r="1875">
          <cell r="C1875" t="str">
            <v>CONCRETO_ASFÁLTICO</v>
          </cell>
          <cell r="D1875">
            <v>0.4</v>
          </cell>
          <cell r="E1875">
            <v>6.8979999999999997</v>
          </cell>
        </row>
        <row r="1876">
          <cell r="C1876" t="str">
            <v>CUNETA</v>
          </cell>
          <cell r="D1876">
            <v>0.33200000000000002</v>
          </cell>
          <cell r="E1876">
            <v>5.718</v>
          </cell>
        </row>
        <row r="1877">
          <cell r="C1877" t="str">
            <v>BASE_GRANULAR</v>
          </cell>
          <cell r="D1877">
            <v>1.349</v>
          </cell>
          <cell r="E1877">
            <v>23.175999999999998</v>
          </cell>
        </row>
        <row r="1878">
          <cell r="C1878" t="str">
            <v>RECICLADO</v>
          </cell>
          <cell r="D1878">
            <v>1.63</v>
          </cell>
          <cell r="E1878">
            <v>28.1</v>
          </cell>
        </row>
        <row r="1879">
          <cell r="C1879" t="str">
            <v>CONCRETO_ASFÁLTICO</v>
          </cell>
          <cell r="D1879">
            <v>0.4</v>
          </cell>
          <cell r="E1879">
            <v>1.101</v>
          </cell>
        </row>
        <row r="1880">
          <cell r="C1880" t="str">
            <v>CUNETA</v>
          </cell>
          <cell r="D1880">
            <v>0.33200000000000002</v>
          </cell>
          <cell r="E1880">
            <v>0.91200000000000003</v>
          </cell>
        </row>
        <row r="1881">
          <cell r="C1881" t="str">
            <v>BASE_GRANULAR</v>
          </cell>
          <cell r="D1881">
            <v>1.3580000000000001</v>
          </cell>
          <cell r="E1881">
            <v>3.7269999999999999</v>
          </cell>
        </row>
        <row r="1882">
          <cell r="C1882" t="str">
            <v>RECICLADO</v>
          </cell>
          <cell r="D1882">
            <v>1.6319999999999999</v>
          </cell>
          <cell r="E1882">
            <v>4.4889999999999999</v>
          </cell>
        </row>
        <row r="1883">
          <cell r="C1883" t="str">
            <v>CONCRETO_ASFÁLTICO</v>
          </cell>
          <cell r="D1883">
            <v>0.4</v>
          </cell>
          <cell r="E1883">
            <v>3.9990000000000001</v>
          </cell>
        </row>
        <row r="1884">
          <cell r="C1884" t="str">
            <v>CUNETA</v>
          </cell>
          <cell r="D1884">
            <v>0.33200000000000002</v>
          </cell>
          <cell r="E1884">
            <v>3.3149999999999999</v>
          </cell>
        </row>
        <row r="1885">
          <cell r="C1885" t="str">
            <v>BASE_GRANULAR</v>
          </cell>
          <cell r="D1885">
            <v>1.365</v>
          </cell>
          <cell r="E1885">
            <v>13.648999999999999</v>
          </cell>
        </row>
        <row r="1886">
          <cell r="C1886" t="str">
            <v>RECICLADO</v>
          </cell>
          <cell r="D1886">
            <v>1.633</v>
          </cell>
          <cell r="E1886">
            <v>16.329999999999998</v>
          </cell>
        </row>
        <row r="1887">
          <cell r="C1887" t="str">
            <v>CONCRETO_ASFÁLTICO</v>
          </cell>
          <cell r="D1887">
            <v>0.4</v>
          </cell>
          <cell r="E1887">
            <v>0.89900000000000002</v>
          </cell>
        </row>
        <row r="1888">
          <cell r="C1888" t="str">
            <v>CUNETA</v>
          </cell>
          <cell r="D1888">
            <v>0.33200000000000002</v>
          </cell>
          <cell r="E1888">
            <v>0.745</v>
          </cell>
        </row>
        <row r="1889">
          <cell r="C1889" t="str">
            <v>BASE_GRANULAR</v>
          </cell>
          <cell r="D1889">
            <v>1.365</v>
          </cell>
          <cell r="E1889">
            <v>3.0720000000000001</v>
          </cell>
        </row>
        <row r="1890">
          <cell r="C1890" t="str">
            <v>RECICLADO</v>
          </cell>
          <cell r="D1890">
            <v>1.633</v>
          </cell>
          <cell r="E1890">
            <v>3.6709999999999998</v>
          </cell>
        </row>
        <row r="1891">
          <cell r="C1891" t="str">
            <v>CONCRETO_ASFÁLTICO</v>
          </cell>
          <cell r="D1891">
            <v>0.4</v>
          </cell>
          <cell r="E1891">
            <v>3.1</v>
          </cell>
        </row>
        <row r="1892">
          <cell r="C1892" t="str">
            <v>CUNETA</v>
          </cell>
          <cell r="D1892">
            <v>0.33200000000000002</v>
          </cell>
          <cell r="E1892">
            <v>2.57</v>
          </cell>
        </row>
        <row r="1893">
          <cell r="C1893" t="str">
            <v>BASE_GRANULAR</v>
          </cell>
          <cell r="D1893">
            <v>1.365</v>
          </cell>
          <cell r="E1893">
            <v>10.712</v>
          </cell>
        </row>
        <row r="1894">
          <cell r="C1894" t="str">
            <v>RECICLADO</v>
          </cell>
          <cell r="D1894">
            <v>1.633</v>
          </cell>
          <cell r="E1894">
            <v>12.685</v>
          </cell>
        </row>
        <row r="1895">
          <cell r="C1895" t="str">
            <v>CONCRETO_ASFÁLTICO</v>
          </cell>
          <cell r="D1895">
            <v>0.4</v>
          </cell>
          <cell r="E1895">
            <v>1.369</v>
          </cell>
        </row>
        <row r="1896">
          <cell r="C1896" t="str">
            <v>CUNETA</v>
          </cell>
          <cell r="D1896">
            <v>0.33200000000000002</v>
          </cell>
          <cell r="E1896">
            <v>1.135</v>
          </cell>
        </row>
        <row r="1897">
          <cell r="C1897" t="str">
            <v>BASE_GRANULAR</v>
          </cell>
          <cell r="D1897">
            <v>1.365</v>
          </cell>
          <cell r="E1897">
            <v>4.7300000000000004</v>
          </cell>
        </row>
        <row r="1898">
          <cell r="C1898" t="str">
            <v>RECICLADO</v>
          </cell>
          <cell r="D1898">
            <v>1.633</v>
          </cell>
          <cell r="E1898">
            <v>5.601</v>
          </cell>
        </row>
        <row r="1899">
          <cell r="C1899" t="str">
            <v>CONCRETO_ASFÁLTICO</v>
          </cell>
          <cell r="D1899">
            <v>0.4</v>
          </cell>
          <cell r="E1899">
            <v>2.63</v>
          </cell>
        </row>
        <row r="1900">
          <cell r="C1900" t="str">
            <v>CUNETA</v>
          </cell>
          <cell r="D1900">
            <v>0.33200000000000002</v>
          </cell>
          <cell r="E1900">
            <v>2.1800000000000002</v>
          </cell>
        </row>
        <row r="1901">
          <cell r="C1901" t="str">
            <v>BASE_GRANULAR</v>
          </cell>
          <cell r="D1901">
            <v>1.365</v>
          </cell>
          <cell r="E1901">
            <v>8.9990000000000006</v>
          </cell>
        </row>
        <row r="1902">
          <cell r="C1902" t="str">
            <v>RECICLADO</v>
          </cell>
          <cell r="D1902">
            <v>1.633</v>
          </cell>
          <cell r="E1902">
            <v>10.744</v>
          </cell>
        </row>
        <row r="1903">
          <cell r="C1903" t="str">
            <v>CONCRETO_ASFÁLTICO</v>
          </cell>
          <cell r="D1903">
            <v>0.4</v>
          </cell>
          <cell r="E1903">
            <v>3.3690000000000002</v>
          </cell>
        </row>
        <row r="1904">
          <cell r="C1904" t="str">
            <v>CUNETA</v>
          </cell>
          <cell r="D1904">
            <v>0.33200000000000002</v>
          </cell>
          <cell r="E1904">
            <v>2.7930000000000001</v>
          </cell>
        </row>
        <row r="1905">
          <cell r="C1905" t="str">
            <v>BASE_GRANULAR</v>
          </cell>
          <cell r="D1905">
            <v>1.349</v>
          </cell>
          <cell r="E1905">
            <v>11.448</v>
          </cell>
        </row>
        <row r="1906">
          <cell r="C1906" t="str">
            <v>RECICLADO</v>
          </cell>
          <cell r="D1906">
            <v>1.63</v>
          </cell>
          <cell r="E1906">
            <v>13.746</v>
          </cell>
        </row>
        <row r="1907">
          <cell r="C1907" t="str">
            <v>CONCRETO_ASFÁLTICO</v>
          </cell>
          <cell r="D1907">
            <v>0.4</v>
          </cell>
          <cell r="E1907">
            <v>0.63100000000000001</v>
          </cell>
        </row>
        <row r="1908">
          <cell r="C1908" t="str">
            <v>CUNETA</v>
          </cell>
          <cell r="D1908">
            <v>0.33200000000000002</v>
          </cell>
          <cell r="E1908">
            <v>0.52300000000000002</v>
          </cell>
        </row>
        <row r="1909">
          <cell r="C1909" t="str">
            <v>BASE_GRANULAR</v>
          </cell>
          <cell r="D1909">
            <v>1.3440000000000001</v>
          </cell>
          <cell r="E1909">
            <v>2.1240000000000001</v>
          </cell>
        </row>
        <row r="1910">
          <cell r="C1910" t="str">
            <v>RECICLADO</v>
          </cell>
          <cell r="D1910">
            <v>1.629</v>
          </cell>
          <cell r="E1910">
            <v>2.57</v>
          </cell>
        </row>
        <row r="1911">
          <cell r="C1911" t="str">
            <v>CONCRETO_ASFÁLTICO</v>
          </cell>
          <cell r="D1911">
            <v>0.4</v>
          </cell>
          <cell r="E1911">
            <v>7.9980000000000002</v>
          </cell>
        </row>
        <row r="1912">
          <cell r="C1912" t="str">
            <v>CUNETA</v>
          </cell>
          <cell r="D1912">
            <v>0.33200000000000002</v>
          </cell>
          <cell r="E1912">
            <v>6.6310000000000002</v>
          </cell>
        </row>
        <row r="1913">
          <cell r="C1913" t="str">
            <v>BASE_GRANULAR</v>
          </cell>
          <cell r="D1913">
            <v>1.333</v>
          </cell>
          <cell r="E1913">
            <v>26.776</v>
          </cell>
        </row>
        <row r="1914">
          <cell r="C1914" t="str">
            <v>RECICLADO</v>
          </cell>
          <cell r="D1914">
            <v>1.627</v>
          </cell>
          <cell r="E1914">
            <v>32.567</v>
          </cell>
        </row>
        <row r="1915">
          <cell r="C1915" t="str">
            <v>CONCRETO_ASFÁLTICO</v>
          </cell>
          <cell r="D1915">
            <v>0.4</v>
          </cell>
          <cell r="E1915">
            <v>7.9980000000000002</v>
          </cell>
        </row>
        <row r="1916">
          <cell r="C1916" t="str">
            <v>CUNETA</v>
          </cell>
          <cell r="D1916">
            <v>0.33200000000000002</v>
          </cell>
          <cell r="E1916">
            <v>6.6310000000000002</v>
          </cell>
        </row>
        <row r="1917">
          <cell r="C1917" t="str">
            <v>BASE_GRANULAR</v>
          </cell>
          <cell r="D1917">
            <v>1.333</v>
          </cell>
          <cell r="E1917">
            <v>26.666</v>
          </cell>
        </row>
        <row r="1918">
          <cell r="C1918" t="str">
            <v>RECICLADO</v>
          </cell>
          <cell r="D1918">
            <v>1.627</v>
          </cell>
          <cell r="E1918">
            <v>32.546999999999997</v>
          </cell>
        </row>
        <row r="1919">
          <cell r="C1919" t="str">
            <v>CONCRETO_ASFÁLTICO</v>
          </cell>
          <cell r="D1919">
            <v>0.4</v>
          </cell>
          <cell r="E1919">
            <v>7.9980000000000002</v>
          </cell>
        </row>
        <row r="1920">
          <cell r="C1920" t="str">
            <v>CUNETA</v>
          </cell>
          <cell r="D1920">
            <v>0.33200000000000002</v>
          </cell>
          <cell r="E1920">
            <v>6.6310000000000002</v>
          </cell>
        </row>
        <row r="1921">
          <cell r="C1921" t="str">
            <v>BASE_GRANULAR</v>
          </cell>
          <cell r="D1921">
            <v>1.333</v>
          </cell>
          <cell r="E1921">
            <v>26.666</v>
          </cell>
        </row>
        <row r="1922">
          <cell r="C1922" t="str">
            <v>RECICLADO</v>
          </cell>
          <cell r="D1922">
            <v>1.627</v>
          </cell>
          <cell r="E1922">
            <v>32.546999999999997</v>
          </cell>
        </row>
        <row r="1923">
          <cell r="C1923" t="str">
            <v>CONCRETO_ASFÁLTICO</v>
          </cell>
          <cell r="D1923">
            <v>0.4</v>
          </cell>
          <cell r="E1923">
            <v>7.9980000000000002</v>
          </cell>
        </row>
        <row r="1924">
          <cell r="C1924" t="str">
            <v>CUNETA</v>
          </cell>
          <cell r="D1924">
            <v>0.33200000000000002</v>
          </cell>
          <cell r="E1924">
            <v>6.6310000000000002</v>
          </cell>
        </row>
        <row r="1925">
          <cell r="C1925" t="str">
            <v>BASE_GRANULAR</v>
          </cell>
          <cell r="D1925">
            <v>1.333</v>
          </cell>
          <cell r="E1925">
            <v>26.666</v>
          </cell>
        </row>
        <row r="1926">
          <cell r="C1926" t="str">
            <v>RECICLADO</v>
          </cell>
          <cell r="D1926">
            <v>1.627</v>
          </cell>
          <cell r="E1926">
            <v>32.546999999999997</v>
          </cell>
        </row>
        <row r="1927">
          <cell r="C1927" t="str">
            <v>CONCRETO_ASFÁLTICO</v>
          </cell>
          <cell r="D1927">
            <v>0.4</v>
          </cell>
          <cell r="E1927">
            <v>2.09</v>
          </cell>
        </row>
        <row r="1928">
          <cell r="C1928" t="str">
            <v>CUNETA</v>
          </cell>
          <cell r="D1928">
            <v>0.33200000000000002</v>
          </cell>
          <cell r="E1928">
            <v>1.7330000000000001</v>
          </cell>
        </row>
        <row r="1929">
          <cell r="C1929" t="str">
            <v>BASE_GRANULAR</v>
          </cell>
          <cell r="D1929">
            <v>1.349</v>
          </cell>
          <cell r="E1929">
            <v>7.0110000000000001</v>
          </cell>
        </row>
        <row r="1930">
          <cell r="C1930" t="str">
            <v>RECICLADO</v>
          </cell>
          <cell r="D1930">
            <v>1.63</v>
          </cell>
          <cell r="E1930">
            <v>8.5129999999999999</v>
          </cell>
        </row>
        <row r="1931">
          <cell r="C1931" t="str">
            <v>CONCRETO_ASFÁLTICO</v>
          </cell>
          <cell r="D1931">
            <v>0.4</v>
          </cell>
          <cell r="E1931">
            <v>1.909</v>
          </cell>
        </row>
        <row r="1932">
          <cell r="C1932" t="str">
            <v>CUNETA</v>
          </cell>
          <cell r="D1932">
            <v>0.33200000000000002</v>
          </cell>
          <cell r="E1932">
            <v>1.583</v>
          </cell>
        </row>
        <row r="1933">
          <cell r="C1933" t="str">
            <v>BASE_GRANULAR</v>
          </cell>
          <cell r="D1933">
            <v>1.365</v>
          </cell>
          <cell r="E1933">
            <v>6.4779999999999998</v>
          </cell>
        </row>
        <row r="1934">
          <cell r="C1934" t="str">
            <v>RECICLADO</v>
          </cell>
          <cell r="D1934">
            <v>1.633</v>
          </cell>
          <cell r="E1934">
            <v>7.7880000000000003</v>
          </cell>
        </row>
        <row r="1935">
          <cell r="C1935" t="str">
            <v>CONCRETO_ASFÁLTICO</v>
          </cell>
          <cell r="D1935">
            <v>0.4</v>
          </cell>
          <cell r="E1935">
            <v>3.9990000000000001</v>
          </cell>
        </row>
        <row r="1936">
          <cell r="C1936" t="str">
            <v>CUNETA</v>
          </cell>
          <cell r="D1936">
            <v>0.33200000000000002</v>
          </cell>
          <cell r="E1936">
            <v>3.3149999999999999</v>
          </cell>
        </row>
        <row r="1937">
          <cell r="C1937" t="str">
            <v>BASE_GRANULAR</v>
          </cell>
          <cell r="D1937">
            <v>1.365</v>
          </cell>
          <cell r="E1937">
            <v>13.651</v>
          </cell>
        </row>
        <row r="1938">
          <cell r="C1938" t="str">
            <v>RECICLADO</v>
          </cell>
          <cell r="D1938">
            <v>1.633</v>
          </cell>
          <cell r="E1938">
            <v>16.329999999999998</v>
          </cell>
        </row>
        <row r="1939">
          <cell r="C1939" t="str">
            <v>CONCRETO_ASFÁLTICO</v>
          </cell>
          <cell r="D1939">
            <v>0.4</v>
          </cell>
          <cell r="E1939">
            <v>9.0999999999999998E-2</v>
          </cell>
        </row>
        <row r="1940">
          <cell r="C1940" t="str">
            <v>CUNETA</v>
          </cell>
          <cell r="D1940">
            <v>0.33200000000000002</v>
          </cell>
          <cell r="E1940">
            <v>7.4999999999999997E-2</v>
          </cell>
        </row>
        <row r="1941">
          <cell r="C1941" t="str">
            <v>BASE_GRANULAR</v>
          </cell>
          <cell r="D1941">
            <v>1.365</v>
          </cell>
          <cell r="E1941">
            <v>0.309</v>
          </cell>
        </row>
        <row r="1942">
          <cell r="C1942" t="str">
            <v>RECICLADO</v>
          </cell>
          <cell r="D1942">
            <v>1.633</v>
          </cell>
          <cell r="E1942">
            <v>0.37</v>
          </cell>
        </row>
        <row r="1943">
          <cell r="C1943" t="str">
            <v>CONCRETO_ASFÁLTICO</v>
          </cell>
          <cell r="D1943">
            <v>0.4</v>
          </cell>
          <cell r="E1943">
            <v>3.9089999999999998</v>
          </cell>
        </row>
        <row r="1944">
          <cell r="C1944" t="str">
            <v>CUNETA</v>
          </cell>
          <cell r="D1944">
            <v>0.33200000000000002</v>
          </cell>
          <cell r="E1944">
            <v>3.24</v>
          </cell>
        </row>
        <row r="1945">
          <cell r="C1945" t="str">
            <v>BASE_GRANULAR</v>
          </cell>
          <cell r="D1945">
            <v>1.3580000000000001</v>
          </cell>
          <cell r="E1945">
            <v>13.31</v>
          </cell>
        </row>
        <row r="1946">
          <cell r="C1946" t="str">
            <v>RECICLADO</v>
          </cell>
          <cell r="D1946">
            <v>1.6319999999999999</v>
          </cell>
          <cell r="E1946">
            <v>15.954000000000001</v>
          </cell>
        </row>
        <row r="1947">
          <cell r="C1947" t="str">
            <v>CONCRETO_ASFÁLTICO</v>
          </cell>
          <cell r="D1947">
            <v>0.4</v>
          </cell>
          <cell r="E1947">
            <v>2.09</v>
          </cell>
        </row>
        <row r="1948">
          <cell r="C1948" t="str">
            <v>CUNETA</v>
          </cell>
          <cell r="D1948">
            <v>0.33200000000000002</v>
          </cell>
          <cell r="E1948">
            <v>1.7330000000000001</v>
          </cell>
        </row>
        <row r="1949">
          <cell r="C1949" t="str">
            <v>BASE_GRANULAR</v>
          </cell>
          <cell r="D1949">
            <v>1.337</v>
          </cell>
          <cell r="E1949">
            <v>7.0449999999999999</v>
          </cell>
        </row>
        <row r="1950">
          <cell r="C1950" t="str">
            <v>RECICLADO</v>
          </cell>
          <cell r="D1950">
            <v>1.6279999999999999</v>
          </cell>
          <cell r="E1950">
            <v>8.5190000000000001</v>
          </cell>
        </row>
        <row r="1951">
          <cell r="C1951" t="str">
            <v>CONCRETO_ASFÁLTICO</v>
          </cell>
          <cell r="D1951">
            <v>0.4</v>
          </cell>
          <cell r="E1951">
            <v>1.179</v>
          </cell>
        </row>
        <row r="1952">
          <cell r="C1952" t="str">
            <v>CUNETA</v>
          </cell>
          <cell r="D1952">
            <v>0.33200000000000002</v>
          </cell>
          <cell r="E1952">
            <v>0.97699999999999998</v>
          </cell>
        </row>
        <row r="1953">
          <cell r="C1953" t="str">
            <v>BASE_GRANULAR</v>
          </cell>
          <cell r="D1953">
            <v>1.341</v>
          </cell>
          <cell r="E1953">
            <v>3.9470000000000001</v>
          </cell>
        </row>
        <row r="1954">
          <cell r="C1954" t="str">
            <v>RECICLADO</v>
          </cell>
          <cell r="D1954">
            <v>1.629</v>
          </cell>
          <cell r="E1954">
            <v>4.8</v>
          </cell>
        </row>
        <row r="1955">
          <cell r="C1955" t="str">
            <v>CONCRETO_ASFÁLTICO</v>
          </cell>
          <cell r="D1955">
            <v>0.4</v>
          </cell>
          <cell r="E1955">
            <v>0.73</v>
          </cell>
        </row>
        <row r="1956">
          <cell r="C1956" t="str">
            <v>CUNETA</v>
          </cell>
          <cell r="D1956">
            <v>0.33200000000000002</v>
          </cell>
          <cell r="E1956">
            <v>0.60499999999999998</v>
          </cell>
        </row>
        <row r="1957">
          <cell r="C1957" t="str">
            <v>BASE_GRANULAR</v>
          </cell>
          <cell r="D1957">
            <v>1.3480000000000001</v>
          </cell>
          <cell r="E1957">
            <v>2.456</v>
          </cell>
        </row>
        <row r="1958">
          <cell r="C1958" t="str">
            <v>RECICLADO</v>
          </cell>
          <cell r="D1958">
            <v>1.63</v>
          </cell>
          <cell r="E1958">
            <v>2.9750000000000001</v>
          </cell>
        </row>
        <row r="1959">
          <cell r="C1959" t="str">
            <v>CONCRETO_ASFÁLTICO</v>
          </cell>
          <cell r="D1959">
            <v>0.4</v>
          </cell>
          <cell r="E1959">
            <v>3.9990000000000001</v>
          </cell>
        </row>
        <row r="1960">
          <cell r="C1960" t="str">
            <v>CUNETA</v>
          </cell>
          <cell r="D1960">
            <v>0.33200000000000002</v>
          </cell>
          <cell r="E1960">
            <v>3.3149999999999999</v>
          </cell>
        </row>
        <row r="1961">
          <cell r="C1961" t="str">
            <v>BASE_GRANULAR</v>
          </cell>
          <cell r="D1961">
            <v>1.365</v>
          </cell>
          <cell r="E1961">
            <v>13.592000000000001</v>
          </cell>
        </row>
        <row r="1962">
          <cell r="C1962" t="str">
            <v>RECICLADO</v>
          </cell>
          <cell r="D1962">
            <v>1.633</v>
          </cell>
          <cell r="E1962">
            <v>16.32</v>
          </cell>
        </row>
        <row r="1963">
          <cell r="C1963" t="str">
            <v>CONCRETO_ASFÁLTICO</v>
          </cell>
          <cell r="D1963">
            <v>0.4</v>
          </cell>
          <cell r="E1963">
            <v>0.89300000000000002</v>
          </cell>
        </row>
        <row r="1964">
          <cell r="C1964" t="str">
            <v>CUNETA</v>
          </cell>
          <cell r="D1964">
            <v>0.33200000000000002</v>
          </cell>
          <cell r="E1964">
            <v>0.74099999999999999</v>
          </cell>
        </row>
        <row r="1965">
          <cell r="C1965" t="str">
            <v>BASE_GRANULAR</v>
          </cell>
          <cell r="D1965">
            <v>1.365</v>
          </cell>
          <cell r="E1965">
            <v>3.0529999999999999</v>
          </cell>
        </row>
        <row r="1966">
          <cell r="C1966" t="str">
            <v>RECICLADO</v>
          </cell>
          <cell r="D1966">
            <v>1.633</v>
          </cell>
          <cell r="E1966">
            <v>3.649</v>
          </cell>
        </row>
        <row r="1967">
          <cell r="C1967" t="str">
            <v>CONCRETO_ASFÁLTICO</v>
          </cell>
          <cell r="D1967">
            <v>0.4</v>
          </cell>
          <cell r="E1967">
            <v>3.1059999999999999</v>
          </cell>
        </row>
        <row r="1968">
          <cell r="C1968" t="str">
            <v>CUNETA</v>
          </cell>
          <cell r="D1968">
            <v>0.33200000000000002</v>
          </cell>
          <cell r="E1968">
            <v>2.5750000000000002</v>
          </cell>
        </row>
        <row r="1969">
          <cell r="C1969" t="str">
            <v>BASE_GRANULAR</v>
          </cell>
          <cell r="D1969">
            <v>1.365</v>
          </cell>
          <cell r="E1969">
            <v>10.705</v>
          </cell>
        </row>
        <row r="1970">
          <cell r="C1970" t="str">
            <v>RECICLADO</v>
          </cell>
          <cell r="D1970">
            <v>1.633</v>
          </cell>
          <cell r="E1970">
            <v>12.702</v>
          </cell>
        </row>
        <row r="1971">
          <cell r="C1971" t="str">
            <v>CONCRETO_ASFÁLTICO</v>
          </cell>
          <cell r="D1971">
            <v>0.4</v>
          </cell>
          <cell r="E1971">
            <v>3.9990000000000001</v>
          </cell>
        </row>
        <row r="1972">
          <cell r="C1972" t="str">
            <v>CUNETA</v>
          </cell>
          <cell r="D1972">
            <v>0.33200000000000002</v>
          </cell>
          <cell r="E1972">
            <v>3.3149999999999999</v>
          </cell>
        </row>
        <row r="1973">
          <cell r="C1973" t="str">
            <v>BASE_GRANULAR</v>
          </cell>
          <cell r="D1973">
            <v>1.365</v>
          </cell>
          <cell r="E1973">
            <v>13.784000000000001</v>
          </cell>
        </row>
        <row r="1974">
          <cell r="C1974" t="str">
            <v>RECICLADO</v>
          </cell>
          <cell r="D1974">
            <v>1.633</v>
          </cell>
          <cell r="E1974">
            <v>16.356000000000002</v>
          </cell>
        </row>
        <row r="1975">
          <cell r="C1975" t="str">
            <v>CONCRETO_ASFÁLTICO</v>
          </cell>
          <cell r="D1975">
            <v>0.4</v>
          </cell>
          <cell r="E1975">
            <v>0.187</v>
          </cell>
        </row>
        <row r="1976">
          <cell r="C1976" t="str">
            <v>CUNETA</v>
          </cell>
          <cell r="D1976">
            <v>0.33200000000000002</v>
          </cell>
          <cell r="E1976">
            <v>0.155</v>
          </cell>
        </row>
        <row r="1977">
          <cell r="C1977" t="str">
            <v>BASE_GRANULAR</v>
          </cell>
          <cell r="D1977">
            <v>1.365</v>
          </cell>
          <cell r="E1977">
            <v>0.64500000000000002</v>
          </cell>
        </row>
        <row r="1978">
          <cell r="C1978" t="str">
            <v>RECICLADO</v>
          </cell>
          <cell r="D1978">
            <v>1.633</v>
          </cell>
          <cell r="E1978">
            <v>0.76500000000000001</v>
          </cell>
        </row>
        <row r="1979">
          <cell r="C1979" t="str">
            <v>CONCRETO_ASFÁLTICO</v>
          </cell>
          <cell r="D1979">
            <v>0.4</v>
          </cell>
          <cell r="E1979">
            <v>3.8119999999999998</v>
          </cell>
        </row>
        <row r="1980">
          <cell r="C1980" t="str">
            <v>CUNETA</v>
          </cell>
          <cell r="D1980">
            <v>0.33200000000000002</v>
          </cell>
          <cell r="E1980">
            <v>3.16</v>
          </cell>
        </row>
        <row r="1981">
          <cell r="C1981" t="str">
            <v>BASE_GRANULAR</v>
          </cell>
          <cell r="D1981">
            <v>1.365</v>
          </cell>
          <cell r="E1981">
            <v>13.041</v>
          </cell>
        </row>
        <row r="1982">
          <cell r="C1982" t="str">
            <v>RECICLADO</v>
          </cell>
          <cell r="D1982">
            <v>1.633</v>
          </cell>
          <cell r="E1982">
            <v>15.571</v>
          </cell>
        </row>
        <row r="1983">
          <cell r="C1983" t="str">
            <v>CONCRETO_ASFÁLTICO</v>
          </cell>
          <cell r="D1983">
            <v>0.4</v>
          </cell>
          <cell r="E1983">
            <v>1.8109999999999999</v>
          </cell>
        </row>
        <row r="1984">
          <cell r="C1984" t="str">
            <v>CUNETA</v>
          </cell>
          <cell r="D1984">
            <v>0.33200000000000002</v>
          </cell>
          <cell r="E1984">
            <v>1.5009999999999999</v>
          </cell>
        </row>
        <row r="1985">
          <cell r="C1985" t="str">
            <v>BASE_GRANULAR</v>
          </cell>
          <cell r="D1985">
            <v>1.349</v>
          </cell>
          <cell r="E1985">
            <v>6.1470000000000002</v>
          </cell>
        </row>
        <row r="1986">
          <cell r="C1986" t="str">
            <v>RECICLADO</v>
          </cell>
          <cell r="D1986">
            <v>1.63</v>
          </cell>
          <cell r="E1986">
            <v>7.3879999999999999</v>
          </cell>
        </row>
        <row r="1987">
          <cell r="C1987" t="str">
            <v>CONCRETO_ASFÁLTICO</v>
          </cell>
          <cell r="D1987">
            <v>0.4</v>
          </cell>
          <cell r="E1987">
            <v>6.1879999999999997</v>
          </cell>
        </row>
        <row r="1988">
          <cell r="C1988" t="str">
            <v>CUNETA</v>
          </cell>
          <cell r="D1988">
            <v>0.33200000000000002</v>
          </cell>
          <cell r="E1988">
            <v>5.13</v>
          </cell>
        </row>
        <row r="1989">
          <cell r="C1989" t="str">
            <v>BASE_GRANULAR</v>
          </cell>
          <cell r="D1989">
            <v>1.333</v>
          </cell>
          <cell r="E1989">
            <v>20.754000000000001</v>
          </cell>
        </row>
        <row r="1990">
          <cell r="C1990" t="str">
            <v>RECICLADO</v>
          </cell>
          <cell r="D1990">
            <v>1.627</v>
          </cell>
          <cell r="E1990">
            <v>25.201000000000001</v>
          </cell>
        </row>
        <row r="1991">
          <cell r="C1991" t="str">
            <v>CONCRETO_ASFÁLTICO</v>
          </cell>
          <cell r="D1991">
            <v>0.4</v>
          </cell>
          <cell r="E1991">
            <v>7.9980000000000002</v>
          </cell>
        </row>
        <row r="1992">
          <cell r="C1992" t="str">
            <v>CUNETA</v>
          </cell>
          <cell r="D1992">
            <v>0.33200000000000002</v>
          </cell>
          <cell r="E1992">
            <v>6.6310000000000002</v>
          </cell>
        </row>
        <row r="1993">
          <cell r="C1993" t="str">
            <v>BASE_GRANULAR</v>
          </cell>
          <cell r="D1993">
            <v>1.333</v>
          </cell>
          <cell r="E1993">
            <v>26.666</v>
          </cell>
        </row>
        <row r="1994">
          <cell r="C1994" t="str">
            <v>RECICLADO</v>
          </cell>
          <cell r="D1994">
            <v>1.627</v>
          </cell>
          <cell r="E1994">
            <v>32.546999999999997</v>
          </cell>
        </row>
        <row r="1995">
          <cell r="C1995" t="str">
            <v>CONCRETO_ASFÁLTICO</v>
          </cell>
          <cell r="D1995">
            <v>0.4</v>
          </cell>
          <cell r="E1995">
            <v>7.8890000000000002</v>
          </cell>
        </row>
        <row r="1996">
          <cell r="C1996" t="str">
            <v>CUNETA</v>
          </cell>
          <cell r="D1996">
            <v>0.33200000000000002</v>
          </cell>
          <cell r="E1996">
            <v>6.54</v>
          </cell>
        </row>
        <row r="1997">
          <cell r="C1997" t="str">
            <v>BASE_GRANULAR</v>
          </cell>
          <cell r="D1997">
            <v>1.333</v>
          </cell>
          <cell r="E1997">
            <v>26.302</v>
          </cell>
        </row>
        <row r="1998">
          <cell r="C1998" t="str">
            <v>RECICLADO</v>
          </cell>
          <cell r="D1998">
            <v>1.627</v>
          </cell>
          <cell r="E1998">
            <v>32.101999999999997</v>
          </cell>
        </row>
        <row r="1999">
          <cell r="C1999" t="str">
            <v>CONCRETO_ASFÁLTICO</v>
          </cell>
          <cell r="D1999">
            <v>0.4</v>
          </cell>
          <cell r="E1999">
            <v>0.109</v>
          </cell>
        </row>
        <row r="2000">
          <cell r="C2000" t="str">
            <v>CUNETA</v>
          </cell>
          <cell r="D2000">
            <v>0.33200000000000002</v>
          </cell>
          <cell r="E2000">
            <v>9.0999999999999998E-2</v>
          </cell>
        </row>
        <row r="2001">
          <cell r="C2001" t="str">
            <v>BASE_GRANULAR</v>
          </cell>
          <cell r="D2001">
            <v>1.333</v>
          </cell>
          <cell r="E2001">
            <v>0.36399999999999999</v>
          </cell>
        </row>
        <row r="2002">
          <cell r="C2002" t="str">
            <v>RECICLADO</v>
          </cell>
          <cell r="D2002">
            <v>1.627</v>
          </cell>
          <cell r="E2002">
            <v>0.44500000000000001</v>
          </cell>
        </row>
        <row r="2003">
          <cell r="C2003" t="str">
            <v>CONCRETO_ASFÁLTICO</v>
          </cell>
          <cell r="D2003">
            <v>0.4</v>
          </cell>
          <cell r="E2003">
            <v>7.9980000000000002</v>
          </cell>
        </row>
        <row r="2004">
          <cell r="C2004" t="str">
            <v>CUNETA</v>
          </cell>
          <cell r="D2004">
            <v>0.33200000000000002</v>
          </cell>
          <cell r="E2004">
            <v>6.6310000000000002</v>
          </cell>
        </row>
        <row r="2005">
          <cell r="C2005" t="str">
            <v>BASE_GRANULAR</v>
          </cell>
          <cell r="D2005">
            <v>1.333</v>
          </cell>
          <cell r="E2005">
            <v>26.666</v>
          </cell>
        </row>
        <row r="2006">
          <cell r="C2006" t="str">
            <v>RECICLADO</v>
          </cell>
          <cell r="D2006">
            <v>1.627</v>
          </cell>
          <cell r="E2006">
            <v>32.546999999999997</v>
          </cell>
        </row>
        <row r="2007">
          <cell r="C2007" t="str">
            <v>CONCRETO_ASFÁLTICO</v>
          </cell>
          <cell r="D2007">
            <v>0.4</v>
          </cell>
          <cell r="E2007">
            <v>7.9980000000000002</v>
          </cell>
        </row>
        <row r="2008">
          <cell r="C2008" t="str">
            <v>CUNETA</v>
          </cell>
          <cell r="D2008">
            <v>0.33200000000000002</v>
          </cell>
          <cell r="E2008">
            <v>6.6310000000000002</v>
          </cell>
        </row>
        <row r="2009">
          <cell r="C2009" t="str">
            <v>BASE_GRANULAR</v>
          </cell>
          <cell r="D2009">
            <v>1.333</v>
          </cell>
          <cell r="E2009">
            <v>26.666</v>
          </cell>
        </row>
        <row r="2010">
          <cell r="C2010" t="str">
            <v>RECICLADO</v>
          </cell>
          <cell r="D2010">
            <v>1.627</v>
          </cell>
          <cell r="E2010">
            <v>32.546999999999997</v>
          </cell>
        </row>
        <row r="2011">
          <cell r="C2011" t="str">
            <v>CONCRETO_ASFÁLTICO</v>
          </cell>
          <cell r="D2011">
            <v>0.4</v>
          </cell>
          <cell r="E2011">
            <v>7.9980000000000002</v>
          </cell>
        </row>
        <row r="2012">
          <cell r="C2012" t="str">
            <v>CUNETA</v>
          </cell>
          <cell r="D2012">
            <v>0.33200000000000002</v>
          </cell>
          <cell r="E2012">
            <v>6.6310000000000002</v>
          </cell>
        </row>
        <row r="2013">
          <cell r="C2013" t="str">
            <v>BASE_GRANULAR</v>
          </cell>
          <cell r="D2013">
            <v>1.333</v>
          </cell>
          <cell r="E2013">
            <v>26.666</v>
          </cell>
        </row>
        <row r="2014">
          <cell r="C2014" t="str">
            <v>RECICLADO</v>
          </cell>
          <cell r="D2014">
            <v>1.627</v>
          </cell>
          <cell r="E2014">
            <v>32.546999999999997</v>
          </cell>
        </row>
        <row r="2015">
          <cell r="C2015" t="str">
            <v>CONCRETO_ASFÁLTICO</v>
          </cell>
          <cell r="D2015">
            <v>0.4</v>
          </cell>
          <cell r="E2015">
            <v>7.9980000000000002</v>
          </cell>
        </row>
        <row r="2016">
          <cell r="C2016" t="str">
            <v>CUNETA</v>
          </cell>
          <cell r="D2016">
            <v>0.33200000000000002</v>
          </cell>
          <cell r="E2016">
            <v>6.6310000000000002</v>
          </cell>
        </row>
        <row r="2017">
          <cell r="C2017" t="str">
            <v>BASE_GRANULAR</v>
          </cell>
          <cell r="D2017">
            <v>1.345</v>
          </cell>
          <cell r="E2017">
            <v>26.786000000000001</v>
          </cell>
        </row>
        <row r="2018">
          <cell r="C2018" t="str">
            <v>RECICLADO</v>
          </cell>
          <cell r="D2018">
            <v>1.629</v>
          </cell>
          <cell r="E2018">
            <v>32.567999999999998</v>
          </cell>
        </row>
        <row r="2019">
          <cell r="C2019" t="str">
            <v>CONCRETO_ASFÁLTICO</v>
          </cell>
          <cell r="D2019">
            <v>0.4</v>
          </cell>
          <cell r="E2019">
            <v>0.68300000000000005</v>
          </cell>
        </row>
        <row r="2020">
          <cell r="C2020" t="str">
            <v>CUNETA</v>
          </cell>
          <cell r="D2020">
            <v>0.33200000000000002</v>
          </cell>
          <cell r="E2020">
            <v>0.56699999999999995</v>
          </cell>
        </row>
        <row r="2021">
          <cell r="C2021" t="str">
            <v>BASE_GRANULAR</v>
          </cell>
          <cell r="D2021">
            <v>1.349</v>
          </cell>
          <cell r="E2021">
            <v>2.302</v>
          </cell>
        </row>
        <row r="2022">
          <cell r="C2022" t="str">
            <v>RECICLADO</v>
          </cell>
          <cell r="D2022">
            <v>1.63</v>
          </cell>
          <cell r="E2022">
            <v>2.7850000000000001</v>
          </cell>
        </row>
        <row r="2023">
          <cell r="C2023" t="str">
            <v>CONCRETO_ASFÁLTICO</v>
          </cell>
          <cell r="D2023">
            <v>0.4</v>
          </cell>
          <cell r="E2023">
            <v>3.3159999999999998</v>
          </cell>
        </row>
        <row r="2024">
          <cell r="C2024" t="str">
            <v>CUNETA</v>
          </cell>
          <cell r="D2024">
            <v>0.33200000000000002</v>
          </cell>
          <cell r="E2024">
            <v>2.7490000000000001</v>
          </cell>
        </row>
        <row r="2025">
          <cell r="C2025" t="str">
            <v>BASE_GRANULAR</v>
          </cell>
          <cell r="D2025">
            <v>1.365</v>
          </cell>
          <cell r="E2025">
            <v>11.256</v>
          </cell>
        </row>
        <row r="2026">
          <cell r="C2026" t="str">
            <v>RECICLADO</v>
          </cell>
          <cell r="D2026">
            <v>1.633</v>
          </cell>
          <cell r="E2026">
            <v>13.528</v>
          </cell>
        </row>
        <row r="2027">
          <cell r="C2027" t="str">
            <v>CONCRETO_ASFÁLTICO</v>
          </cell>
          <cell r="D2027">
            <v>0.4</v>
          </cell>
          <cell r="E2027">
            <v>2.363</v>
          </cell>
        </row>
        <row r="2028">
          <cell r="C2028" t="str">
            <v>CUNETA</v>
          </cell>
          <cell r="D2028">
            <v>0.33200000000000002</v>
          </cell>
          <cell r="E2028">
            <v>1.9590000000000001</v>
          </cell>
        </row>
        <row r="2029">
          <cell r="C2029" t="str">
            <v>BASE_GRANULAR</v>
          </cell>
          <cell r="D2029">
            <v>1.365</v>
          </cell>
          <cell r="E2029">
            <v>8.07</v>
          </cell>
        </row>
        <row r="2030">
          <cell r="C2030" t="str">
            <v>RECICLADO</v>
          </cell>
          <cell r="D2030">
            <v>1.633</v>
          </cell>
          <cell r="E2030">
            <v>9.65</v>
          </cell>
        </row>
        <row r="2031">
          <cell r="C2031" t="str">
            <v>CONCRETO_ASFÁLTICO</v>
          </cell>
          <cell r="D2031">
            <v>0.4</v>
          </cell>
          <cell r="E2031">
            <v>1.6359999999999999</v>
          </cell>
        </row>
        <row r="2032">
          <cell r="C2032" t="str">
            <v>CUNETA</v>
          </cell>
          <cell r="D2032">
            <v>0.33200000000000002</v>
          </cell>
          <cell r="E2032">
            <v>1.3560000000000001</v>
          </cell>
        </row>
        <row r="2033">
          <cell r="C2033" t="str">
            <v>BASE_GRANULAR</v>
          </cell>
          <cell r="D2033">
            <v>1.365</v>
          </cell>
          <cell r="E2033">
            <v>5.5940000000000003</v>
          </cell>
        </row>
        <row r="2034">
          <cell r="C2034" t="str">
            <v>RECICLADO</v>
          </cell>
          <cell r="D2034">
            <v>1.633</v>
          </cell>
          <cell r="E2034">
            <v>6.6820000000000004</v>
          </cell>
        </row>
        <row r="2035">
          <cell r="C2035" t="str">
            <v>CONCRETO_ASFÁLTICO</v>
          </cell>
          <cell r="D2035">
            <v>0.4</v>
          </cell>
          <cell r="E2035">
            <v>3.9990000000000001</v>
          </cell>
        </row>
        <row r="2036">
          <cell r="C2036" t="str">
            <v>CUNETA</v>
          </cell>
          <cell r="D2036">
            <v>0.33200000000000002</v>
          </cell>
          <cell r="E2036">
            <v>3.3149999999999999</v>
          </cell>
        </row>
        <row r="2037">
          <cell r="C2037" t="str">
            <v>BASE_GRANULAR</v>
          </cell>
          <cell r="D2037">
            <v>1.365</v>
          </cell>
          <cell r="E2037">
            <v>13.673999999999999</v>
          </cell>
        </row>
        <row r="2038">
          <cell r="C2038" t="str">
            <v>RECICLADO</v>
          </cell>
          <cell r="D2038">
            <v>1.633</v>
          </cell>
          <cell r="E2038">
            <v>16.334</v>
          </cell>
        </row>
        <row r="2039">
          <cell r="C2039" t="str">
            <v>CONCRETO_ASFÁLTICO</v>
          </cell>
          <cell r="D2039">
            <v>0.4</v>
          </cell>
          <cell r="E2039">
            <v>1.1279999999999999</v>
          </cell>
        </row>
        <row r="2040">
          <cell r="C2040" t="str">
            <v>CUNETA</v>
          </cell>
          <cell r="D2040">
            <v>0.33200000000000002</v>
          </cell>
          <cell r="E2040">
            <v>0.93500000000000005</v>
          </cell>
        </row>
        <row r="2041">
          <cell r="C2041" t="str">
            <v>BASE_GRANULAR</v>
          </cell>
          <cell r="D2041">
            <v>1.365</v>
          </cell>
          <cell r="E2041">
            <v>3.8580000000000001</v>
          </cell>
        </row>
        <row r="2042">
          <cell r="C2042" t="str">
            <v>RECICLADO</v>
          </cell>
          <cell r="D2042">
            <v>1.633</v>
          </cell>
          <cell r="E2042">
            <v>4.609</v>
          </cell>
        </row>
        <row r="2043">
          <cell r="C2043" t="str">
            <v>CONCRETO_ASFÁLTICO</v>
          </cell>
          <cell r="D2043">
            <v>0.4</v>
          </cell>
          <cell r="E2043">
            <v>2.871</v>
          </cell>
        </row>
        <row r="2044">
          <cell r="C2044" t="str">
            <v>CUNETA</v>
          </cell>
          <cell r="D2044">
            <v>0.33200000000000002</v>
          </cell>
          <cell r="E2044">
            <v>2.38</v>
          </cell>
        </row>
        <row r="2045">
          <cell r="C2045" t="str">
            <v>BASE_GRANULAR</v>
          </cell>
          <cell r="D2045">
            <v>1.365</v>
          </cell>
          <cell r="E2045">
            <v>9.8049999999999997</v>
          </cell>
        </row>
        <row r="2046">
          <cell r="C2046" t="str">
            <v>RECICLADO</v>
          </cell>
          <cell r="D2046">
            <v>1.633</v>
          </cell>
          <cell r="E2046">
            <v>11.723000000000001</v>
          </cell>
        </row>
        <row r="2047">
          <cell r="C2047" t="str">
            <v>CONCRETO_ASFÁLTICO</v>
          </cell>
          <cell r="D2047">
            <v>0.4</v>
          </cell>
          <cell r="E2047">
            <v>2.8079999999999998</v>
          </cell>
        </row>
        <row r="2048">
          <cell r="C2048" t="str">
            <v>CUNETA</v>
          </cell>
          <cell r="D2048">
            <v>0.33200000000000002</v>
          </cell>
          <cell r="E2048">
            <v>2.3279999999999998</v>
          </cell>
        </row>
        <row r="2049">
          <cell r="C2049" t="str">
            <v>BASE_GRANULAR</v>
          </cell>
          <cell r="D2049">
            <v>1.349</v>
          </cell>
          <cell r="E2049">
            <v>9.532</v>
          </cell>
        </row>
        <row r="2050">
          <cell r="C2050" t="str">
            <v>RECICLADO</v>
          </cell>
          <cell r="D2050">
            <v>1.63</v>
          </cell>
          <cell r="E2050">
            <v>11.457000000000001</v>
          </cell>
        </row>
        <row r="2051">
          <cell r="C2051" t="str">
            <v>CONCRETO_ASFÁLTICO</v>
          </cell>
          <cell r="D2051">
            <v>0.4</v>
          </cell>
          <cell r="E2051">
            <v>5.19</v>
          </cell>
        </row>
        <row r="2052">
          <cell r="C2052" t="str">
            <v>CUNETA</v>
          </cell>
          <cell r="D2052">
            <v>0.33200000000000002</v>
          </cell>
          <cell r="E2052">
            <v>4.3029999999999999</v>
          </cell>
        </row>
        <row r="2053">
          <cell r="C2053" t="str">
            <v>BASE_GRANULAR</v>
          </cell>
          <cell r="D2053">
            <v>1.333</v>
          </cell>
          <cell r="E2053">
            <v>17.408999999999999</v>
          </cell>
        </row>
        <row r="2054">
          <cell r="C2054" t="str">
            <v>RECICLADO</v>
          </cell>
          <cell r="D2054">
            <v>1.627</v>
          </cell>
          <cell r="E2054">
            <v>21.138999999999999</v>
          </cell>
        </row>
        <row r="2055">
          <cell r="C2055" t="str">
            <v>CONCRETO_ASFÁLTICO</v>
          </cell>
          <cell r="D2055">
            <v>0.4</v>
          </cell>
          <cell r="E2055">
            <v>7.9980000000000002</v>
          </cell>
        </row>
        <row r="2056">
          <cell r="C2056" t="str">
            <v>CUNETA</v>
          </cell>
          <cell r="D2056">
            <v>0.33200000000000002</v>
          </cell>
          <cell r="E2056">
            <v>6.6310000000000002</v>
          </cell>
        </row>
        <row r="2057">
          <cell r="C2057" t="str">
            <v>BASE_GRANULAR</v>
          </cell>
          <cell r="D2057">
            <v>1.333</v>
          </cell>
          <cell r="E2057">
            <v>26.666</v>
          </cell>
        </row>
        <row r="2058">
          <cell r="C2058" t="str">
            <v>RECICLADO</v>
          </cell>
          <cell r="D2058">
            <v>1.627</v>
          </cell>
          <cell r="E2058">
            <v>32.546999999999997</v>
          </cell>
        </row>
        <row r="2059">
          <cell r="C2059" t="str">
            <v>CONCRETO_ASFÁLTICO</v>
          </cell>
          <cell r="D2059">
            <v>0.4</v>
          </cell>
          <cell r="E2059">
            <v>6.1550000000000002</v>
          </cell>
        </row>
        <row r="2060">
          <cell r="C2060" t="str">
            <v>CUNETA</v>
          </cell>
          <cell r="D2060">
            <v>0.33200000000000002</v>
          </cell>
          <cell r="E2060">
            <v>5.1020000000000003</v>
          </cell>
        </row>
        <row r="2061">
          <cell r="C2061" t="str">
            <v>BASE_GRANULAR</v>
          </cell>
          <cell r="D2061">
            <v>1.349</v>
          </cell>
          <cell r="E2061">
            <v>20.643999999999998</v>
          </cell>
        </row>
        <row r="2062">
          <cell r="C2062" t="str">
            <v>RECICLADO</v>
          </cell>
          <cell r="D2062">
            <v>1.63</v>
          </cell>
          <cell r="E2062">
            <v>25.067</v>
          </cell>
        </row>
        <row r="2063">
          <cell r="C2063" t="str">
            <v>CONCRETO_ASFÁLTICO</v>
          </cell>
          <cell r="D2063">
            <v>0.4</v>
          </cell>
          <cell r="E2063">
            <v>1.8440000000000001</v>
          </cell>
        </row>
        <row r="2064">
          <cell r="C2064" t="str">
            <v>CUNETA</v>
          </cell>
          <cell r="D2064">
            <v>0.33200000000000002</v>
          </cell>
          <cell r="E2064">
            <v>1.528</v>
          </cell>
        </row>
        <row r="2065">
          <cell r="C2065" t="str">
            <v>BASE_GRANULAR</v>
          </cell>
          <cell r="D2065">
            <v>1.365</v>
          </cell>
          <cell r="E2065">
            <v>6.2590000000000003</v>
          </cell>
        </row>
        <row r="2066">
          <cell r="C2066" t="str">
            <v>RECICLADO</v>
          </cell>
          <cell r="D2066">
            <v>1.633</v>
          </cell>
          <cell r="E2066">
            <v>7.5220000000000002</v>
          </cell>
        </row>
        <row r="2067">
          <cell r="C2067" t="str">
            <v>CONCRETO_ASFÁLTICO</v>
          </cell>
          <cell r="D2067">
            <v>0.4</v>
          </cell>
          <cell r="E2067">
            <v>3.7789999999999999</v>
          </cell>
        </row>
        <row r="2068">
          <cell r="C2068" t="str">
            <v>CUNETA</v>
          </cell>
          <cell r="D2068">
            <v>0.33200000000000002</v>
          </cell>
          <cell r="E2068">
            <v>3.133</v>
          </cell>
        </row>
        <row r="2069">
          <cell r="C2069" t="str">
            <v>BASE_GRANULAR</v>
          </cell>
          <cell r="D2069">
            <v>1.365</v>
          </cell>
          <cell r="E2069">
            <v>12.919</v>
          </cell>
        </row>
        <row r="2070">
          <cell r="C2070" t="str">
            <v>RECICLADO</v>
          </cell>
          <cell r="D2070">
            <v>1.633</v>
          </cell>
          <cell r="E2070">
            <v>15.435</v>
          </cell>
        </row>
        <row r="2071">
          <cell r="C2071" t="str">
            <v>CONCRETO_ASFÁLTICO</v>
          </cell>
          <cell r="D2071">
            <v>0.4</v>
          </cell>
          <cell r="E2071">
            <v>0.22</v>
          </cell>
        </row>
        <row r="2072">
          <cell r="C2072" t="str">
            <v>CUNETA</v>
          </cell>
          <cell r="D2072">
            <v>0.33200000000000002</v>
          </cell>
          <cell r="E2072">
            <v>0.182</v>
          </cell>
        </row>
        <row r="2073">
          <cell r="C2073" t="str">
            <v>BASE_GRANULAR</v>
          </cell>
          <cell r="D2073">
            <v>1.365</v>
          </cell>
          <cell r="E2073">
            <v>0.755</v>
          </cell>
        </row>
        <row r="2074">
          <cell r="C2074" t="str">
            <v>RECICLADO</v>
          </cell>
          <cell r="D2074">
            <v>1.633</v>
          </cell>
          <cell r="E2074">
            <v>0.89900000000000002</v>
          </cell>
        </row>
        <row r="2075">
          <cell r="C2075" t="str">
            <v>CONCRETO_ASFÁLTICO</v>
          </cell>
          <cell r="D2075">
            <v>0.4</v>
          </cell>
          <cell r="E2075">
            <v>3.9990000000000001</v>
          </cell>
        </row>
        <row r="2076">
          <cell r="C2076" t="str">
            <v>CUNETA</v>
          </cell>
          <cell r="D2076">
            <v>0.33200000000000002</v>
          </cell>
          <cell r="E2076">
            <v>3.3149999999999999</v>
          </cell>
        </row>
        <row r="2077">
          <cell r="C2077" t="str">
            <v>BASE_GRANULAR</v>
          </cell>
          <cell r="D2077">
            <v>1.365</v>
          </cell>
          <cell r="E2077">
            <v>13.733000000000001</v>
          </cell>
        </row>
        <row r="2078">
          <cell r="C2078" t="str">
            <v>RECICLADO</v>
          </cell>
          <cell r="D2078">
            <v>1.633</v>
          </cell>
          <cell r="E2078">
            <v>16.346</v>
          </cell>
        </row>
        <row r="2079">
          <cell r="C2079" t="str">
            <v>CONCRETO_ASFÁLTICO</v>
          </cell>
          <cell r="D2079">
            <v>0.4</v>
          </cell>
          <cell r="E2079">
            <v>0.98</v>
          </cell>
        </row>
        <row r="2080">
          <cell r="C2080" t="str">
            <v>CUNETA</v>
          </cell>
          <cell r="D2080">
            <v>0.33200000000000002</v>
          </cell>
          <cell r="E2080">
            <v>0.81200000000000006</v>
          </cell>
        </row>
        <row r="2081">
          <cell r="C2081" t="str">
            <v>BASE_GRANULAR</v>
          </cell>
          <cell r="D2081">
            <v>1.365</v>
          </cell>
          <cell r="E2081">
            <v>3.3650000000000002</v>
          </cell>
        </row>
        <row r="2082">
          <cell r="C2082" t="str">
            <v>RECICLADO</v>
          </cell>
          <cell r="D2082">
            <v>1.633</v>
          </cell>
          <cell r="E2082">
            <v>4.0049999999999999</v>
          </cell>
        </row>
        <row r="2083">
          <cell r="C2083" t="str">
            <v>CONCRETO_ASFÁLTICO</v>
          </cell>
          <cell r="D2083">
            <v>0.4</v>
          </cell>
          <cell r="E2083">
            <v>3.0190000000000001</v>
          </cell>
        </row>
        <row r="2084">
          <cell r="C2084" t="str">
            <v>CUNETA</v>
          </cell>
          <cell r="D2084">
            <v>0.33200000000000002</v>
          </cell>
          <cell r="E2084">
            <v>2.5030000000000001</v>
          </cell>
        </row>
        <row r="2085">
          <cell r="C2085" t="str">
            <v>BASE_GRANULAR</v>
          </cell>
          <cell r="D2085">
            <v>1.365</v>
          </cell>
          <cell r="E2085">
            <v>10.32</v>
          </cell>
        </row>
        <row r="2086">
          <cell r="C2086" t="str">
            <v>RECICLADO</v>
          </cell>
          <cell r="D2086">
            <v>1.633</v>
          </cell>
          <cell r="E2086">
            <v>12.331</v>
          </cell>
        </row>
        <row r="2087">
          <cell r="C2087" t="str">
            <v>CONCRETO_ASFÁLTICO</v>
          </cell>
          <cell r="D2087">
            <v>0.4</v>
          </cell>
          <cell r="E2087">
            <v>2.6030000000000002</v>
          </cell>
        </row>
        <row r="2088">
          <cell r="C2088" t="str">
            <v>CUNETA</v>
          </cell>
          <cell r="D2088">
            <v>0.33200000000000002</v>
          </cell>
          <cell r="E2088">
            <v>2.1579999999999999</v>
          </cell>
        </row>
        <row r="2089">
          <cell r="C2089" t="str">
            <v>BASE_GRANULAR</v>
          </cell>
          <cell r="D2089">
            <v>1.341</v>
          </cell>
          <cell r="E2089">
            <v>8.8130000000000006</v>
          </cell>
        </row>
        <row r="2090">
          <cell r="C2090" t="str">
            <v>RECICLADO</v>
          </cell>
          <cell r="D2090">
            <v>1.629</v>
          </cell>
          <cell r="E2090">
            <v>10.618</v>
          </cell>
        </row>
        <row r="2091">
          <cell r="C2091" t="str">
            <v>CONCRETO_ASFÁLTICO</v>
          </cell>
          <cell r="D2091">
            <v>0.4</v>
          </cell>
          <cell r="E2091">
            <v>1.3959999999999999</v>
          </cell>
        </row>
        <row r="2092">
          <cell r="C2092" t="str">
            <v>CUNETA</v>
          </cell>
          <cell r="D2092">
            <v>0.33200000000000002</v>
          </cell>
          <cell r="E2092">
            <v>1.157</v>
          </cell>
        </row>
        <row r="2093">
          <cell r="C2093" t="str">
            <v>BASE_GRANULAR</v>
          </cell>
          <cell r="D2093">
            <v>1.333</v>
          </cell>
          <cell r="E2093">
            <v>4.6669999999999998</v>
          </cell>
        </row>
        <row r="2094">
          <cell r="C2094" t="str">
            <v>RECICLADO</v>
          </cell>
          <cell r="D2094">
            <v>1.627</v>
          </cell>
          <cell r="E2094">
            <v>5.6820000000000004</v>
          </cell>
        </row>
        <row r="2095">
          <cell r="C2095" t="str">
            <v>CONCRETO_ASFÁLTICO</v>
          </cell>
          <cell r="D2095">
            <v>0.4</v>
          </cell>
          <cell r="E2095">
            <v>1.581</v>
          </cell>
        </row>
        <row r="2096">
          <cell r="C2096" t="str">
            <v>CUNETA</v>
          </cell>
          <cell r="D2096">
            <v>0.33200000000000002</v>
          </cell>
          <cell r="E2096">
            <v>1.3109999999999999</v>
          </cell>
        </row>
        <row r="2097">
          <cell r="C2097" t="str">
            <v>BASE_GRANULAR</v>
          </cell>
          <cell r="D2097">
            <v>1.3440000000000001</v>
          </cell>
          <cell r="E2097">
            <v>5.2939999999999996</v>
          </cell>
        </row>
        <row r="2098">
          <cell r="C2098" t="str">
            <v>RECICLADO</v>
          </cell>
          <cell r="D2098">
            <v>1.629</v>
          </cell>
          <cell r="E2098">
            <v>6.4390000000000001</v>
          </cell>
        </row>
        <row r="2099">
          <cell r="C2099" t="str">
            <v>CONCRETO_ASFÁLTICO</v>
          </cell>
          <cell r="D2099">
            <v>0.4</v>
          </cell>
          <cell r="E2099">
            <v>2.4180000000000001</v>
          </cell>
        </row>
        <row r="2100">
          <cell r="C2100" t="str">
            <v>CUNETA</v>
          </cell>
          <cell r="D2100">
            <v>0.33200000000000002</v>
          </cell>
          <cell r="E2100">
            <v>2.004</v>
          </cell>
        </row>
        <row r="2101">
          <cell r="C2101" t="str">
            <v>BASE_GRANULAR</v>
          </cell>
          <cell r="D2101">
            <v>1.36</v>
          </cell>
          <cell r="E2101">
            <v>8.1739999999999995</v>
          </cell>
        </row>
        <row r="2102">
          <cell r="C2102" t="str">
            <v>RECICLADO</v>
          </cell>
          <cell r="D2102">
            <v>1.6319999999999999</v>
          </cell>
          <cell r="E2102">
            <v>9.8580000000000005</v>
          </cell>
        </row>
        <row r="2103">
          <cell r="C2103" t="str">
            <v>CONCRETO_ASFÁLTICO</v>
          </cell>
          <cell r="D2103">
            <v>0.4</v>
          </cell>
          <cell r="E2103">
            <v>3.9990000000000001</v>
          </cell>
        </row>
        <row r="2104">
          <cell r="C2104" t="str">
            <v>CUNETA</v>
          </cell>
          <cell r="D2104">
            <v>0.33200000000000002</v>
          </cell>
          <cell r="E2104">
            <v>3.3149999999999999</v>
          </cell>
        </row>
        <row r="2105">
          <cell r="C2105" t="str">
            <v>BASE_GRANULAR</v>
          </cell>
          <cell r="D2105">
            <v>1.365</v>
          </cell>
          <cell r="E2105">
            <v>13.628</v>
          </cell>
        </row>
        <row r="2106">
          <cell r="C2106" t="str">
            <v>RECICLADO</v>
          </cell>
          <cell r="D2106">
            <v>1.633</v>
          </cell>
          <cell r="E2106">
            <v>16.326000000000001</v>
          </cell>
        </row>
        <row r="2107">
          <cell r="C2107" t="str">
            <v>CONCRETO_ASFÁLTICO</v>
          </cell>
          <cell r="D2107">
            <v>0.4</v>
          </cell>
          <cell r="E2107">
            <v>1.581</v>
          </cell>
        </row>
        <row r="2108">
          <cell r="C2108" t="str">
            <v>CUNETA</v>
          </cell>
          <cell r="D2108">
            <v>0.33200000000000002</v>
          </cell>
          <cell r="E2108">
            <v>1.3109999999999999</v>
          </cell>
        </row>
        <row r="2109">
          <cell r="C2109" t="str">
            <v>BASE_GRANULAR</v>
          </cell>
          <cell r="D2109">
            <v>1.365</v>
          </cell>
          <cell r="E2109">
            <v>5.3979999999999997</v>
          </cell>
        </row>
        <row r="2110">
          <cell r="C2110" t="str">
            <v>RECICLADO</v>
          </cell>
          <cell r="D2110">
            <v>1.633</v>
          </cell>
          <cell r="E2110">
            <v>6.4560000000000004</v>
          </cell>
        </row>
        <row r="2111">
          <cell r="C2111" t="str">
            <v>CONCRETO_ASFÁLTICO</v>
          </cell>
          <cell r="D2111">
            <v>0.4</v>
          </cell>
          <cell r="E2111">
            <v>0</v>
          </cell>
        </row>
        <row r="2112">
          <cell r="C2112" t="str">
            <v>CUNETA</v>
          </cell>
          <cell r="D2112">
            <v>0.33200000000000002</v>
          </cell>
          <cell r="E2112">
            <v>0</v>
          </cell>
        </row>
        <row r="2113">
          <cell r="C2113" t="str">
            <v>BASE_GRANULAR</v>
          </cell>
          <cell r="D2113">
            <v>1.365</v>
          </cell>
          <cell r="E2113">
            <v>1E-3</v>
          </cell>
        </row>
        <row r="2114">
          <cell r="C2114" t="str">
            <v>RECICLADO</v>
          </cell>
          <cell r="D2114">
            <v>1.633</v>
          </cell>
          <cell r="E2114">
            <v>2E-3</v>
          </cell>
        </row>
        <row r="2115">
          <cell r="C2115" t="str">
            <v>CONCRETO_ASFÁLTICO</v>
          </cell>
          <cell r="D2115">
            <v>0.4</v>
          </cell>
          <cell r="E2115">
            <v>2.4180000000000001</v>
          </cell>
        </row>
        <row r="2116">
          <cell r="C2116" t="str">
            <v>CUNETA</v>
          </cell>
          <cell r="D2116">
            <v>0.33200000000000002</v>
          </cell>
          <cell r="E2116">
            <v>2.004</v>
          </cell>
        </row>
        <row r="2117">
          <cell r="C2117" t="str">
            <v>BASE_GRANULAR</v>
          </cell>
          <cell r="D2117">
            <v>1.365</v>
          </cell>
          <cell r="E2117">
            <v>8.2550000000000008</v>
          </cell>
        </row>
        <row r="2118">
          <cell r="C2118" t="str">
            <v>RECICLADO</v>
          </cell>
          <cell r="D2118">
            <v>1.633</v>
          </cell>
          <cell r="E2118">
            <v>9.8719999999999999</v>
          </cell>
        </row>
        <row r="2119">
          <cell r="C2119" t="str">
            <v>CONCRETO_ASFÁLTICO</v>
          </cell>
          <cell r="D2119">
            <v>0.4</v>
          </cell>
          <cell r="E2119">
            <v>3.9990000000000001</v>
          </cell>
        </row>
        <row r="2120">
          <cell r="C2120" t="str">
            <v>CUNETA</v>
          </cell>
          <cell r="D2120">
            <v>0.33200000000000002</v>
          </cell>
          <cell r="E2120">
            <v>3.3149999999999999</v>
          </cell>
        </row>
        <row r="2121">
          <cell r="C2121" t="str">
            <v>BASE_GRANULAR</v>
          </cell>
          <cell r="D2121">
            <v>1.345</v>
          </cell>
          <cell r="E2121">
            <v>13.554</v>
          </cell>
        </row>
        <row r="2122">
          <cell r="C2122" t="str">
            <v>RECICLADO</v>
          </cell>
          <cell r="D2122">
            <v>1.629</v>
          </cell>
          <cell r="E2122">
            <v>16.312000000000001</v>
          </cell>
        </row>
        <row r="2123">
          <cell r="C2123" t="str">
            <v>CONCRETO_ASFÁLTICO</v>
          </cell>
          <cell r="D2123">
            <v>0.4</v>
          </cell>
          <cell r="E2123">
            <v>0.38200000000000001</v>
          </cell>
        </row>
        <row r="2124">
          <cell r="C2124" t="str">
            <v>CUNETA</v>
          </cell>
          <cell r="D2124">
            <v>0.33200000000000002</v>
          </cell>
          <cell r="E2124">
            <v>0.317</v>
          </cell>
        </row>
        <row r="2125">
          <cell r="C2125" t="str">
            <v>BASE_GRANULAR</v>
          </cell>
          <cell r="D2125">
            <v>1.343</v>
          </cell>
          <cell r="E2125">
            <v>1.284</v>
          </cell>
        </row>
        <row r="2126">
          <cell r="C2126" t="str">
            <v>RECICLADO</v>
          </cell>
          <cell r="D2126">
            <v>1.629</v>
          </cell>
          <cell r="E2126">
            <v>1.5569999999999999</v>
          </cell>
        </row>
        <row r="2127">
          <cell r="C2127" t="str">
            <v>CONCRETO_ASFÁLTICO</v>
          </cell>
          <cell r="D2127">
            <v>0.4</v>
          </cell>
          <cell r="E2127">
            <v>6.782</v>
          </cell>
        </row>
        <row r="2128">
          <cell r="C2128" t="str">
            <v>CUNETA</v>
          </cell>
          <cell r="D2128">
            <v>0.33200000000000002</v>
          </cell>
          <cell r="E2128">
            <v>5.6219999999999999</v>
          </cell>
        </row>
        <row r="2129">
          <cell r="C2129" t="str">
            <v>BASE_GRANULAR</v>
          </cell>
          <cell r="D2129">
            <v>1.343</v>
          </cell>
          <cell r="E2129">
            <v>22.77</v>
          </cell>
        </row>
        <row r="2130">
          <cell r="C2130" t="str">
            <v>RECICLADO</v>
          </cell>
          <cell r="D2130">
            <v>1.629</v>
          </cell>
          <cell r="E2130">
            <v>27.623999999999999</v>
          </cell>
        </row>
        <row r="2131">
          <cell r="C2131" t="str">
            <v>CONCRETO_ASFÁLTICO</v>
          </cell>
          <cell r="D2131">
            <v>0.4</v>
          </cell>
          <cell r="E2131">
            <v>0.83499999999999996</v>
          </cell>
        </row>
        <row r="2132">
          <cell r="C2132" t="str">
            <v>CUNETA</v>
          </cell>
          <cell r="D2132">
            <v>0.33200000000000002</v>
          </cell>
          <cell r="E2132">
            <v>0.69199999999999995</v>
          </cell>
        </row>
        <row r="2133">
          <cell r="C2133" t="str">
            <v>BASE_GRANULAR</v>
          </cell>
          <cell r="D2133">
            <v>1.345</v>
          </cell>
          <cell r="E2133">
            <v>2.8050000000000002</v>
          </cell>
        </row>
        <row r="2134">
          <cell r="C2134" t="str">
            <v>RECICLADO</v>
          </cell>
          <cell r="D2134">
            <v>1.629</v>
          </cell>
          <cell r="E2134">
            <v>3.4</v>
          </cell>
        </row>
        <row r="2135">
          <cell r="C2135" t="str">
            <v>CONCRETO_ASFÁLTICO</v>
          </cell>
          <cell r="D2135">
            <v>0.4</v>
          </cell>
          <cell r="E2135">
            <v>3.9990000000000001</v>
          </cell>
        </row>
        <row r="2136">
          <cell r="C2136" t="str">
            <v>CUNETA</v>
          </cell>
          <cell r="D2136">
            <v>0.33200000000000002</v>
          </cell>
          <cell r="E2136">
            <v>3.3149999999999999</v>
          </cell>
        </row>
        <row r="2137">
          <cell r="C2137" t="str">
            <v>BASE_GRANULAR</v>
          </cell>
          <cell r="D2137">
            <v>1.357</v>
          </cell>
          <cell r="E2137">
            <v>13.513</v>
          </cell>
        </row>
        <row r="2138">
          <cell r="C2138" t="str">
            <v>RECICLADO</v>
          </cell>
          <cell r="D2138">
            <v>1.6319999999999999</v>
          </cell>
          <cell r="E2138">
            <v>16.305</v>
          </cell>
        </row>
        <row r="2139">
          <cell r="C2139" t="str">
            <v>CONCRETO_ASFÁLTICO</v>
          </cell>
          <cell r="D2139">
            <v>0.4</v>
          </cell>
          <cell r="E2139">
            <v>3.9990000000000001</v>
          </cell>
        </row>
        <row r="2140">
          <cell r="C2140" t="str">
            <v>CUNETA</v>
          </cell>
          <cell r="D2140">
            <v>0.33200000000000002</v>
          </cell>
          <cell r="E2140">
            <v>3.3149999999999999</v>
          </cell>
        </row>
        <row r="2141">
          <cell r="C2141" t="str">
            <v>BASE_GRANULAR</v>
          </cell>
          <cell r="D2141">
            <v>1.365</v>
          </cell>
          <cell r="E2141">
            <v>13.616</v>
          </cell>
        </row>
        <row r="2142">
          <cell r="C2142" t="str">
            <v>RECICLADO</v>
          </cell>
          <cell r="D2142">
            <v>1.633</v>
          </cell>
          <cell r="E2142">
            <v>16.323</v>
          </cell>
        </row>
        <row r="2143">
          <cell r="C2143" t="str">
            <v>CONCRETO_ASFÁLTICO</v>
          </cell>
          <cell r="D2143">
            <v>0.4</v>
          </cell>
          <cell r="E2143">
            <v>3.9990000000000001</v>
          </cell>
        </row>
        <row r="2144">
          <cell r="C2144" t="str">
            <v>CUNETA</v>
          </cell>
          <cell r="D2144">
            <v>0.33200000000000002</v>
          </cell>
          <cell r="E2144">
            <v>3.3149999999999999</v>
          </cell>
        </row>
        <row r="2145">
          <cell r="C2145" t="str">
            <v>BASE_GRANULAR</v>
          </cell>
          <cell r="D2145">
            <v>1.365</v>
          </cell>
          <cell r="E2145">
            <v>13.659000000000001</v>
          </cell>
        </row>
        <row r="2146">
          <cell r="C2146" t="str">
            <v>RECICLADO</v>
          </cell>
          <cell r="D2146">
            <v>1.633</v>
          </cell>
          <cell r="E2146">
            <v>16.331</v>
          </cell>
        </row>
        <row r="2147">
          <cell r="C2147" t="str">
            <v>CONCRETO_ASFÁLTICO</v>
          </cell>
          <cell r="D2147">
            <v>0.4</v>
          </cell>
          <cell r="E2147">
            <v>3.9990000000000001</v>
          </cell>
        </row>
        <row r="2148">
          <cell r="C2148" t="str">
            <v>CUNETA</v>
          </cell>
          <cell r="D2148">
            <v>0.33200000000000002</v>
          </cell>
          <cell r="E2148">
            <v>3.3149999999999999</v>
          </cell>
        </row>
        <row r="2149">
          <cell r="C2149" t="str">
            <v>BASE_GRANULAR</v>
          </cell>
          <cell r="D2149">
            <v>1.365</v>
          </cell>
          <cell r="E2149">
            <v>13.661</v>
          </cell>
        </row>
        <row r="2150">
          <cell r="C2150" t="str">
            <v>RECICLADO</v>
          </cell>
          <cell r="D2150">
            <v>1.633</v>
          </cell>
          <cell r="E2150">
            <v>16.331</v>
          </cell>
        </row>
        <row r="2151">
          <cell r="C2151" t="str">
            <v>CONCRETO_ASFÁLTICO</v>
          </cell>
          <cell r="D2151">
            <v>0.4</v>
          </cell>
          <cell r="E2151">
            <v>1.165</v>
          </cell>
        </row>
        <row r="2152">
          <cell r="C2152" t="str">
            <v>CUNETA</v>
          </cell>
          <cell r="D2152">
            <v>0.33200000000000002</v>
          </cell>
          <cell r="E2152">
            <v>0.96599999999999997</v>
          </cell>
        </row>
        <row r="2153">
          <cell r="C2153" t="str">
            <v>BASE_GRANULAR</v>
          </cell>
          <cell r="D2153">
            <v>1.365</v>
          </cell>
          <cell r="E2153">
            <v>3.9780000000000002</v>
          </cell>
        </row>
        <row r="2154">
          <cell r="C2154" t="str">
            <v>RECICLADO</v>
          </cell>
          <cell r="D2154">
            <v>1.633</v>
          </cell>
          <cell r="E2154">
            <v>4.7569999999999997</v>
          </cell>
        </row>
        <row r="2155">
          <cell r="C2155" t="str">
            <v>CONCRETO_ASFÁLTICO</v>
          </cell>
          <cell r="D2155">
            <v>0.4</v>
          </cell>
          <cell r="E2155">
            <v>2.8340000000000001</v>
          </cell>
        </row>
        <row r="2156">
          <cell r="C2156" t="str">
            <v>CUNETA</v>
          </cell>
          <cell r="D2156">
            <v>0.33200000000000002</v>
          </cell>
          <cell r="E2156">
            <v>2.35</v>
          </cell>
        </row>
        <row r="2157">
          <cell r="C2157" t="str">
            <v>BASE_GRANULAR</v>
          </cell>
          <cell r="D2157">
            <v>1.365</v>
          </cell>
          <cell r="E2157">
            <v>9.7149999999999999</v>
          </cell>
        </row>
        <row r="2158">
          <cell r="C2158" t="str">
            <v>RECICLADO</v>
          </cell>
          <cell r="D2158">
            <v>1.633</v>
          </cell>
          <cell r="E2158">
            <v>11.581</v>
          </cell>
        </row>
        <row r="2159">
          <cell r="C2159" t="str">
            <v>CONCRETO_ASFÁLTICO</v>
          </cell>
          <cell r="D2159">
            <v>0.4</v>
          </cell>
          <cell r="E2159">
            <v>3.9990000000000001</v>
          </cell>
        </row>
        <row r="2160">
          <cell r="C2160" t="str">
            <v>CUNETA</v>
          </cell>
          <cell r="D2160">
            <v>0.33200000000000002</v>
          </cell>
          <cell r="E2160">
            <v>3.3149999999999999</v>
          </cell>
        </row>
        <row r="2161">
          <cell r="C2161" t="str">
            <v>BASE_GRANULAR</v>
          </cell>
          <cell r="D2161">
            <v>1.365</v>
          </cell>
          <cell r="E2161">
            <v>13.686999999999999</v>
          </cell>
        </row>
        <row r="2162">
          <cell r="C2162" t="str">
            <v>RECICLADO</v>
          </cell>
          <cell r="D2162">
            <v>1.633</v>
          </cell>
          <cell r="E2162">
            <v>16.337</v>
          </cell>
        </row>
        <row r="2163">
          <cell r="C2163" t="str">
            <v>CONCRETO_ASFÁLTICO</v>
          </cell>
          <cell r="D2163">
            <v>0.4</v>
          </cell>
          <cell r="E2163">
            <v>0.432</v>
          </cell>
        </row>
        <row r="2164">
          <cell r="C2164" t="str">
            <v>CUNETA</v>
          </cell>
          <cell r="D2164">
            <v>0.33200000000000002</v>
          </cell>
          <cell r="E2164">
            <v>0.35799999999999998</v>
          </cell>
        </row>
        <row r="2165">
          <cell r="C2165" t="str">
            <v>BASE_GRANULAR</v>
          </cell>
          <cell r="D2165">
            <v>1.365</v>
          </cell>
          <cell r="E2165">
            <v>1.4770000000000001</v>
          </cell>
        </row>
        <row r="2166">
          <cell r="C2166" t="str">
            <v>RECICLADO</v>
          </cell>
          <cell r="D2166">
            <v>1.633</v>
          </cell>
          <cell r="E2166">
            <v>1.764</v>
          </cell>
        </row>
        <row r="2167">
          <cell r="C2167" t="str">
            <v>CONCRETO_ASFÁLTICO</v>
          </cell>
          <cell r="D2167">
            <v>0.4</v>
          </cell>
          <cell r="E2167">
            <v>3.5670000000000002</v>
          </cell>
        </row>
        <row r="2168">
          <cell r="C2168" t="str">
            <v>CUNETA</v>
          </cell>
          <cell r="D2168">
            <v>0.33200000000000002</v>
          </cell>
          <cell r="E2168">
            <v>2.9569999999999999</v>
          </cell>
        </row>
        <row r="2169">
          <cell r="C2169" t="str">
            <v>BASE_GRANULAR</v>
          </cell>
          <cell r="D2169">
            <v>1.3560000000000001</v>
          </cell>
          <cell r="E2169">
            <v>12.141</v>
          </cell>
        </row>
        <row r="2170">
          <cell r="C2170" t="str">
            <v>RECICLADO</v>
          </cell>
          <cell r="D2170">
            <v>1.631</v>
          </cell>
          <cell r="E2170">
            <v>14.56</v>
          </cell>
        </row>
        <row r="2171">
          <cell r="C2171" t="str">
            <v>CONCRETO_ASFÁLTICO</v>
          </cell>
          <cell r="D2171">
            <v>0.4</v>
          </cell>
          <cell r="E2171">
            <v>2.431</v>
          </cell>
        </row>
        <row r="2172">
          <cell r="C2172" t="str">
            <v>CUNETA</v>
          </cell>
          <cell r="D2172">
            <v>0.33200000000000002</v>
          </cell>
          <cell r="E2172">
            <v>2.016</v>
          </cell>
        </row>
        <row r="2173">
          <cell r="C2173" t="str">
            <v>BASE_GRANULAR</v>
          </cell>
          <cell r="D2173">
            <v>1.349</v>
          </cell>
          <cell r="E2173">
            <v>8.2249999999999996</v>
          </cell>
        </row>
        <row r="2174">
          <cell r="C2174" t="str">
            <v>RECICLADO</v>
          </cell>
          <cell r="D2174">
            <v>1.63</v>
          </cell>
          <cell r="E2174">
            <v>9.9149999999999991</v>
          </cell>
        </row>
        <row r="2175">
          <cell r="C2175" t="str">
            <v>CONCRETO_ASFÁLTICO</v>
          </cell>
          <cell r="D2175">
            <v>0.4</v>
          </cell>
          <cell r="E2175">
            <v>1.5680000000000001</v>
          </cell>
        </row>
        <row r="2176">
          <cell r="C2176" t="str">
            <v>CUNETA</v>
          </cell>
          <cell r="D2176">
            <v>0.33200000000000002</v>
          </cell>
          <cell r="E2176">
            <v>1.3</v>
          </cell>
        </row>
        <row r="2177">
          <cell r="C2177" t="str">
            <v>BASE_GRANULAR</v>
          </cell>
          <cell r="D2177">
            <v>1.345</v>
          </cell>
          <cell r="E2177">
            <v>5.282</v>
          </cell>
        </row>
        <row r="2178">
          <cell r="C2178" t="str">
            <v>RECICLADO</v>
          </cell>
          <cell r="D2178">
            <v>1.629</v>
          </cell>
          <cell r="E2178">
            <v>6.3890000000000002</v>
          </cell>
        </row>
        <row r="2179">
          <cell r="C2179" t="str">
            <v>CONCRETO_ASFÁLTICO</v>
          </cell>
          <cell r="D2179">
            <v>0.4</v>
          </cell>
          <cell r="E2179">
            <v>7.9980000000000002</v>
          </cell>
        </row>
        <row r="2180">
          <cell r="C2180" t="str">
            <v>CUNETA</v>
          </cell>
          <cell r="D2180">
            <v>0.33200000000000002</v>
          </cell>
          <cell r="E2180">
            <v>6.6310000000000002</v>
          </cell>
        </row>
        <row r="2181">
          <cell r="C2181" t="str">
            <v>BASE_GRANULAR</v>
          </cell>
          <cell r="D2181">
            <v>1.333</v>
          </cell>
          <cell r="E2181">
            <v>26.786000000000001</v>
          </cell>
        </row>
        <row r="2182">
          <cell r="C2182" t="str">
            <v>RECICLADO</v>
          </cell>
          <cell r="D2182">
            <v>1.627</v>
          </cell>
          <cell r="E2182">
            <v>32.567999999999998</v>
          </cell>
        </row>
        <row r="2183">
          <cell r="C2183" t="str">
            <v>CONCRETO_ASFÁLTICO</v>
          </cell>
          <cell r="D2183">
            <v>0.4</v>
          </cell>
          <cell r="E2183">
            <v>5.5880000000000001</v>
          </cell>
        </row>
        <row r="2184">
          <cell r="C2184" t="str">
            <v>CUNETA</v>
          </cell>
          <cell r="D2184">
            <v>0.33200000000000002</v>
          </cell>
          <cell r="E2184">
            <v>4.6319999999999997</v>
          </cell>
        </row>
        <row r="2185">
          <cell r="C2185" t="str">
            <v>BASE_GRANULAR</v>
          </cell>
          <cell r="D2185">
            <v>1.349</v>
          </cell>
          <cell r="E2185">
            <v>18.741</v>
          </cell>
        </row>
        <row r="2186">
          <cell r="C2186" t="str">
            <v>RECICLADO</v>
          </cell>
          <cell r="D2186">
            <v>1.63</v>
          </cell>
          <cell r="E2186">
            <v>22.757000000000001</v>
          </cell>
        </row>
        <row r="2187">
          <cell r="C2187" t="str">
            <v>CONCRETO_ASFÁLTICO</v>
          </cell>
          <cell r="D2187">
            <v>0.4</v>
          </cell>
          <cell r="E2187">
            <v>2.411</v>
          </cell>
        </row>
        <row r="2188">
          <cell r="C2188" t="str">
            <v>CUNETA</v>
          </cell>
          <cell r="D2188">
            <v>0.33200000000000002</v>
          </cell>
          <cell r="E2188">
            <v>1.9990000000000001</v>
          </cell>
        </row>
        <row r="2189">
          <cell r="C2189" t="str">
            <v>BASE_GRANULAR</v>
          </cell>
          <cell r="D2189">
            <v>1.365</v>
          </cell>
          <cell r="E2189">
            <v>8.1829999999999998</v>
          </cell>
        </row>
        <row r="2190">
          <cell r="C2190" t="str">
            <v>RECICLADO</v>
          </cell>
          <cell r="D2190">
            <v>1.633</v>
          </cell>
          <cell r="E2190">
            <v>9.8360000000000003</v>
          </cell>
        </row>
        <row r="2191">
          <cell r="C2191" t="str">
            <v>CONCRETO_ASFÁLTICO</v>
          </cell>
          <cell r="D2191">
            <v>0.4</v>
          </cell>
          <cell r="E2191">
            <v>3.9990000000000001</v>
          </cell>
        </row>
        <row r="2192">
          <cell r="C2192" t="str">
            <v>CUNETA</v>
          </cell>
          <cell r="D2192">
            <v>0.33200000000000002</v>
          </cell>
          <cell r="E2192">
            <v>3.3149999999999999</v>
          </cell>
        </row>
        <row r="2193">
          <cell r="C2193" t="str">
            <v>BASE_GRANULAR</v>
          </cell>
          <cell r="D2193">
            <v>1.365</v>
          </cell>
          <cell r="E2193">
            <v>13.654999999999999</v>
          </cell>
        </row>
        <row r="2194">
          <cell r="C2194" t="str">
            <v>RECICLADO</v>
          </cell>
          <cell r="D2194">
            <v>1.633</v>
          </cell>
          <cell r="E2194">
            <v>16.329999999999998</v>
          </cell>
        </row>
        <row r="2195">
          <cell r="C2195" t="str">
            <v>CONCRETO_ASFÁLTICO</v>
          </cell>
          <cell r="D2195">
            <v>0.4</v>
          </cell>
          <cell r="E2195">
            <v>0.309</v>
          </cell>
        </row>
        <row r="2196">
          <cell r="C2196" t="str">
            <v>CUNETA</v>
          </cell>
          <cell r="D2196">
            <v>0.33200000000000002</v>
          </cell>
          <cell r="E2196">
            <v>0.25600000000000001</v>
          </cell>
        </row>
        <row r="2197">
          <cell r="C2197" t="str">
            <v>BASE_GRANULAR</v>
          </cell>
          <cell r="D2197">
            <v>1.365</v>
          </cell>
          <cell r="E2197">
            <v>1.054</v>
          </cell>
        </row>
        <row r="2198">
          <cell r="C2198" t="str">
            <v>RECICLADO</v>
          </cell>
          <cell r="D2198">
            <v>1.633</v>
          </cell>
          <cell r="E2198">
            <v>1.26</v>
          </cell>
        </row>
        <row r="2199">
          <cell r="C2199" t="str">
            <v>CONCRETO_ASFÁLTICO</v>
          </cell>
          <cell r="D2199">
            <v>0.4</v>
          </cell>
          <cell r="E2199">
            <v>0</v>
          </cell>
        </row>
        <row r="2200">
          <cell r="C2200" t="str">
            <v>CUNETA</v>
          </cell>
          <cell r="D2200">
            <v>0.33200000000000002</v>
          </cell>
          <cell r="E2200">
            <v>0</v>
          </cell>
        </row>
        <row r="2201">
          <cell r="C2201" t="str">
            <v>BASE_GRANULAR</v>
          </cell>
          <cell r="D2201">
            <v>1.365</v>
          </cell>
          <cell r="E2201">
            <v>0</v>
          </cell>
        </row>
        <row r="2202">
          <cell r="C2202" t="str">
            <v>RECICLADO</v>
          </cell>
          <cell r="D2202">
            <v>1.633</v>
          </cell>
          <cell r="E2202">
            <v>0</v>
          </cell>
        </row>
        <row r="2203">
          <cell r="C2203" t="str">
            <v>CONCRETO_ASFÁLTICO</v>
          </cell>
          <cell r="D2203">
            <v>0.4</v>
          </cell>
          <cell r="E2203">
            <v>3.6909999999999998</v>
          </cell>
        </row>
        <row r="2204">
          <cell r="C2204" t="str">
            <v>CUNETA</v>
          </cell>
          <cell r="D2204">
            <v>0.33200000000000002</v>
          </cell>
          <cell r="E2204">
            <v>3.0590000000000002</v>
          </cell>
        </row>
        <row r="2205">
          <cell r="C2205" t="str">
            <v>BASE_GRANULAR</v>
          </cell>
          <cell r="D2205">
            <v>1.365</v>
          </cell>
          <cell r="E2205">
            <v>12.601000000000001</v>
          </cell>
        </row>
        <row r="2206">
          <cell r="C2206" t="str">
            <v>RECICLADO</v>
          </cell>
          <cell r="D2206">
            <v>1.633</v>
          </cell>
          <cell r="E2206">
            <v>15.07</v>
          </cell>
        </row>
        <row r="2207">
          <cell r="C2207" t="str">
            <v>CONCRETO_ASFÁLTICO</v>
          </cell>
          <cell r="D2207">
            <v>0.4</v>
          </cell>
          <cell r="E2207">
            <v>3.028</v>
          </cell>
        </row>
        <row r="2208">
          <cell r="C2208" t="str">
            <v>CUNETA</v>
          </cell>
          <cell r="D2208">
            <v>0.33200000000000002</v>
          </cell>
          <cell r="E2208">
            <v>2.5099999999999998</v>
          </cell>
        </row>
        <row r="2209">
          <cell r="C2209" t="str">
            <v>BASE_GRANULAR</v>
          </cell>
          <cell r="D2209">
            <v>1.349</v>
          </cell>
          <cell r="E2209">
            <v>10.278</v>
          </cell>
        </row>
        <row r="2210">
          <cell r="C2210" t="str">
            <v>RECICLADO</v>
          </cell>
          <cell r="D2210">
            <v>1.63</v>
          </cell>
          <cell r="E2210">
            <v>12.353999999999999</v>
          </cell>
        </row>
        <row r="2211">
          <cell r="C2211" t="str">
            <v>CONCRETO_ASFÁLTICO</v>
          </cell>
          <cell r="D2211">
            <v>0.4</v>
          </cell>
          <cell r="E2211">
            <v>4.97</v>
          </cell>
        </row>
        <row r="2212">
          <cell r="C2212" t="str">
            <v>CUNETA</v>
          </cell>
          <cell r="D2212">
            <v>0.33200000000000002</v>
          </cell>
          <cell r="E2212">
            <v>4.12</v>
          </cell>
        </row>
        <row r="2213">
          <cell r="C2213" t="str">
            <v>BASE_GRANULAR</v>
          </cell>
          <cell r="D2213">
            <v>1.333</v>
          </cell>
          <cell r="E2213">
            <v>16.670000000000002</v>
          </cell>
        </row>
        <row r="2214">
          <cell r="C2214" t="str">
            <v>RECICLADO</v>
          </cell>
          <cell r="D2214">
            <v>1.627</v>
          </cell>
          <cell r="E2214">
            <v>20.242999999999999</v>
          </cell>
        </row>
        <row r="2215">
          <cell r="C2215" t="str">
            <v>CONCRETO_ASFÁLTICO</v>
          </cell>
          <cell r="D2215">
            <v>0.4</v>
          </cell>
          <cell r="E2215">
            <v>7.9980000000000002</v>
          </cell>
        </row>
        <row r="2216">
          <cell r="C2216" t="str">
            <v>CUNETA</v>
          </cell>
          <cell r="D2216">
            <v>0.33200000000000002</v>
          </cell>
          <cell r="E2216">
            <v>6.6310000000000002</v>
          </cell>
        </row>
        <row r="2217">
          <cell r="C2217" t="str">
            <v>BASE_GRANULAR</v>
          </cell>
          <cell r="D2217">
            <v>1.333</v>
          </cell>
          <cell r="E2217">
            <v>26.666</v>
          </cell>
        </row>
        <row r="2218">
          <cell r="C2218" t="str">
            <v>RECICLADO</v>
          </cell>
          <cell r="D2218">
            <v>1.627</v>
          </cell>
          <cell r="E2218">
            <v>32.546999999999997</v>
          </cell>
        </row>
        <row r="2219">
          <cell r="C2219" t="str">
            <v>CONCRETO_ASFÁLTICO</v>
          </cell>
          <cell r="D2219">
            <v>0.4</v>
          </cell>
          <cell r="E2219">
            <v>7.9980000000000002</v>
          </cell>
        </row>
        <row r="2220">
          <cell r="C2220" t="str">
            <v>CUNETA</v>
          </cell>
          <cell r="D2220">
            <v>0.33200000000000002</v>
          </cell>
          <cell r="E2220">
            <v>6.6310000000000002</v>
          </cell>
        </row>
        <row r="2221">
          <cell r="C2221" t="str">
            <v>BASE_GRANULAR</v>
          </cell>
          <cell r="D2221">
            <v>1.333</v>
          </cell>
          <cell r="E2221">
            <v>26.666</v>
          </cell>
        </row>
        <row r="2222">
          <cell r="C2222" t="str">
            <v>RECICLADO</v>
          </cell>
          <cell r="D2222">
            <v>1.627</v>
          </cell>
          <cell r="E2222">
            <v>32.546999999999997</v>
          </cell>
        </row>
        <row r="2223">
          <cell r="C2223" t="str">
            <v>CONCRETO_ASFÁLTICO</v>
          </cell>
          <cell r="D2223">
            <v>0.4</v>
          </cell>
          <cell r="E2223">
            <v>3.7149999999999999</v>
          </cell>
        </row>
        <row r="2224">
          <cell r="C2224" t="str">
            <v>CUNETA</v>
          </cell>
          <cell r="D2224">
            <v>0.33200000000000002</v>
          </cell>
          <cell r="E2224">
            <v>3.08</v>
          </cell>
        </row>
        <row r="2225">
          <cell r="C2225" t="str">
            <v>BASE_GRANULAR</v>
          </cell>
          <cell r="D2225">
            <v>1.349</v>
          </cell>
          <cell r="E2225">
            <v>12.461</v>
          </cell>
        </row>
        <row r="2226">
          <cell r="C2226" t="str">
            <v>RECICLADO</v>
          </cell>
          <cell r="D2226">
            <v>1.63</v>
          </cell>
          <cell r="E2226">
            <v>15.131</v>
          </cell>
        </row>
        <row r="2227">
          <cell r="C2227" t="str">
            <v>CONCRETO_ASFÁLTICO</v>
          </cell>
          <cell r="D2227">
            <v>0.4</v>
          </cell>
          <cell r="E2227">
            <v>0.28399999999999997</v>
          </cell>
        </row>
        <row r="2228">
          <cell r="C2228" t="str">
            <v>CUNETA</v>
          </cell>
          <cell r="D2228">
            <v>0.33200000000000002</v>
          </cell>
          <cell r="E2228">
            <v>0.23599999999999999</v>
          </cell>
        </row>
        <row r="2229">
          <cell r="C2229" t="str">
            <v>BASE_GRANULAR</v>
          </cell>
          <cell r="D2229">
            <v>1.3520000000000001</v>
          </cell>
          <cell r="E2229">
            <v>0.96</v>
          </cell>
        </row>
        <row r="2230">
          <cell r="C2230" t="str">
            <v>RECICLADO</v>
          </cell>
          <cell r="D2230">
            <v>1.631</v>
          </cell>
          <cell r="E2230">
            <v>1.1579999999999999</v>
          </cell>
        </row>
        <row r="2231">
          <cell r="C2231" t="str">
            <v>CONCRETO_ASFÁLTICO</v>
          </cell>
          <cell r="D2231">
            <v>0.4</v>
          </cell>
          <cell r="E2231">
            <v>3.9990000000000001</v>
          </cell>
        </row>
        <row r="2232">
          <cell r="C2232" t="str">
            <v>CUNETA</v>
          </cell>
          <cell r="D2232">
            <v>0.33200000000000002</v>
          </cell>
          <cell r="E2232">
            <v>3.3149999999999999</v>
          </cell>
        </row>
        <row r="2233">
          <cell r="C2233" t="str">
            <v>BASE_GRANULAR</v>
          </cell>
          <cell r="D2233">
            <v>1.365</v>
          </cell>
          <cell r="E2233">
            <v>13.605</v>
          </cell>
        </row>
        <row r="2234">
          <cell r="C2234" t="str">
            <v>RECICLADO</v>
          </cell>
          <cell r="D2234">
            <v>1.633</v>
          </cell>
          <cell r="E2234">
            <v>16.321999999999999</v>
          </cell>
        </row>
        <row r="2235">
          <cell r="C2235" t="str">
            <v>CONCRETO_ASFÁLTICO</v>
          </cell>
          <cell r="D2235">
            <v>0.4</v>
          </cell>
          <cell r="E2235">
            <v>1.3560000000000001</v>
          </cell>
        </row>
        <row r="2236">
          <cell r="C2236" t="str">
            <v>CUNETA</v>
          </cell>
          <cell r="D2236">
            <v>0.33200000000000002</v>
          </cell>
          <cell r="E2236">
            <v>1.1240000000000001</v>
          </cell>
        </row>
        <row r="2237">
          <cell r="C2237" t="str">
            <v>BASE_GRANULAR</v>
          </cell>
          <cell r="D2237">
            <v>1.365</v>
          </cell>
          <cell r="E2237">
            <v>4.6319999999999997</v>
          </cell>
        </row>
        <row r="2238">
          <cell r="C2238" t="str">
            <v>RECICLADO</v>
          </cell>
          <cell r="D2238">
            <v>1.633</v>
          </cell>
          <cell r="E2238">
            <v>5.5359999999999996</v>
          </cell>
        </row>
        <row r="2239">
          <cell r="C2239" t="str">
            <v>CONCRETO_ASFÁLTICO</v>
          </cell>
          <cell r="D2239">
            <v>0.4</v>
          </cell>
          <cell r="E2239">
            <v>2.6440000000000001</v>
          </cell>
        </row>
        <row r="2240">
          <cell r="C2240" t="str">
            <v>CUNETA</v>
          </cell>
          <cell r="D2240">
            <v>0.33200000000000002</v>
          </cell>
          <cell r="E2240">
            <v>2.1920000000000002</v>
          </cell>
        </row>
        <row r="2241">
          <cell r="C2241" t="str">
            <v>BASE_GRANULAR</v>
          </cell>
          <cell r="D2241">
            <v>1.365</v>
          </cell>
          <cell r="E2241">
            <v>9.0969999999999995</v>
          </cell>
        </row>
        <row r="2242">
          <cell r="C2242" t="str">
            <v>RECICLADO</v>
          </cell>
          <cell r="D2242">
            <v>1.633</v>
          </cell>
          <cell r="E2242">
            <v>10.808999999999999</v>
          </cell>
        </row>
        <row r="2243">
          <cell r="C2243" t="str">
            <v>CONCRETO_ASFÁLTICO</v>
          </cell>
          <cell r="D2243">
            <v>0.4</v>
          </cell>
          <cell r="E2243">
            <v>3.9990000000000001</v>
          </cell>
        </row>
        <row r="2244">
          <cell r="C2244" t="str">
            <v>CUNETA</v>
          </cell>
          <cell r="D2244">
            <v>0.33200000000000002</v>
          </cell>
          <cell r="E2244">
            <v>3.3149999999999999</v>
          </cell>
        </row>
        <row r="2245">
          <cell r="C2245" t="str">
            <v>BASE_GRANULAR</v>
          </cell>
          <cell r="D2245">
            <v>1.365</v>
          </cell>
          <cell r="E2245">
            <v>13.760999999999999</v>
          </cell>
        </row>
        <row r="2246">
          <cell r="C2246" t="str">
            <v>RECICLADO</v>
          </cell>
          <cell r="D2246">
            <v>1.633</v>
          </cell>
          <cell r="E2246">
            <v>16.350999999999999</v>
          </cell>
        </row>
        <row r="2247">
          <cell r="C2247" t="str">
            <v>CONCRETO_ASFÁLTICO</v>
          </cell>
          <cell r="D2247">
            <v>0.4</v>
          </cell>
          <cell r="E2247">
            <v>0.64700000000000002</v>
          </cell>
        </row>
        <row r="2248">
          <cell r="C2248" t="str">
            <v>CUNETA</v>
          </cell>
          <cell r="D2248">
            <v>0.33200000000000002</v>
          </cell>
          <cell r="E2248">
            <v>0.53600000000000003</v>
          </cell>
        </row>
        <row r="2249">
          <cell r="C2249" t="str">
            <v>BASE_GRANULAR</v>
          </cell>
          <cell r="D2249">
            <v>1.365</v>
          </cell>
          <cell r="E2249">
            <v>2.226</v>
          </cell>
        </row>
        <row r="2250">
          <cell r="C2250" t="str">
            <v>RECICLADO</v>
          </cell>
          <cell r="D2250">
            <v>1.633</v>
          </cell>
          <cell r="E2250">
            <v>2.645</v>
          </cell>
        </row>
        <row r="2251">
          <cell r="C2251" t="str">
            <v>CONCRETO_ASFÁLTICO</v>
          </cell>
          <cell r="D2251">
            <v>0.4</v>
          </cell>
          <cell r="E2251">
            <v>3.3519999999999999</v>
          </cell>
        </row>
        <row r="2252">
          <cell r="C2252" t="str">
            <v>CUNETA</v>
          </cell>
          <cell r="D2252">
            <v>0.33200000000000002</v>
          </cell>
          <cell r="E2252">
            <v>2.7789999999999999</v>
          </cell>
        </row>
        <row r="2253">
          <cell r="C2253" t="str">
            <v>BASE_GRANULAR</v>
          </cell>
          <cell r="D2253">
            <v>1.365</v>
          </cell>
          <cell r="E2253">
            <v>11.461</v>
          </cell>
        </row>
        <row r="2254">
          <cell r="C2254" t="str">
            <v>RECICLADO</v>
          </cell>
          <cell r="D2254">
            <v>1.633</v>
          </cell>
          <cell r="E2254">
            <v>13.692</v>
          </cell>
        </row>
        <row r="2255">
          <cell r="C2255" t="str">
            <v>CONCRETO_ASFÁLTICO</v>
          </cell>
          <cell r="D2255">
            <v>0.4</v>
          </cell>
          <cell r="E2255">
            <v>3.9990000000000001</v>
          </cell>
        </row>
        <row r="2256">
          <cell r="C2256" t="str">
            <v>CUNETA</v>
          </cell>
          <cell r="D2256">
            <v>0.33200000000000002</v>
          </cell>
          <cell r="E2256">
            <v>3.3149999999999999</v>
          </cell>
        </row>
        <row r="2257">
          <cell r="C2257" t="str">
            <v>BASE_GRANULAR</v>
          </cell>
          <cell r="D2257">
            <v>1.365</v>
          </cell>
          <cell r="E2257">
            <v>13.67</v>
          </cell>
        </row>
        <row r="2258">
          <cell r="C2258" t="str">
            <v>RECICLADO</v>
          </cell>
          <cell r="D2258">
            <v>1.633</v>
          </cell>
          <cell r="E2258">
            <v>16.332999999999998</v>
          </cell>
        </row>
        <row r="2259">
          <cell r="C2259" t="str">
            <v>CONCRETO_ASFÁLTICO</v>
          </cell>
          <cell r="D2259">
            <v>0.4</v>
          </cell>
          <cell r="E2259">
            <v>2.2469999999999999</v>
          </cell>
        </row>
        <row r="2260">
          <cell r="C2260" t="str">
            <v>CUNETA</v>
          </cell>
          <cell r="D2260">
            <v>0.33200000000000002</v>
          </cell>
          <cell r="E2260">
            <v>1.8620000000000001</v>
          </cell>
        </row>
        <row r="2261">
          <cell r="C2261" t="str">
            <v>BASE_GRANULAR</v>
          </cell>
          <cell r="D2261">
            <v>1.349</v>
          </cell>
          <cell r="E2261">
            <v>7.6269999999999998</v>
          </cell>
        </row>
        <row r="2262">
          <cell r="C2262" t="str">
            <v>RECICLADO</v>
          </cell>
          <cell r="D2262">
            <v>1.63</v>
          </cell>
          <cell r="E2262">
            <v>9.1660000000000004</v>
          </cell>
        </row>
        <row r="2263">
          <cell r="C2263" t="str">
            <v>CONCRETO_ASFÁLTICO</v>
          </cell>
          <cell r="D2263">
            <v>0.4</v>
          </cell>
          <cell r="E2263">
            <v>5.7519999999999998</v>
          </cell>
        </row>
        <row r="2264">
          <cell r="C2264" t="str">
            <v>CUNETA</v>
          </cell>
          <cell r="D2264">
            <v>0.33200000000000002</v>
          </cell>
          <cell r="E2264">
            <v>4.7679999999999998</v>
          </cell>
        </row>
        <row r="2265">
          <cell r="C2265" t="str">
            <v>BASE_GRANULAR</v>
          </cell>
          <cell r="D2265">
            <v>1.333</v>
          </cell>
          <cell r="E2265">
            <v>19.292000000000002</v>
          </cell>
        </row>
        <row r="2266">
          <cell r="C2266" t="str">
            <v>RECICLADO</v>
          </cell>
          <cell r="D2266">
            <v>1.627</v>
          </cell>
          <cell r="E2266">
            <v>23.425999999999998</v>
          </cell>
        </row>
        <row r="2267">
          <cell r="C2267" t="str">
            <v>CONCRETO_ASFÁLTICO</v>
          </cell>
          <cell r="D2267">
            <v>0.4</v>
          </cell>
          <cell r="E2267">
            <v>7.9980000000000002</v>
          </cell>
        </row>
        <row r="2268">
          <cell r="C2268" t="str">
            <v>CUNETA</v>
          </cell>
          <cell r="D2268">
            <v>0.33200000000000002</v>
          </cell>
          <cell r="E2268">
            <v>6.6310000000000002</v>
          </cell>
        </row>
        <row r="2269">
          <cell r="C2269" t="str">
            <v>BASE_GRANULAR</v>
          </cell>
          <cell r="D2269">
            <v>1.34</v>
          </cell>
          <cell r="E2269">
            <v>26.736000000000001</v>
          </cell>
        </row>
        <row r="2270">
          <cell r="C2270" t="str">
            <v>RECICLADO</v>
          </cell>
          <cell r="D2270">
            <v>1.629</v>
          </cell>
          <cell r="E2270">
            <v>32.56</v>
          </cell>
        </row>
        <row r="2271">
          <cell r="C2271" t="str">
            <v>CONCRETO_ASFÁLTICO</v>
          </cell>
          <cell r="D2271">
            <v>0.4</v>
          </cell>
          <cell r="E2271">
            <v>2.6869999999999998</v>
          </cell>
        </row>
        <row r="2272">
          <cell r="C2272" t="str">
            <v>CUNETA</v>
          </cell>
          <cell r="D2272">
            <v>0.33200000000000002</v>
          </cell>
          <cell r="E2272">
            <v>2.2280000000000002</v>
          </cell>
        </row>
        <row r="2273">
          <cell r="C2273" t="str">
            <v>BASE_GRANULAR</v>
          </cell>
          <cell r="D2273">
            <v>1.349</v>
          </cell>
          <cell r="E2273">
            <v>9.0370000000000008</v>
          </cell>
        </row>
        <row r="2274">
          <cell r="C2274" t="str">
            <v>RECICLADO</v>
          </cell>
          <cell r="D2274">
            <v>1.63</v>
          </cell>
          <cell r="E2274">
            <v>10.949</v>
          </cell>
        </row>
        <row r="2275">
          <cell r="C2275" t="str">
            <v>CONCRETO_ASFÁLTICO</v>
          </cell>
          <cell r="D2275">
            <v>0.4</v>
          </cell>
          <cell r="E2275">
            <v>1.3120000000000001</v>
          </cell>
        </row>
        <row r="2276">
          <cell r="C2276" t="str">
            <v>CUNETA</v>
          </cell>
          <cell r="D2276">
            <v>0.33200000000000002</v>
          </cell>
          <cell r="E2276">
            <v>1.0880000000000001</v>
          </cell>
        </row>
        <row r="2277">
          <cell r="C2277" t="str">
            <v>BASE_GRANULAR</v>
          </cell>
          <cell r="D2277">
            <v>1.3540000000000001</v>
          </cell>
          <cell r="E2277">
            <v>4.4340000000000002</v>
          </cell>
        </row>
        <row r="2278">
          <cell r="C2278" t="str">
            <v>RECICLADO</v>
          </cell>
          <cell r="D2278">
            <v>1.631</v>
          </cell>
          <cell r="E2278">
            <v>5.3490000000000002</v>
          </cell>
        </row>
        <row r="2279">
          <cell r="C2279" t="str">
            <v>CONCRETO_ASFÁLTICO</v>
          </cell>
          <cell r="D2279">
            <v>0.4</v>
          </cell>
          <cell r="E2279">
            <v>3.9990000000000001</v>
          </cell>
        </row>
        <row r="2280">
          <cell r="C2280" t="str">
            <v>CUNETA</v>
          </cell>
          <cell r="D2280">
            <v>0.33200000000000002</v>
          </cell>
          <cell r="E2280">
            <v>3.3149999999999999</v>
          </cell>
        </row>
        <row r="2281">
          <cell r="C2281" t="str">
            <v>BASE_GRANULAR</v>
          </cell>
          <cell r="D2281">
            <v>1.365</v>
          </cell>
          <cell r="E2281">
            <v>13.597</v>
          </cell>
        </row>
        <row r="2282">
          <cell r="C2282" t="str">
            <v>RECICLADO</v>
          </cell>
          <cell r="D2282">
            <v>1.633</v>
          </cell>
          <cell r="E2282">
            <v>16.32</v>
          </cell>
        </row>
        <row r="2283">
          <cell r="C2283" t="str">
            <v>CONCRETO_ASFÁLTICO</v>
          </cell>
          <cell r="D2283">
            <v>0.4</v>
          </cell>
          <cell r="E2283">
            <v>3.9990000000000001</v>
          </cell>
        </row>
        <row r="2284">
          <cell r="C2284" t="str">
            <v>CUNETA</v>
          </cell>
          <cell r="D2284">
            <v>0.33200000000000002</v>
          </cell>
          <cell r="E2284">
            <v>3.3149999999999999</v>
          </cell>
        </row>
        <row r="2285">
          <cell r="C2285" t="str">
            <v>BASE_GRANULAR</v>
          </cell>
          <cell r="D2285">
            <v>1.365</v>
          </cell>
          <cell r="E2285">
            <v>13.656000000000001</v>
          </cell>
        </row>
        <row r="2286">
          <cell r="C2286" t="str">
            <v>RECICLADO</v>
          </cell>
          <cell r="D2286">
            <v>1.633</v>
          </cell>
          <cell r="E2286">
            <v>16.329999999999998</v>
          </cell>
        </row>
        <row r="2287">
          <cell r="C2287" t="str">
            <v>CONCRETO_ASFÁLTICO</v>
          </cell>
          <cell r="D2287">
            <v>0.4</v>
          </cell>
          <cell r="E2287">
            <v>0.68799999999999994</v>
          </cell>
        </row>
        <row r="2288">
          <cell r="C2288" t="str">
            <v>CUNETA</v>
          </cell>
          <cell r="D2288">
            <v>0.33200000000000002</v>
          </cell>
          <cell r="E2288">
            <v>0.56999999999999995</v>
          </cell>
        </row>
        <row r="2289">
          <cell r="C2289" t="str">
            <v>BASE_GRANULAR</v>
          </cell>
          <cell r="D2289">
            <v>1.365</v>
          </cell>
          <cell r="E2289">
            <v>2.3479999999999999</v>
          </cell>
        </row>
        <row r="2290">
          <cell r="C2290" t="str">
            <v>RECICLADO</v>
          </cell>
          <cell r="D2290">
            <v>1.633</v>
          </cell>
          <cell r="E2290">
            <v>2.8079999999999998</v>
          </cell>
        </row>
        <row r="2291">
          <cell r="C2291" t="str">
            <v>CONCRETO_ASFÁLTICO</v>
          </cell>
          <cell r="D2291">
            <v>0.4</v>
          </cell>
          <cell r="E2291">
            <v>3.3119999999999998</v>
          </cell>
        </row>
        <row r="2292">
          <cell r="C2292" t="str">
            <v>CUNETA</v>
          </cell>
          <cell r="D2292">
            <v>0.33200000000000002</v>
          </cell>
          <cell r="E2292">
            <v>2.7450000000000001</v>
          </cell>
        </row>
        <row r="2293">
          <cell r="C2293" t="str">
            <v>BASE_GRANULAR</v>
          </cell>
          <cell r="D2293">
            <v>1.365</v>
          </cell>
          <cell r="E2293">
            <v>11.311999999999999</v>
          </cell>
        </row>
        <row r="2294">
          <cell r="C2294" t="str">
            <v>RECICLADO</v>
          </cell>
          <cell r="D2294">
            <v>1.633</v>
          </cell>
          <cell r="E2294">
            <v>13.523</v>
          </cell>
        </row>
        <row r="2295">
          <cell r="C2295" t="str">
            <v>CONCRETO_ASFÁLTICO</v>
          </cell>
          <cell r="D2295">
            <v>0.4</v>
          </cell>
          <cell r="E2295">
            <v>3.9990000000000001</v>
          </cell>
        </row>
        <row r="2296">
          <cell r="C2296" t="str">
            <v>CUNETA</v>
          </cell>
          <cell r="D2296">
            <v>0.33200000000000002</v>
          </cell>
          <cell r="E2296">
            <v>3.3149999999999999</v>
          </cell>
        </row>
        <row r="2297">
          <cell r="C2297" t="str">
            <v>BASE_GRANULAR</v>
          </cell>
          <cell r="D2297">
            <v>1.365</v>
          </cell>
          <cell r="E2297">
            <v>13.661</v>
          </cell>
        </row>
        <row r="2298">
          <cell r="C2298" t="str">
            <v>RECICLADO</v>
          </cell>
          <cell r="D2298">
            <v>1.633</v>
          </cell>
          <cell r="E2298">
            <v>16.331</v>
          </cell>
        </row>
        <row r="2299">
          <cell r="C2299" t="str">
            <v>CONCRETO_ASFÁLTICO</v>
          </cell>
          <cell r="D2299">
            <v>0.4</v>
          </cell>
          <cell r="E2299">
            <v>1.6339999999999999</v>
          </cell>
        </row>
        <row r="2300">
          <cell r="C2300" t="str">
            <v>CUNETA</v>
          </cell>
          <cell r="D2300">
            <v>0.33200000000000002</v>
          </cell>
          <cell r="E2300">
            <v>1.355</v>
          </cell>
        </row>
        <row r="2301">
          <cell r="C2301" t="str">
            <v>BASE_GRANULAR</v>
          </cell>
          <cell r="D2301">
            <v>1.365</v>
          </cell>
          <cell r="E2301">
            <v>5.5819999999999999</v>
          </cell>
        </row>
        <row r="2302">
          <cell r="C2302" t="str">
            <v>RECICLADO</v>
          </cell>
          <cell r="D2302">
            <v>1.633</v>
          </cell>
          <cell r="E2302">
            <v>6.673</v>
          </cell>
        </row>
        <row r="2303">
          <cell r="C2303" t="str">
            <v>CONCRETO_ASFÁLTICO</v>
          </cell>
          <cell r="D2303">
            <v>0.4</v>
          </cell>
          <cell r="E2303">
            <v>2.3650000000000002</v>
          </cell>
        </row>
        <row r="2304">
          <cell r="C2304" t="str">
            <v>CUNETA</v>
          </cell>
          <cell r="D2304">
            <v>0.33200000000000002</v>
          </cell>
          <cell r="E2304">
            <v>1.9610000000000001</v>
          </cell>
        </row>
        <row r="2305">
          <cell r="C2305" t="str">
            <v>BASE_GRANULAR</v>
          </cell>
          <cell r="D2305">
            <v>1.365</v>
          </cell>
          <cell r="E2305">
            <v>8.0760000000000005</v>
          </cell>
        </row>
        <row r="2306">
          <cell r="C2306" t="str">
            <v>RECICLADO</v>
          </cell>
          <cell r="D2306">
            <v>1.633</v>
          </cell>
          <cell r="E2306">
            <v>9.6579999999999995</v>
          </cell>
        </row>
        <row r="2307">
          <cell r="C2307" t="str">
            <v>CONCRETO_ASFÁLTICO</v>
          </cell>
          <cell r="D2307">
            <v>0.4</v>
          </cell>
          <cell r="E2307">
            <v>3.9990000000000001</v>
          </cell>
        </row>
        <row r="2308">
          <cell r="C2308" t="str">
            <v>CUNETA</v>
          </cell>
          <cell r="D2308">
            <v>0.33200000000000002</v>
          </cell>
          <cell r="E2308">
            <v>3.3149999999999999</v>
          </cell>
        </row>
        <row r="2309">
          <cell r="C2309" t="str">
            <v>BASE_GRANULAR</v>
          </cell>
          <cell r="D2309">
            <v>1.3580000000000001</v>
          </cell>
          <cell r="E2309">
            <v>13.616</v>
          </cell>
        </row>
        <row r="2310">
          <cell r="C2310" t="str">
            <v>RECICLADO</v>
          </cell>
          <cell r="D2310">
            <v>1.6319999999999999</v>
          </cell>
          <cell r="E2310">
            <v>16.323</v>
          </cell>
        </row>
        <row r="2311">
          <cell r="C2311" t="str">
            <v>CONCRETO_ASFÁLTICO</v>
          </cell>
          <cell r="D2311">
            <v>0.4</v>
          </cell>
          <cell r="E2311">
            <v>3.6339999999999999</v>
          </cell>
        </row>
        <row r="2312">
          <cell r="C2312" t="str">
            <v>CUNETA</v>
          </cell>
          <cell r="D2312">
            <v>0.33200000000000002</v>
          </cell>
          <cell r="E2312">
            <v>3.012</v>
          </cell>
        </row>
        <row r="2313">
          <cell r="C2313" t="str">
            <v>BASE_GRANULAR</v>
          </cell>
          <cell r="D2313">
            <v>1.343</v>
          </cell>
          <cell r="E2313">
            <v>12.268000000000001</v>
          </cell>
        </row>
        <row r="2314">
          <cell r="C2314" t="str">
            <v>RECICLADO</v>
          </cell>
          <cell r="D2314">
            <v>1.629</v>
          </cell>
          <cell r="E2314">
            <v>14.813000000000001</v>
          </cell>
        </row>
        <row r="2315">
          <cell r="C2315" t="str">
            <v>CONCRETO_ASFÁLTICO</v>
          </cell>
          <cell r="D2315">
            <v>0.4</v>
          </cell>
          <cell r="E2315">
            <v>0.36599999999999999</v>
          </cell>
        </row>
        <row r="2316">
          <cell r="C2316" t="str">
            <v>CUNETA</v>
          </cell>
          <cell r="D2316">
            <v>0.33200000000000002</v>
          </cell>
          <cell r="E2316">
            <v>0.30299999999999999</v>
          </cell>
        </row>
        <row r="2317">
          <cell r="C2317" t="str">
            <v>BASE_GRANULAR</v>
          </cell>
          <cell r="D2317">
            <v>1.341</v>
          </cell>
          <cell r="E2317">
            <v>1.2270000000000001</v>
          </cell>
        </row>
        <row r="2318">
          <cell r="C2318" t="str">
            <v>RECICLADO</v>
          </cell>
          <cell r="D2318">
            <v>1.629</v>
          </cell>
          <cell r="E2318">
            <v>1.4890000000000001</v>
          </cell>
        </row>
        <row r="2319">
          <cell r="C2319" t="str">
            <v>CONCRETO_ASFÁLTICO</v>
          </cell>
          <cell r="D2319">
            <v>0.4</v>
          </cell>
          <cell r="E2319">
            <v>5.3730000000000002</v>
          </cell>
        </row>
        <row r="2320">
          <cell r="C2320" t="str">
            <v>CUNETA</v>
          </cell>
          <cell r="D2320">
            <v>0.33200000000000002</v>
          </cell>
          <cell r="E2320">
            <v>4.4550000000000001</v>
          </cell>
        </row>
        <row r="2321">
          <cell r="C2321" t="str">
            <v>BASE_GRANULAR</v>
          </cell>
          <cell r="D2321">
            <v>1.349</v>
          </cell>
          <cell r="E2321">
            <v>18.077000000000002</v>
          </cell>
        </row>
        <row r="2322">
          <cell r="C2322" t="str">
            <v>RECICLADO</v>
          </cell>
          <cell r="D2322">
            <v>1.63</v>
          </cell>
          <cell r="E2322">
            <v>21.893999999999998</v>
          </cell>
        </row>
        <row r="2323">
          <cell r="C2323" t="str">
            <v>CONCRETO_ASFÁLTICO</v>
          </cell>
          <cell r="D2323">
            <v>0.4</v>
          </cell>
          <cell r="E2323">
            <v>2.625</v>
          </cell>
        </row>
        <row r="2324">
          <cell r="C2324" t="str">
            <v>CUNETA</v>
          </cell>
          <cell r="D2324">
            <v>0.33200000000000002</v>
          </cell>
          <cell r="E2324">
            <v>2.1760000000000002</v>
          </cell>
        </row>
        <row r="2325">
          <cell r="C2325" t="str">
            <v>BASE_GRANULAR</v>
          </cell>
          <cell r="D2325">
            <v>1.365</v>
          </cell>
          <cell r="E2325">
            <v>8.9090000000000007</v>
          </cell>
        </row>
        <row r="2326">
          <cell r="C2326" t="str">
            <v>RECICLADO</v>
          </cell>
          <cell r="D2326">
            <v>1.633</v>
          </cell>
          <cell r="E2326">
            <v>10.71</v>
          </cell>
        </row>
        <row r="2327">
          <cell r="C2327" t="str">
            <v>CONCRETO_ASFÁLTICO</v>
          </cell>
          <cell r="D2327">
            <v>0.4</v>
          </cell>
          <cell r="E2327">
            <v>3.0139999999999998</v>
          </cell>
        </row>
        <row r="2328">
          <cell r="C2328" t="str">
            <v>CUNETA</v>
          </cell>
          <cell r="D2328">
            <v>0.33200000000000002</v>
          </cell>
          <cell r="E2328">
            <v>2.4980000000000002</v>
          </cell>
        </row>
        <row r="2329">
          <cell r="C2329" t="str">
            <v>BASE_GRANULAR</v>
          </cell>
          <cell r="D2329">
            <v>1.365</v>
          </cell>
          <cell r="E2329">
            <v>10.289</v>
          </cell>
        </row>
        <row r="2330">
          <cell r="C2330" t="str">
            <v>RECICLADO</v>
          </cell>
          <cell r="D2330">
            <v>1.633</v>
          </cell>
          <cell r="E2330">
            <v>12.305999999999999</v>
          </cell>
        </row>
        <row r="2331">
          <cell r="C2331" t="str">
            <v>CONCRETO_ASFÁLTICO</v>
          </cell>
          <cell r="D2331">
            <v>0.4</v>
          </cell>
          <cell r="E2331">
            <v>0.98499999999999999</v>
          </cell>
        </row>
        <row r="2332">
          <cell r="C2332" t="str">
            <v>CUNETA</v>
          </cell>
          <cell r="D2332">
            <v>0.33200000000000002</v>
          </cell>
          <cell r="E2332">
            <v>0.81699999999999995</v>
          </cell>
        </row>
        <row r="2333">
          <cell r="C2333" t="str">
            <v>BASE_GRANULAR</v>
          </cell>
          <cell r="D2333">
            <v>1.365</v>
          </cell>
          <cell r="E2333">
            <v>3.3639999999999999</v>
          </cell>
        </row>
        <row r="2334">
          <cell r="C2334" t="str">
            <v>RECICLADO</v>
          </cell>
          <cell r="D2334">
            <v>1.633</v>
          </cell>
          <cell r="E2334">
            <v>4.024</v>
          </cell>
        </row>
        <row r="2335">
          <cell r="C2335" t="str">
            <v>CONCRETO_ASFÁLTICO</v>
          </cell>
          <cell r="D2335">
            <v>0.4</v>
          </cell>
          <cell r="E2335">
            <v>3.9990000000000001</v>
          </cell>
        </row>
        <row r="2336">
          <cell r="C2336" t="str">
            <v>CUNETA</v>
          </cell>
          <cell r="D2336">
            <v>0.33200000000000002</v>
          </cell>
          <cell r="E2336">
            <v>3.3149999999999999</v>
          </cell>
        </row>
        <row r="2337">
          <cell r="C2337" t="str">
            <v>BASE_GRANULAR</v>
          </cell>
          <cell r="D2337">
            <v>1.353</v>
          </cell>
          <cell r="E2337">
            <v>13.593999999999999</v>
          </cell>
        </row>
        <row r="2338">
          <cell r="C2338" t="str">
            <v>RECICLADO</v>
          </cell>
          <cell r="D2338">
            <v>1.631</v>
          </cell>
          <cell r="E2338">
            <v>16.318999999999999</v>
          </cell>
        </row>
        <row r="2339">
          <cell r="C2339" t="str">
            <v>CONCRETO_ASFÁLTICO</v>
          </cell>
          <cell r="D2339">
            <v>0.4</v>
          </cell>
          <cell r="E2339">
            <v>0.65400000000000003</v>
          </cell>
        </row>
        <row r="2340">
          <cell r="C2340" t="str">
            <v>CUNETA</v>
          </cell>
          <cell r="D2340">
            <v>0.33200000000000002</v>
          </cell>
          <cell r="E2340">
            <v>0.54200000000000004</v>
          </cell>
        </row>
        <row r="2341">
          <cell r="C2341" t="str">
            <v>BASE_GRANULAR</v>
          </cell>
          <cell r="D2341">
            <v>1.349</v>
          </cell>
          <cell r="E2341">
            <v>2.2109999999999999</v>
          </cell>
        </row>
        <row r="2342">
          <cell r="C2342" t="str">
            <v>RECICLADO</v>
          </cell>
          <cell r="D2342">
            <v>1.63</v>
          </cell>
          <cell r="E2342">
            <v>2.6680000000000001</v>
          </cell>
        </row>
        <row r="2343">
          <cell r="C2343" t="str">
            <v>CONCRETO_ASFÁLTICO</v>
          </cell>
          <cell r="D2343">
            <v>0.4</v>
          </cell>
          <cell r="E2343">
            <v>7.3440000000000003</v>
          </cell>
        </row>
        <row r="2344">
          <cell r="C2344" t="str">
            <v>CUNETA</v>
          </cell>
          <cell r="D2344">
            <v>0.33200000000000002</v>
          </cell>
          <cell r="E2344">
            <v>6.0880000000000001</v>
          </cell>
        </row>
        <row r="2345">
          <cell r="C2345" t="str">
            <v>BASE_GRANULAR</v>
          </cell>
          <cell r="D2345">
            <v>1.347</v>
          </cell>
          <cell r="E2345">
            <v>24.757000000000001</v>
          </cell>
        </row>
        <row r="2346">
          <cell r="C2346" t="str">
            <v>RECICLADO</v>
          </cell>
          <cell r="D2346">
            <v>1.63</v>
          </cell>
          <cell r="E2346">
            <v>29.931999999999999</v>
          </cell>
        </row>
        <row r="2347">
          <cell r="C2347" t="str">
            <v>CONCRETO_ASFÁLTICO</v>
          </cell>
          <cell r="D2347">
            <v>0.4</v>
          </cell>
          <cell r="E2347">
            <v>0.30299999999999999</v>
          </cell>
        </row>
        <row r="2348">
          <cell r="C2348" t="str">
            <v>CUNETA</v>
          </cell>
          <cell r="D2348">
            <v>0.33200000000000002</v>
          </cell>
          <cell r="E2348">
            <v>0.251</v>
          </cell>
        </row>
        <row r="2349">
          <cell r="C2349" t="str">
            <v>BASE_GRANULAR</v>
          </cell>
          <cell r="D2349">
            <v>1.349</v>
          </cell>
          <cell r="E2349">
            <v>1.022</v>
          </cell>
        </row>
        <row r="2350">
          <cell r="C2350" t="str">
            <v>RECICLADO</v>
          </cell>
          <cell r="D2350">
            <v>1.63</v>
          </cell>
          <cell r="E2350">
            <v>1.236</v>
          </cell>
        </row>
        <row r="2351">
          <cell r="C2351" t="str">
            <v>CONCRETO_ASFÁLTICO</v>
          </cell>
          <cell r="D2351">
            <v>0.4</v>
          </cell>
          <cell r="E2351">
            <v>3.6960000000000002</v>
          </cell>
        </row>
        <row r="2352">
          <cell r="C2352" t="str">
            <v>CUNETA</v>
          </cell>
          <cell r="D2352">
            <v>0.33200000000000002</v>
          </cell>
          <cell r="E2352">
            <v>3.0640000000000001</v>
          </cell>
        </row>
        <row r="2353">
          <cell r="C2353" t="str">
            <v>BASE_GRANULAR</v>
          </cell>
          <cell r="D2353">
            <v>1.365</v>
          </cell>
          <cell r="E2353">
            <v>12.553000000000001</v>
          </cell>
        </row>
        <row r="2354">
          <cell r="C2354" t="str">
            <v>RECICLADO</v>
          </cell>
          <cell r="D2354">
            <v>1.633</v>
          </cell>
          <cell r="E2354">
            <v>15.08</v>
          </cell>
        </row>
        <row r="2355">
          <cell r="C2355" t="str">
            <v>CONCRETO_ASFÁLTICO</v>
          </cell>
          <cell r="D2355">
            <v>0.4</v>
          </cell>
          <cell r="E2355">
            <v>1.9430000000000001</v>
          </cell>
        </row>
        <row r="2356">
          <cell r="C2356" t="str">
            <v>CUNETA</v>
          </cell>
          <cell r="D2356">
            <v>0.33200000000000002</v>
          </cell>
          <cell r="E2356">
            <v>1.611</v>
          </cell>
        </row>
        <row r="2357">
          <cell r="C2357" t="str">
            <v>BASE_GRANULAR</v>
          </cell>
          <cell r="D2357">
            <v>1.365</v>
          </cell>
          <cell r="E2357">
            <v>6.6379999999999999</v>
          </cell>
        </row>
        <row r="2358">
          <cell r="C2358" t="str">
            <v>RECICLADO</v>
          </cell>
          <cell r="D2358">
            <v>1.633</v>
          </cell>
          <cell r="E2358">
            <v>7.9349999999999996</v>
          </cell>
        </row>
        <row r="2359">
          <cell r="C2359" t="str">
            <v>CONCRETO_ASFÁLTICO</v>
          </cell>
          <cell r="D2359">
            <v>0.4</v>
          </cell>
          <cell r="E2359">
            <v>2.056</v>
          </cell>
        </row>
        <row r="2360">
          <cell r="C2360" t="str">
            <v>CUNETA</v>
          </cell>
          <cell r="D2360">
            <v>0.33200000000000002</v>
          </cell>
          <cell r="E2360">
            <v>1.7050000000000001</v>
          </cell>
        </row>
        <row r="2361">
          <cell r="C2361" t="str">
            <v>BASE_GRANULAR</v>
          </cell>
          <cell r="D2361">
            <v>1.365</v>
          </cell>
          <cell r="E2361">
            <v>7.0529999999999999</v>
          </cell>
        </row>
        <row r="2362">
          <cell r="C2362" t="str">
            <v>RECICLADO</v>
          </cell>
          <cell r="D2362">
            <v>1.633</v>
          </cell>
          <cell r="E2362">
            <v>8.4030000000000005</v>
          </cell>
        </row>
        <row r="2363">
          <cell r="C2363" t="str">
            <v>CONCRETO_ASFÁLTICO</v>
          </cell>
          <cell r="D2363">
            <v>0.4</v>
          </cell>
          <cell r="E2363">
            <v>3.9990000000000001</v>
          </cell>
        </row>
        <row r="2364">
          <cell r="C2364" t="str">
            <v>CUNETA</v>
          </cell>
          <cell r="D2364">
            <v>0.33200000000000002</v>
          </cell>
          <cell r="E2364">
            <v>3.3149999999999999</v>
          </cell>
        </row>
        <row r="2365">
          <cell r="C2365" t="str">
            <v>BASE_GRANULAR</v>
          </cell>
          <cell r="D2365">
            <v>1.365</v>
          </cell>
          <cell r="E2365">
            <v>13.717000000000001</v>
          </cell>
        </row>
        <row r="2366">
          <cell r="C2366" t="str">
            <v>RECICLADO</v>
          </cell>
          <cell r="D2366">
            <v>1.633</v>
          </cell>
          <cell r="E2366">
            <v>16.343</v>
          </cell>
        </row>
        <row r="2367">
          <cell r="C2367" t="str">
            <v>CONCRETO_ASFÁLTICO</v>
          </cell>
          <cell r="D2367">
            <v>0.4</v>
          </cell>
          <cell r="E2367">
            <v>0.61699999999999999</v>
          </cell>
        </row>
        <row r="2368">
          <cell r="C2368" t="str">
            <v>CUNETA</v>
          </cell>
          <cell r="D2368">
            <v>0.33200000000000002</v>
          </cell>
          <cell r="E2368">
            <v>0.51200000000000001</v>
          </cell>
        </row>
        <row r="2369">
          <cell r="C2369" t="str">
            <v>BASE_GRANULAR</v>
          </cell>
          <cell r="D2369">
            <v>1.365</v>
          </cell>
          <cell r="E2369">
            <v>2.117</v>
          </cell>
        </row>
        <row r="2370">
          <cell r="C2370" t="str">
            <v>RECICLADO</v>
          </cell>
          <cell r="D2370">
            <v>1.633</v>
          </cell>
          <cell r="E2370">
            <v>2.5219999999999998</v>
          </cell>
        </row>
        <row r="2371">
          <cell r="C2371" t="str">
            <v>CONCRETO_ASFÁLTICO</v>
          </cell>
          <cell r="D2371">
            <v>0.4</v>
          </cell>
          <cell r="E2371">
            <v>3.3820000000000001</v>
          </cell>
        </row>
        <row r="2372">
          <cell r="C2372" t="str">
            <v>CUNETA</v>
          </cell>
          <cell r="D2372">
            <v>0.33200000000000002</v>
          </cell>
          <cell r="E2372">
            <v>2.8039999999999998</v>
          </cell>
        </row>
        <row r="2373">
          <cell r="C2373" t="str">
            <v>BASE_GRANULAR</v>
          </cell>
          <cell r="D2373">
            <v>1.3580000000000001</v>
          </cell>
          <cell r="E2373">
            <v>11.528</v>
          </cell>
        </row>
        <row r="2374">
          <cell r="C2374" t="str">
            <v>RECICLADO</v>
          </cell>
          <cell r="D2374">
            <v>1.6319999999999999</v>
          </cell>
          <cell r="E2374">
            <v>13.807</v>
          </cell>
        </row>
        <row r="2375">
          <cell r="C2375" t="str">
            <v>CONCRETO_ASFÁLTICO</v>
          </cell>
          <cell r="D2375">
            <v>0.4</v>
          </cell>
          <cell r="E2375">
            <v>2.2570000000000001</v>
          </cell>
        </row>
        <row r="2376">
          <cell r="C2376" t="str">
            <v>CUNETA</v>
          </cell>
          <cell r="D2376">
            <v>0.33200000000000002</v>
          </cell>
          <cell r="E2376">
            <v>1.871</v>
          </cell>
        </row>
        <row r="2377">
          <cell r="C2377" t="str">
            <v>BASE_GRANULAR</v>
          </cell>
          <cell r="D2377">
            <v>1.333</v>
          </cell>
          <cell r="E2377">
            <v>7.5960000000000001</v>
          </cell>
        </row>
        <row r="2378">
          <cell r="C2378" t="str">
            <v>RECICLADO</v>
          </cell>
          <cell r="D2378">
            <v>1.627</v>
          </cell>
          <cell r="E2378">
            <v>9.1959999999999997</v>
          </cell>
        </row>
        <row r="2379">
          <cell r="C2379" t="str">
            <v>CONCRETO_ASFÁLTICO</v>
          </cell>
          <cell r="D2379">
            <v>0.4</v>
          </cell>
          <cell r="E2379">
            <v>1.9E-2</v>
          </cell>
        </row>
        <row r="2380">
          <cell r="C2380" t="str">
            <v>CUNETA</v>
          </cell>
          <cell r="D2380">
            <v>0.33200000000000002</v>
          </cell>
          <cell r="E2380">
            <v>1.6E-2</v>
          </cell>
        </row>
        <row r="2381">
          <cell r="C2381" t="str">
            <v>BASE_GRANULAR</v>
          </cell>
          <cell r="D2381">
            <v>1.333</v>
          </cell>
          <cell r="E2381">
            <v>6.4000000000000001E-2</v>
          </cell>
        </row>
        <row r="2382">
          <cell r="C2382" t="str">
            <v>RECICLADO</v>
          </cell>
          <cell r="D2382">
            <v>1.627</v>
          </cell>
          <cell r="E2382">
            <v>7.8E-2</v>
          </cell>
        </row>
        <row r="2383">
          <cell r="C2383" t="str">
            <v>CONCRETO_ASFÁLTICO</v>
          </cell>
          <cell r="D2383">
            <v>0.4</v>
          </cell>
          <cell r="E2383">
            <v>1.7230000000000001</v>
          </cell>
        </row>
        <row r="2384">
          <cell r="C2384" t="str">
            <v>CUNETA</v>
          </cell>
          <cell r="D2384">
            <v>0.33200000000000002</v>
          </cell>
          <cell r="E2384">
            <v>1.4279999999999999</v>
          </cell>
        </row>
        <row r="2385">
          <cell r="C2385" t="str">
            <v>BASE_GRANULAR</v>
          </cell>
          <cell r="D2385">
            <v>1.353</v>
          </cell>
          <cell r="E2385">
            <v>5.7869999999999999</v>
          </cell>
        </row>
        <row r="2386">
          <cell r="C2386" t="str">
            <v>RECICLADO</v>
          </cell>
          <cell r="D2386">
            <v>1.631</v>
          </cell>
          <cell r="E2386">
            <v>7.0190000000000001</v>
          </cell>
        </row>
        <row r="2387">
          <cell r="C2387" t="str">
            <v>CONCRETO_ASFÁLTICO</v>
          </cell>
          <cell r="D2387">
            <v>0.4</v>
          </cell>
          <cell r="E2387">
            <v>3.9159999999999999</v>
          </cell>
        </row>
        <row r="2388">
          <cell r="C2388" t="str">
            <v>CUNETA</v>
          </cell>
          <cell r="D2388">
            <v>0.33200000000000002</v>
          </cell>
          <cell r="E2388">
            <v>3.246</v>
          </cell>
        </row>
        <row r="2389">
          <cell r="C2389" t="str">
            <v>BASE_GRANULAR</v>
          </cell>
          <cell r="D2389">
            <v>1.365</v>
          </cell>
          <cell r="E2389">
            <v>13.319000000000001</v>
          </cell>
        </row>
        <row r="2390">
          <cell r="C2390" t="str">
            <v>RECICLADO</v>
          </cell>
          <cell r="D2390">
            <v>1.633</v>
          </cell>
          <cell r="E2390">
            <v>15.981</v>
          </cell>
        </row>
        <row r="2391">
          <cell r="C2391" t="str">
            <v>CONCRETO_ASFÁLTICO</v>
          </cell>
          <cell r="D2391">
            <v>0.4</v>
          </cell>
          <cell r="E2391">
            <v>8.3000000000000004E-2</v>
          </cell>
        </row>
        <row r="2392">
          <cell r="C2392" t="str">
            <v>CUNETA</v>
          </cell>
          <cell r="D2392">
            <v>0.33200000000000002</v>
          </cell>
          <cell r="E2392">
            <v>6.9000000000000006E-2</v>
          </cell>
        </row>
        <row r="2393">
          <cell r="C2393" t="str">
            <v>BASE_GRANULAR</v>
          </cell>
          <cell r="D2393">
            <v>1.365</v>
          </cell>
          <cell r="E2393">
            <v>0.28599999999999998</v>
          </cell>
        </row>
        <row r="2394">
          <cell r="C2394" t="str">
            <v>RECICLADO</v>
          </cell>
          <cell r="D2394">
            <v>1.633</v>
          </cell>
          <cell r="E2394">
            <v>0.34100000000000003</v>
          </cell>
        </row>
        <row r="2395">
          <cell r="C2395" t="str">
            <v>CONCRETO_ASFÁLTICO</v>
          </cell>
          <cell r="D2395">
            <v>0.4</v>
          </cell>
          <cell r="E2395">
            <v>3.9990000000000001</v>
          </cell>
        </row>
        <row r="2396">
          <cell r="C2396" t="str">
            <v>CUNETA</v>
          </cell>
          <cell r="D2396">
            <v>0.33200000000000002</v>
          </cell>
          <cell r="E2396">
            <v>3.3149999999999999</v>
          </cell>
        </row>
        <row r="2397">
          <cell r="C2397" t="str">
            <v>BASE_GRANULAR</v>
          </cell>
          <cell r="D2397">
            <v>1.365</v>
          </cell>
          <cell r="E2397">
            <v>13.715</v>
          </cell>
        </row>
        <row r="2398">
          <cell r="C2398" t="str">
            <v>RECICLADO</v>
          </cell>
          <cell r="D2398">
            <v>1.633</v>
          </cell>
          <cell r="E2398">
            <v>16.341999999999999</v>
          </cell>
        </row>
        <row r="2399">
          <cell r="C2399" t="str">
            <v>CONCRETO_ASFÁLTICO</v>
          </cell>
          <cell r="D2399">
            <v>0.4</v>
          </cell>
          <cell r="E2399">
            <v>2.0489999999999999</v>
          </cell>
        </row>
        <row r="2400">
          <cell r="C2400" t="str">
            <v>CUNETA</v>
          </cell>
          <cell r="D2400">
            <v>0.33200000000000002</v>
          </cell>
          <cell r="E2400">
            <v>1.698</v>
          </cell>
        </row>
        <row r="2401">
          <cell r="C2401" t="str">
            <v>BASE_GRANULAR</v>
          </cell>
          <cell r="D2401">
            <v>1.365</v>
          </cell>
          <cell r="E2401">
            <v>7.0250000000000004</v>
          </cell>
        </row>
        <row r="2402">
          <cell r="C2402" t="str">
            <v>RECICLADO</v>
          </cell>
          <cell r="D2402">
            <v>1.633</v>
          </cell>
          <cell r="E2402">
            <v>8.3710000000000004</v>
          </cell>
        </row>
        <row r="2403">
          <cell r="C2403" t="str">
            <v>CONCRETO_ASFÁLTICO</v>
          </cell>
          <cell r="D2403">
            <v>0.4</v>
          </cell>
          <cell r="E2403">
            <v>1.9510000000000001</v>
          </cell>
        </row>
        <row r="2404">
          <cell r="C2404" t="str">
            <v>CUNETA</v>
          </cell>
          <cell r="D2404">
            <v>0.33200000000000002</v>
          </cell>
          <cell r="E2404">
            <v>1.617</v>
          </cell>
        </row>
        <row r="2405">
          <cell r="C2405" t="str">
            <v>BASE_GRANULAR</v>
          </cell>
          <cell r="D2405">
            <v>1.365</v>
          </cell>
          <cell r="E2405">
            <v>6.6639999999999997</v>
          </cell>
        </row>
        <row r="2406">
          <cell r="C2406" t="str">
            <v>RECICLADO</v>
          </cell>
          <cell r="D2406">
            <v>1.633</v>
          </cell>
          <cell r="E2406">
            <v>7.9660000000000002</v>
          </cell>
        </row>
        <row r="2407">
          <cell r="C2407" t="str">
            <v>CONCRETO_ASFÁLTICO</v>
          </cell>
          <cell r="D2407">
            <v>0.4</v>
          </cell>
          <cell r="E2407">
            <v>3.6880000000000002</v>
          </cell>
        </row>
        <row r="2408">
          <cell r="C2408" t="str">
            <v>CUNETA</v>
          </cell>
          <cell r="D2408">
            <v>0.33200000000000002</v>
          </cell>
          <cell r="E2408">
            <v>3.0579999999999998</v>
          </cell>
        </row>
        <row r="2409">
          <cell r="C2409" t="str">
            <v>BASE_GRANULAR</v>
          </cell>
          <cell r="D2409">
            <v>1.365</v>
          </cell>
          <cell r="E2409">
            <v>12.599</v>
          </cell>
        </row>
        <row r="2410">
          <cell r="C2410" t="str">
            <v>RECICLADO</v>
          </cell>
          <cell r="D2410">
            <v>1.633</v>
          </cell>
          <cell r="E2410">
            <v>15.061</v>
          </cell>
        </row>
        <row r="2411">
          <cell r="C2411" t="str">
            <v>CONCRETO_ASFÁLTICO</v>
          </cell>
          <cell r="D2411">
            <v>0.4</v>
          </cell>
          <cell r="E2411">
            <v>3.0000000000000001E-3</v>
          </cell>
        </row>
        <row r="2412">
          <cell r="C2412" t="str">
            <v>CUNETA</v>
          </cell>
          <cell r="D2412">
            <v>0.33200000000000002</v>
          </cell>
          <cell r="E2412">
            <v>2E-3</v>
          </cell>
        </row>
        <row r="2413">
          <cell r="C2413" t="str">
            <v>BASE_GRANULAR</v>
          </cell>
          <cell r="D2413">
            <v>1.333</v>
          </cell>
          <cell r="E2413">
            <v>0.01</v>
          </cell>
        </row>
        <row r="2414">
          <cell r="C2414" t="str">
            <v>RECICLADO</v>
          </cell>
          <cell r="D2414">
            <v>1.627</v>
          </cell>
          <cell r="E2414">
            <v>1.2E-2</v>
          </cell>
        </row>
        <row r="2415">
          <cell r="C2415" t="str">
            <v>CONCRETO_ASFÁLTICO</v>
          </cell>
          <cell r="D2415">
            <v>0.4</v>
          </cell>
          <cell r="E2415">
            <v>0.308</v>
          </cell>
        </row>
        <row r="2416">
          <cell r="C2416" t="str">
            <v>CUNETA</v>
          </cell>
          <cell r="D2416">
            <v>0.33200000000000002</v>
          </cell>
          <cell r="E2416">
            <v>0.255</v>
          </cell>
        </row>
        <row r="2417">
          <cell r="C2417" t="str">
            <v>BASE_GRANULAR</v>
          </cell>
          <cell r="D2417">
            <v>1.333</v>
          </cell>
          <cell r="E2417">
            <v>1.0269999999999999</v>
          </cell>
        </row>
        <row r="2418">
          <cell r="C2418" t="str">
            <v>RECICLADO</v>
          </cell>
          <cell r="D2418">
            <v>1.627</v>
          </cell>
          <cell r="E2418">
            <v>1.254</v>
          </cell>
        </row>
        <row r="2419">
          <cell r="C2419" t="str">
            <v>CONCRETO_ASFÁLTICO</v>
          </cell>
          <cell r="D2419">
            <v>0.4</v>
          </cell>
          <cell r="E2419">
            <v>3.9990000000000001</v>
          </cell>
        </row>
        <row r="2420">
          <cell r="C2420" t="str">
            <v>CUNETA</v>
          </cell>
          <cell r="D2420">
            <v>0.33200000000000002</v>
          </cell>
          <cell r="E2420">
            <v>3.3149999999999999</v>
          </cell>
        </row>
        <row r="2421">
          <cell r="C2421" t="str">
            <v>BASE_GRANULAR</v>
          </cell>
          <cell r="D2421">
            <v>1.333</v>
          </cell>
          <cell r="E2421">
            <v>13.333</v>
          </cell>
        </row>
        <row r="2422">
          <cell r="C2422" t="str">
            <v>RECICLADO</v>
          </cell>
          <cell r="D2422">
            <v>1.627</v>
          </cell>
          <cell r="E2422">
            <v>16.274000000000001</v>
          </cell>
        </row>
        <row r="2423">
          <cell r="C2423" t="str">
            <v>CONCRETO_ASFÁLTICO</v>
          </cell>
          <cell r="D2423">
            <v>0.4</v>
          </cell>
          <cell r="E2423">
            <v>0.13600000000000001</v>
          </cell>
        </row>
        <row r="2424">
          <cell r="C2424" t="str">
            <v>CUNETA</v>
          </cell>
          <cell r="D2424">
            <v>0.33200000000000002</v>
          </cell>
          <cell r="E2424">
            <v>0.113</v>
          </cell>
        </row>
        <row r="2425">
          <cell r="C2425" t="str">
            <v>BASE_GRANULAR</v>
          </cell>
          <cell r="D2425">
            <v>1.333</v>
          </cell>
          <cell r="E2425">
            <v>0.45300000000000001</v>
          </cell>
        </row>
        <row r="2426">
          <cell r="C2426" t="str">
            <v>RECICLADO</v>
          </cell>
          <cell r="D2426">
            <v>1.627</v>
          </cell>
          <cell r="E2426">
            <v>0.55200000000000005</v>
          </cell>
        </row>
        <row r="2427">
          <cell r="C2427" t="str">
            <v>CONCRETO_ASFÁLTICO</v>
          </cell>
          <cell r="D2427">
            <v>0.4</v>
          </cell>
          <cell r="E2427">
            <v>3.863</v>
          </cell>
        </row>
        <row r="2428">
          <cell r="C2428" t="str">
            <v>CUNETA</v>
          </cell>
          <cell r="D2428">
            <v>0.33200000000000002</v>
          </cell>
          <cell r="E2428">
            <v>3.2029999999999998</v>
          </cell>
        </row>
        <row r="2429">
          <cell r="C2429" t="str">
            <v>BASE_GRANULAR</v>
          </cell>
          <cell r="D2429">
            <v>1.333</v>
          </cell>
          <cell r="E2429">
            <v>12.881</v>
          </cell>
        </row>
        <row r="2430">
          <cell r="C2430" t="str">
            <v>RECICLADO</v>
          </cell>
          <cell r="D2430">
            <v>1.627</v>
          </cell>
          <cell r="E2430">
            <v>15.721</v>
          </cell>
        </row>
        <row r="2431">
          <cell r="C2431" t="str">
            <v>CONCRETO_ASFÁLTICO</v>
          </cell>
          <cell r="D2431">
            <v>0.4</v>
          </cell>
          <cell r="E2431">
            <v>1.655</v>
          </cell>
        </row>
        <row r="2432">
          <cell r="C2432" t="str">
            <v>CUNETA</v>
          </cell>
          <cell r="D2432">
            <v>0.33200000000000002</v>
          </cell>
          <cell r="E2432">
            <v>1.3720000000000001</v>
          </cell>
        </row>
        <row r="2433">
          <cell r="C2433" t="str">
            <v>BASE_GRANULAR</v>
          </cell>
          <cell r="D2433">
            <v>1.333</v>
          </cell>
          <cell r="E2433">
            <v>5.5190000000000001</v>
          </cell>
        </row>
        <row r="2434">
          <cell r="C2434" t="str">
            <v>RECICLADO</v>
          </cell>
          <cell r="D2434">
            <v>1.627</v>
          </cell>
          <cell r="E2434">
            <v>6.7359999999999998</v>
          </cell>
        </row>
        <row r="2435">
          <cell r="C2435" t="str">
            <v>CONCRETO_ASFÁLTICO</v>
          </cell>
          <cell r="D2435">
            <v>0.4</v>
          </cell>
          <cell r="E2435">
            <v>2.3439999999999999</v>
          </cell>
        </row>
        <row r="2436">
          <cell r="C2436" t="str">
            <v>CUNETA</v>
          </cell>
          <cell r="D2436">
            <v>0.33200000000000002</v>
          </cell>
          <cell r="E2436">
            <v>1.9430000000000001</v>
          </cell>
        </row>
        <row r="2437">
          <cell r="C2437" t="str">
            <v>BASE_GRANULAR</v>
          </cell>
          <cell r="D2437">
            <v>1.333</v>
          </cell>
          <cell r="E2437">
            <v>7.8140000000000001</v>
          </cell>
        </row>
        <row r="2438">
          <cell r="C2438" t="str">
            <v>RECICLADO</v>
          </cell>
          <cell r="D2438">
            <v>1.627</v>
          </cell>
          <cell r="E2438">
            <v>9.5370000000000008</v>
          </cell>
        </row>
        <row r="2439">
          <cell r="C2439" t="str">
            <v>CONCRETO_ASFÁLTICO</v>
          </cell>
          <cell r="D2439">
            <v>0.4</v>
          </cell>
          <cell r="E2439">
            <v>7.9980000000000002</v>
          </cell>
        </row>
        <row r="2440">
          <cell r="C2440" t="str">
            <v>CUNETA</v>
          </cell>
          <cell r="D2440">
            <v>0.33200000000000002</v>
          </cell>
          <cell r="E2440">
            <v>6.6310000000000002</v>
          </cell>
        </row>
        <row r="2441">
          <cell r="C2441" t="str">
            <v>BASE_GRANULAR</v>
          </cell>
          <cell r="D2441">
            <v>1.333</v>
          </cell>
          <cell r="E2441">
            <v>26.666</v>
          </cell>
        </row>
        <row r="2442">
          <cell r="C2442" t="str">
            <v>RECICLADO</v>
          </cell>
          <cell r="D2442">
            <v>1.627</v>
          </cell>
          <cell r="E2442">
            <v>32.546999999999997</v>
          </cell>
        </row>
        <row r="2443">
          <cell r="C2443" t="str">
            <v>CONCRETO_ASFÁLTICO</v>
          </cell>
          <cell r="D2443">
            <v>0.4</v>
          </cell>
          <cell r="E2443">
            <v>3.9990000000000001</v>
          </cell>
        </row>
        <row r="2444">
          <cell r="C2444" t="str">
            <v>CUNETA</v>
          </cell>
          <cell r="D2444">
            <v>0.33200000000000002</v>
          </cell>
          <cell r="E2444">
            <v>3.3149999999999999</v>
          </cell>
        </row>
        <row r="2445">
          <cell r="C2445" t="str">
            <v>BASE_GRANULAR</v>
          </cell>
          <cell r="D2445">
            <v>1.333</v>
          </cell>
          <cell r="E2445">
            <v>13.333</v>
          </cell>
        </row>
        <row r="2446">
          <cell r="C2446" t="str">
            <v>RECICLADO</v>
          </cell>
          <cell r="D2446">
            <v>1.627</v>
          </cell>
          <cell r="E2446">
            <v>16.274000000000001</v>
          </cell>
        </row>
        <row r="2447">
          <cell r="C2447" t="str">
            <v>CONCRETO_ASFÁLTICO</v>
          </cell>
          <cell r="D2447">
            <v>0.4</v>
          </cell>
          <cell r="E2447">
            <v>3.9990000000000001</v>
          </cell>
        </row>
        <row r="2448">
          <cell r="C2448" t="str">
            <v>CUNETA</v>
          </cell>
          <cell r="D2448">
            <v>0.33200000000000002</v>
          </cell>
          <cell r="E2448">
            <v>3.3149999999999999</v>
          </cell>
        </row>
        <row r="2449">
          <cell r="C2449" t="str">
            <v>BASE_GRANULAR</v>
          </cell>
          <cell r="D2449">
            <v>1.333</v>
          </cell>
          <cell r="E2449">
            <v>13.333</v>
          </cell>
        </row>
        <row r="2450">
          <cell r="C2450" t="str">
            <v>RECLICADO</v>
          </cell>
          <cell r="D2450">
            <v>1.627</v>
          </cell>
          <cell r="E2450">
            <v>16.274000000000001</v>
          </cell>
        </row>
        <row r="2451">
          <cell r="C2451" t="str">
            <v>CONCRETO_ASFÁLTICO</v>
          </cell>
          <cell r="D2451">
            <v>0.4</v>
          </cell>
          <cell r="E2451">
            <v>3.9990000000000001</v>
          </cell>
        </row>
        <row r="2452">
          <cell r="C2452" t="str">
            <v>CUNETA</v>
          </cell>
          <cell r="D2452">
            <v>0.33200000000000002</v>
          </cell>
          <cell r="E2452">
            <v>3.3149999999999999</v>
          </cell>
        </row>
        <row r="2453">
          <cell r="C2453" t="str">
            <v>BASE_GRANULAR</v>
          </cell>
          <cell r="D2453">
            <v>1.333</v>
          </cell>
          <cell r="E2453">
            <v>13.333</v>
          </cell>
        </row>
        <row r="2454">
          <cell r="C2454" t="str">
            <v>RECLICADO</v>
          </cell>
          <cell r="D2454">
            <v>1.627</v>
          </cell>
          <cell r="E2454">
            <v>16.274000000000001</v>
          </cell>
        </row>
        <row r="2455">
          <cell r="C2455" t="str">
            <v>CONCRETO_ASFÁLTICO</v>
          </cell>
          <cell r="D2455">
            <v>0.4</v>
          </cell>
          <cell r="E2455">
            <v>1.397</v>
          </cell>
        </row>
        <row r="2456">
          <cell r="C2456" t="str">
            <v>CUNETA</v>
          </cell>
          <cell r="D2456">
            <v>0.33200000000000002</v>
          </cell>
          <cell r="E2456">
            <v>1.1579999999999999</v>
          </cell>
        </row>
        <row r="2457">
          <cell r="C2457" t="str">
            <v>BASE_GRANULAR</v>
          </cell>
          <cell r="D2457">
            <v>1.333</v>
          </cell>
          <cell r="E2457">
            <v>4.6559999999999997</v>
          </cell>
        </row>
        <row r="2458">
          <cell r="C2458" t="str">
            <v>RECLICADO</v>
          </cell>
          <cell r="D2458">
            <v>1.627</v>
          </cell>
          <cell r="E2458">
            <v>5.6829999999999998</v>
          </cell>
        </row>
        <row r="2459">
          <cell r="C2459" t="str">
            <v>CONCRETO_ASFÁLTICO</v>
          </cell>
          <cell r="D2459">
            <v>0.4</v>
          </cell>
          <cell r="E2459">
            <v>2.6030000000000002</v>
          </cell>
        </row>
        <row r="2460">
          <cell r="C2460" t="str">
            <v>CUNETA</v>
          </cell>
          <cell r="D2460">
            <v>0.33200000000000002</v>
          </cell>
          <cell r="E2460">
            <v>2.1579999999999999</v>
          </cell>
        </row>
        <row r="2461">
          <cell r="C2461" t="str">
            <v>BASE_GRANULAR</v>
          </cell>
          <cell r="D2461">
            <v>1.333</v>
          </cell>
          <cell r="E2461">
            <v>8.6769999999999996</v>
          </cell>
        </row>
        <row r="2462">
          <cell r="C2462" t="str">
            <v>RECLICADO</v>
          </cell>
          <cell r="D2462">
            <v>1.627</v>
          </cell>
          <cell r="E2462">
            <v>10.59</v>
          </cell>
        </row>
        <row r="2463">
          <cell r="C2463" t="str">
            <v>CONCRETO_ASFÁLTICO</v>
          </cell>
          <cell r="D2463">
            <v>0.4</v>
          </cell>
          <cell r="E2463">
            <v>3.3959999999999999</v>
          </cell>
        </row>
        <row r="2464">
          <cell r="C2464" t="str">
            <v>CUNETA</v>
          </cell>
          <cell r="D2464">
            <v>0.33200000000000002</v>
          </cell>
          <cell r="E2464">
            <v>2.8149999999999999</v>
          </cell>
        </row>
        <row r="2465">
          <cell r="C2465" t="str">
            <v>BASE_GRANULAR</v>
          </cell>
          <cell r="D2465">
            <v>1.333</v>
          </cell>
          <cell r="E2465">
            <v>11.323</v>
          </cell>
        </row>
        <row r="2466">
          <cell r="C2466" t="str">
            <v>RECLICADO</v>
          </cell>
          <cell r="D2466">
            <v>1.627</v>
          </cell>
          <cell r="E2466">
            <v>13.82</v>
          </cell>
        </row>
        <row r="2467">
          <cell r="C2467" t="str">
            <v>CONCRETO_ASFÁLTICO</v>
          </cell>
          <cell r="D2467">
            <v>0.4</v>
          </cell>
          <cell r="E2467">
            <v>0.60299999999999998</v>
          </cell>
        </row>
        <row r="2468">
          <cell r="C2468" t="str">
            <v>CUNETA</v>
          </cell>
          <cell r="D2468">
            <v>0.33200000000000002</v>
          </cell>
          <cell r="E2468">
            <v>0.5</v>
          </cell>
        </row>
        <row r="2469">
          <cell r="C2469" t="str">
            <v>BASE_GRANULAR</v>
          </cell>
          <cell r="D2469">
            <v>1.333</v>
          </cell>
          <cell r="E2469">
            <v>2.0099999999999998</v>
          </cell>
        </row>
        <row r="2470">
          <cell r="C2470" t="str">
            <v>RECLICADO</v>
          </cell>
          <cell r="D2470">
            <v>1.627</v>
          </cell>
          <cell r="E2470">
            <v>2.4540000000000002</v>
          </cell>
        </row>
        <row r="2471">
          <cell r="C2471" t="str">
            <v>CONCRETO_ASFÁLTICO</v>
          </cell>
          <cell r="D2471">
            <v>0.4</v>
          </cell>
          <cell r="E2471">
            <v>3.9990000000000001</v>
          </cell>
        </row>
        <row r="2472">
          <cell r="C2472" t="str">
            <v>CUNETA</v>
          </cell>
          <cell r="D2472">
            <v>0.33200000000000002</v>
          </cell>
          <cell r="E2472">
            <v>3.3149999999999999</v>
          </cell>
        </row>
        <row r="2473">
          <cell r="C2473" t="str">
            <v>BASE_GRANULAR</v>
          </cell>
          <cell r="D2473">
            <v>1.333</v>
          </cell>
          <cell r="E2473">
            <v>13.333</v>
          </cell>
        </row>
        <row r="2474">
          <cell r="C2474" t="str">
            <v>RECLICADO</v>
          </cell>
          <cell r="D2474">
            <v>1.627</v>
          </cell>
          <cell r="E2474">
            <v>16.274000000000001</v>
          </cell>
        </row>
        <row r="2475">
          <cell r="C2475" t="str">
            <v>CONCRETO_ASFÁLTICO</v>
          </cell>
          <cell r="D2475">
            <v>0.4</v>
          </cell>
          <cell r="E2475">
            <v>3.9990000000000001</v>
          </cell>
        </row>
        <row r="2476">
          <cell r="C2476" t="str">
            <v>CUNETA</v>
          </cell>
          <cell r="D2476">
            <v>0.33200000000000002</v>
          </cell>
          <cell r="E2476">
            <v>3.3149999999999999</v>
          </cell>
        </row>
        <row r="2477">
          <cell r="C2477" t="str">
            <v>BASE_GRANULAR</v>
          </cell>
          <cell r="D2477">
            <v>1.333</v>
          </cell>
          <cell r="E2477">
            <v>13.333</v>
          </cell>
        </row>
        <row r="2478">
          <cell r="C2478" t="str">
            <v>RECLICADO</v>
          </cell>
          <cell r="D2478">
            <v>1.627</v>
          </cell>
          <cell r="E2478">
            <v>16.274000000000001</v>
          </cell>
        </row>
        <row r="2479">
          <cell r="C2479" t="str">
            <v>CONCRETO_ASFÁLTICO</v>
          </cell>
          <cell r="D2479">
            <v>0.4</v>
          </cell>
          <cell r="E2479">
            <v>3.4780000000000002</v>
          </cell>
        </row>
        <row r="2480">
          <cell r="C2480" t="str">
            <v>CUNETA</v>
          </cell>
          <cell r="D2480">
            <v>0.33200000000000002</v>
          </cell>
          <cell r="E2480">
            <v>2.883</v>
          </cell>
        </row>
        <row r="2481">
          <cell r="C2481" t="str">
            <v>BASE_GRANULAR</v>
          </cell>
          <cell r="D2481">
            <v>1.333</v>
          </cell>
          <cell r="E2481">
            <v>11.596</v>
          </cell>
        </row>
        <row r="2482">
          <cell r="C2482" t="str">
            <v>RECLICADO</v>
          </cell>
          <cell r="D2482">
            <v>1.627</v>
          </cell>
          <cell r="E2482">
            <v>14.154</v>
          </cell>
        </row>
        <row r="2483">
          <cell r="C2483" t="str">
            <v>CONCRETO_ASFÁLTICO</v>
          </cell>
          <cell r="D2483">
            <v>0.4</v>
          </cell>
          <cell r="E2483">
            <v>0.52100000000000002</v>
          </cell>
        </row>
        <row r="2484">
          <cell r="C2484" t="str">
            <v>CUNETA</v>
          </cell>
          <cell r="D2484">
            <v>0.33200000000000002</v>
          </cell>
          <cell r="E2484">
            <v>0.432</v>
          </cell>
        </row>
        <row r="2485">
          <cell r="C2485" t="str">
            <v>BASE_GRANULAR</v>
          </cell>
          <cell r="D2485">
            <v>1.333</v>
          </cell>
          <cell r="E2485">
            <v>1.7370000000000001</v>
          </cell>
        </row>
        <row r="2486">
          <cell r="C2486" t="str">
            <v>RECLICADO</v>
          </cell>
          <cell r="D2486">
            <v>1.627</v>
          </cell>
          <cell r="E2486">
            <v>2.12</v>
          </cell>
        </row>
        <row r="2487">
          <cell r="C2487" t="str">
            <v>CONCRETO_ASFÁLTICO</v>
          </cell>
          <cell r="D2487">
            <v>0.4</v>
          </cell>
          <cell r="E2487">
            <v>3.9990000000000001</v>
          </cell>
        </row>
        <row r="2488">
          <cell r="C2488" t="str">
            <v>CUNETA</v>
          </cell>
          <cell r="D2488">
            <v>0.33200000000000002</v>
          </cell>
          <cell r="E2488">
            <v>3.3149999999999999</v>
          </cell>
        </row>
        <row r="2489">
          <cell r="C2489" t="str">
            <v>BASE_GRANULAR</v>
          </cell>
          <cell r="D2489">
            <v>1.333</v>
          </cell>
          <cell r="E2489">
            <v>13.333</v>
          </cell>
        </row>
        <row r="2490">
          <cell r="C2490" t="str">
            <v>RECLICADO</v>
          </cell>
          <cell r="D2490">
            <v>1.627</v>
          </cell>
          <cell r="E2490">
            <v>16.274000000000001</v>
          </cell>
        </row>
        <row r="2491">
          <cell r="C2491" t="str">
            <v>CONCRETO_ASFÁLTICO</v>
          </cell>
          <cell r="D2491">
            <v>0.4</v>
          </cell>
          <cell r="E2491">
            <v>1.4790000000000001</v>
          </cell>
        </row>
        <row r="2492">
          <cell r="C2492" t="str">
            <v>CUNETA</v>
          </cell>
          <cell r="D2492">
            <v>0.33200000000000002</v>
          </cell>
          <cell r="E2492">
            <v>1.226</v>
          </cell>
        </row>
        <row r="2493">
          <cell r="C2493" t="str">
            <v>BASE_GRANULAR</v>
          </cell>
          <cell r="D2493">
            <v>1.333</v>
          </cell>
          <cell r="E2493">
            <v>4.93</v>
          </cell>
        </row>
        <row r="2494">
          <cell r="C2494" t="str">
            <v>RECLICADO</v>
          </cell>
          <cell r="D2494">
            <v>1.627</v>
          </cell>
          <cell r="E2494">
            <v>6.0170000000000003</v>
          </cell>
        </row>
        <row r="2495">
          <cell r="C2495" t="str">
            <v>CONCRETO_ASFÁLTICO</v>
          </cell>
          <cell r="D2495">
            <v>0.4</v>
          </cell>
          <cell r="E2495">
            <v>2.5209999999999999</v>
          </cell>
        </row>
        <row r="2496">
          <cell r="C2496" t="str">
            <v>CUNETA</v>
          </cell>
          <cell r="D2496">
            <v>0.33200000000000002</v>
          </cell>
          <cell r="E2496">
            <v>2.09</v>
          </cell>
        </row>
        <row r="2497">
          <cell r="C2497" t="str">
            <v>BASE_GRANULAR</v>
          </cell>
          <cell r="D2497">
            <v>1.333</v>
          </cell>
          <cell r="E2497">
            <v>8.4039999999999999</v>
          </cell>
        </row>
        <row r="2498">
          <cell r="C2498" t="str">
            <v>RECLICADO</v>
          </cell>
          <cell r="D2498">
            <v>1.627</v>
          </cell>
          <cell r="E2498">
            <v>10.257</v>
          </cell>
        </row>
        <row r="2499">
          <cell r="C2499" t="str">
            <v>CONCRETO_ASFÁLTICO</v>
          </cell>
          <cell r="D2499">
            <v>0.4</v>
          </cell>
          <cell r="E2499">
            <v>3.9990000000000001</v>
          </cell>
        </row>
        <row r="2500">
          <cell r="C2500" t="str">
            <v>CUNETA</v>
          </cell>
          <cell r="D2500">
            <v>0.33200000000000002</v>
          </cell>
          <cell r="E2500">
            <v>3.3149999999999999</v>
          </cell>
        </row>
        <row r="2501">
          <cell r="C2501" t="str">
            <v>BASE_GRANULAR</v>
          </cell>
          <cell r="D2501">
            <v>1.333</v>
          </cell>
          <cell r="E2501">
            <v>13.333</v>
          </cell>
        </row>
        <row r="2502">
          <cell r="C2502" t="str">
            <v>RECLICADO</v>
          </cell>
          <cell r="D2502">
            <v>1.627</v>
          </cell>
          <cell r="E2502">
            <v>16.274000000000001</v>
          </cell>
        </row>
        <row r="2503">
          <cell r="C2503" t="str">
            <v>CONCRETO_ASFÁLTICO</v>
          </cell>
          <cell r="D2503">
            <v>0.4</v>
          </cell>
          <cell r="E2503">
            <v>3.9990000000000001</v>
          </cell>
        </row>
        <row r="2504">
          <cell r="C2504" t="str">
            <v>CUNETA</v>
          </cell>
          <cell r="D2504">
            <v>0.33200000000000002</v>
          </cell>
          <cell r="E2504">
            <v>3.3149999999999999</v>
          </cell>
        </row>
        <row r="2505">
          <cell r="C2505" t="str">
            <v>BASE_GRANULAR</v>
          </cell>
          <cell r="D2505">
            <v>1.333</v>
          </cell>
          <cell r="E2505">
            <v>13.333</v>
          </cell>
        </row>
        <row r="2506">
          <cell r="C2506" t="str">
            <v>RECLICADO</v>
          </cell>
          <cell r="D2506">
            <v>1.627</v>
          </cell>
          <cell r="E2506">
            <v>16.274000000000001</v>
          </cell>
        </row>
        <row r="2507">
          <cell r="C2507" t="str">
            <v>CONCRETO_ASFÁLTICO</v>
          </cell>
          <cell r="D2507">
            <v>0.4</v>
          </cell>
          <cell r="E2507">
            <v>3.9990000000000001</v>
          </cell>
        </row>
        <row r="2508">
          <cell r="C2508" t="str">
            <v>CUNETA</v>
          </cell>
          <cell r="D2508">
            <v>0.33200000000000002</v>
          </cell>
          <cell r="E2508">
            <v>3.3149999999999999</v>
          </cell>
        </row>
        <row r="2509">
          <cell r="C2509" t="str">
            <v>BASE_GRANULAR</v>
          </cell>
          <cell r="D2509">
            <v>1.333</v>
          </cell>
          <cell r="E2509">
            <v>13.333</v>
          </cell>
        </row>
        <row r="2510">
          <cell r="C2510" t="str">
            <v>RECLICADO</v>
          </cell>
          <cell r="D2510">
            <v>1.627</v>
          </cell>
          <cell r="E2510">
            <v>16.274000000000001</v>
          </cell>
        </row>
        <row r="2511">
          <cell r="C2511" t="str">
            <v>CONCRETO_ASFÁLTICO</v>
          </cell>
          <cell r="D2511">
            <v>0.4</v>
          </cell>
          <cell r="E2511">
            <v>3.9990000000000001</v>
          </cell>
        </row>
        <row r="2512">
          <cell r="C2512" t="str">
            <v>CUNETA</v>
          </cell>
          <cell r="D2512">
            <v>0.33200000000000002</v>
          </cell>
          <cell r="E2512">
            <v>3.3149999999999999</v>
          </cell>
        </row>
        <row r="2513">
          <cell r="C2513" t="str">
            <v>BASE_GRANULAR</v>
          </cell>
          <cell r="D2513">
            <v>1.333</v>
          </cell>
          <cell r="E2513">
            <v>13.333</v>
          </cell>
        </row>
        <row r="2514">
          <cell r="C2514" t="str">
            <v>RECLICADO</v>
          </cell>
          <cell r="D2514">
            <v>1.627</v>
          </cell>
          <cell r="E2514">
            <v>16.274000000000001</v>
          </cell>
        </row>
        <row r="2515">
          <cell r="C2515" t="str">
            <v>CONCRETO_ASFÁLTICO</v>
          </cell>
          <cell r="D2515">
            <v>0.4</v>
          </cell>
          <cell r="E2515">
            <v>3.9990000000000001</v>
          </cell>
        </row>
        <row r="2516">
          <cell r="C2516" t="str">
            <v>CUNETA</v>
          </cell>
          <cell r="D2516">
            <v>0.33200000000000002</v>
          </cell>
          <cell r="E2516">
            <v>3.3149999999999999</v>
          </cell>
        </row>
        <row r="2517">
          <cell r="C2517" t="str">
            <v>BASE_GRANULAR</v>
          </cell>
          <cell r="D2517">
            <v>1.333</v>
          </cell>
          <cell r="E2517">
            <v>13.333</v>
          </cell>
        </row>
        <row r="2518">
          <cell r="C2518" t="str">
            <v>RECLICADO</v>
          </cell>
          <cell r="D2518">
            <v>1.627</v>
          </cell>
          <cell r="E2518">
            <v>16.274000000000001</v>
          </cell>
        </row>
        <row r="2519">
          <cell r="C2519" t="str">
            <v>CONCRETO_ASFÁLTICO</v>
          </cell>
          <cell r="D2519">
            <v>0.4</v>
          </cell>
          <cell r="E2519">
            <v>3.9990000000000001</v>
          </cell>
        </row>
        <row r="2520">
          <cell r="C2520" t="str">
            <v>CUNETA</v>
          </cell>
          <cell r="D2520">
            <v>0.33200000000000002</v>
          </cell>
          <cell r="E2520">
            <v>3.3149999999999999</v>
          </cell>
        </row>
        <row r="2521">
          <cell r="C2521" t="str">
            <v>BASE_GRANULAR</v>
          </cell>
          <cell r="D2521">
            <v>1.333</v>
          </cell>
          <cell r="E2521">
            <v>13.333</v>
          </cell>
        </row>
        <row r="2522">
          <cell r="C2522" t="str">
            <v>RECLICADO</v>
          </cell>
          <cell r="D2522">
            <v>1.627</v>
          </cell>
          <cell r="E2522">
            <v>16.274000000000001</v>
          </cell>
        </row>
        <row r="2523">
          <cell r="C2523" t="str">
            <v>CONCRETO_ASFÁLTICO</v>
          </cell>
          <cell r="D2523">
            <v>0.4</v>
          </cell>
          <cell r="E2523">
            <v>3.2519999999999998</v>
          </cell>
        </row>
        <row r="2524">
          <cell r="C2524" t="str">
            <v>CUNETA</v>
          </cell>
          <cell r="D2524">
            <v>0.33200000000000002</v>
          </cell>
          <cell r="E2524">
            <v>2.6960000000000002</v>
          </cell>
        </row>
        <row r="2525">
          <cell r="C2525" t="str">
            <v>BASE_GRANULAR</v>
          </cell>
          <cell r="D2525">
            <v>1.333</v>
          </cell>
          <cell r="E2525">
            <v>10.842000000000001</v>
          </cell>
        </row>
        <row r="2526">
          <cell r="C2526" t="str">
            <v>RECLICADO</v>
          </cell>
          <cell r="D2526">
            <v>1.627</v>
          </cell>
          <cell r="E2526">
            <v>13.233000000000001</v>
          </cell>
        </row>
        <row r="2527">
          <cell r="C2527" t="str">
            <v>CONCRETO_ASFÁLTICO</v>
          </cell>
          <cell r="D2527">
            <v>0.4</v>
          </cell>
          <cell r="E2527">
            <v>0.747</v>
          </cell>
        </row>
        <row r="2528">
          <cell r="C2528" t="str">
            <v>CUNETA</v>
          </cell>
          <cell r="D2528">
            <v>0.33200000000000002</v>
          </cell>
          <cell r="E2528">
            <v>0.61899999999999999</v>
          </cell>
        </row>
        <row r="2529">
          <cell r="C2529" t="str">
            <v>BASE_GRANULAR</v>
          </cell>
          <cell r="D2529">
            <v>1.333</v>
          </cell>
          <cell r="E2529">
            <v>2.4910000000000001</v>
          </cell>
        </row>
        <row r="2530">
          <cell r="C2530" t="str">
            <v>RECLICADO</v>
          </cell>
          <cell r="D2530">
            <v>1.627</v>
          </cell>
          <cell r="E2530">
            <v>3.0409999999999999</v>
          </cell>
        </row>
        <row r="2531">
          <cell r="C2531" t="str">
            <v>CONCRETO_ASFÁLTICO</v>
          </cell>
          <cell r="D2531">
            <v>0.4</v>
          </cell>
          <cell r="E2531">
            <v>3.9990000000000001</v>
          </cell>
        </row>
        <row r="2532">
          <cell r="C2532" t="str">
            <v>CUNETA</v>
          </cell>
          <cell r="D2532">
            <v>0.33200000000000002</v>
          </cell>
          <cell r="E2532">
            <v>3.3149999999999999</v>
          </cell>
        </row>
        <row r="2533">
          <cell r="C2533" t="str">
            <v>BASE_GRANULAR</v>
          </cell>
          <cell r="D2533">
            <v>1.333</v>
          </cell>
          <cell r="E2533">
            <v>13.333</v>
          </cell>
        </row>
        <row r="2534">
          <cell r="C2534" t="str">
            <v>RECLICADO</v>
          </cell>
          <cell r="D2534">
            <v>1.627</v>
          </cell>
          <cell r="E2534">
            <v>16.274000000000001</v>
          </cell>
        </row>
        <row r="2535">
          <cell r="C2535" t="str">
            <v>CONCRETO_ASFÁLTICO</v>
          </cell>
          <cell r="D2535">
            <v>0.4</v>
          </cell>
          <cell r="E2535">
            <v>2.452</v>
          </cell>
        </row>
        <row r="2536">
          <cell r="C2536" t="str">
            <v>CUNETA</v>
          </cell>
          <cell r="D2536">
            <v>0.33200000000000002</v>
          </cell>
          <cell r="E2536">
            <v>2.0329999999999999</v>
          </cell>
        </row>
        <row r="2537">
          <cell r="C2537" t="str">
            <v>BASE_GRANULAR</v>
          </cell>
          <cell r="D2537">
            <v>1.333</v>
          </cell>
          <cell r="E2537">
            <v>8.1750000000000007</v>
          </cell>
        </row>
        <row r="2538">
          <cell r="C2538" t="str">
            <v>RECLICADO</v>
          </cell>
          <cell r="D2538">
            <v>1.627</v>
          </cell>
          <cell r="E2538">
            <v>9.9779999999999998</v>
          </cell>
        </row>
        <row r="2539">
          <cell r="C2539" t="str">
            <v>CONCRETO_ASFÁLTICO</v>
          </cell>
          <cell r="D2539">
            <v>0.4</v>
          </cell>
          <cell r="E2539">
            <v>1.5469999999999999</v>
          </cell>
        </row>
        <row r="2540">
          <cell r="C2540" t="str">
            <v>CUNETA</v>
          </cell>
          <cell r="D2540">
            <v>0.33200000000000002</v>
          </cell>
          <cell r="E2540">
            <v>1.2829999999999999</v>
          </cell>
        </row>
        <row r="2541">
          <cell r="C2541" t="str">
            <v>BASE_GRANULAR</v>
          </cell>
          <cell r="D2541">
            <v>1.333</v>
          </cell>
          <cell r="E2541">
            <v>5.1580000000000004</v>
          </cell>
        </row>
        <row r="2542">
          <cell r="C2542" t="str">
            <v>RECLICADO</v>
          </cell>
          <cell r="D2542">
            <v>1.627</v>
          </cell>
          <cell r="E2542">
            <v>6.2949999999999999</v>
          </cell>
        </row>
        <row r="2543">
          <cell r="C2543" t="str">
            <v>CONCRETO_ASFÁLTICO</v>
          </cell>
          <cell r="D2543">
            <v>0.4</v>
          </cell>
          <cell r="E2543">
            <v>3.9990000000000001</v>
          </cell>
        </row>
        <row r="2544">
          <cell r="C2544" t="str">
            <v>CUNETA</v>
          </cell>
          <cell r="D2544">
            <v>0.33200000000000002</v>
          </cell>
          <cell r="E2544">
            <v>3.3149999999999999</v>
          </cell>
        </row>
        <row r="2545">
          <cell r="C2545" t="str">
            <v>BASE_GRANULAR</v>
          </cell>
          <cell r="D2545">
            <v>1.333</v>
          </cell>
          <cell r="E2545">
            <v>13.333</v>
          </cell>
        </row>
        <row r="2546">
          <cell r="C2546" t="str">
            <v>RECLICADO</v>
          </cell>
          <cell r="D2546">
            <v>1.627</v>
          </cell>
          <cell r="E2546">
            <v>16.274000000000001</v>
          </cell>
        </row>
        <row r="2547">
          <cell r="C2547" t="str">
            <v>CONCRETO_ASFÁLTICO</v>
          </cell>
          <cell r="D2547">
            <v>0.4</v>
          </cell>
          <cell r="E2547">
            <v>1.6519999999999999</v>
          </cell>
        </row>
        <row r="2548">
          <cell r="C2548" t="str">
            <v>CUNETA</v>
          </cell>
          <cell r="D2548">
            <v>0.33200000000000002</v>
          </cell>
          <cell r="E2548">
            <v>1.37</v>
          </cell>
        </row>
        <row r="2549">
          <cell r="C2549" t="str">
            <v>BASE_GRANULAR</v>
          </cell>
          <cell r="D2549">
            <v>1.333</v>
          </cell>
          <cell r="E2549">
            <v>5.5090000000000003</v>
          </cell>
        </row>
        <row r="2550">
          <cell r="C2550" t="str">
            <v>RECLICADO</v>
          </cell>
          <cell r="D2550">
            <v>1.627</v>
          </cell>
          <cell r="E2550">
            <v>6.7240000000000002</v>
          </cell>
        </row>
        <row r="2551">
          <cell r="C2551" t="str">
            <v>CONCRETO_ASFÁLTICO</v>
          </cell>
          <cell r="D2551">
            <v>0.4</v>
          </cell>
          <cell r="E2551">
            <v>2.347</v>
          </cell>
        </row>
        <row r="2552">
          <cell r="C2552" t="str">
            <v>CUNETA</v>
          </cell>
          <cell r="D2552">
            <v>0.33200000000000002</v>
          </cell>
          <cell r="E2552">
            <v>1.946</v>
          </cell>
        </row>
        <row r="2553">
          <cell r="C2553" t="str">
            <v>BASE_GRANULAR</v>
          </cell>
          <cell r="D2553">
            <v>1.333</v>
          </cell>
          <cell r="E2553">
            <v>7.8250000000000002</v>
          </cell>
        </row>
        <row r="2554">
          <cell r="C2554" t="str">
            <v>RECLICADO</v>
          </cell>
          <cell r="D2554">
            <v>1.627</v>
          </cell>
          <cell r="E2554">
            <v>9.5500000000000007</v>
          </cell>
        </row>
        <row r="2555">
          <cell r="C2555" t="str">
            <v>CONCRETO_ASFÁLTICO</v>
          </cell>
          <cell r="D2555">
            <v>0.4</v>
          </cell>
          <cell r="E2555">
            <v>3.9990000000000001</v>
          </cell>
        </row>
        <row r="2556">
          <cell r="C2556" t="str">
            <v>CUNETA</v>
          </cell>
          <cell r="D2556">
            <v>0.33200000000000002</v>
          </cell>
          <cell r="E2556">
            <v>3.3149999999999999</v>
          </cell>
        </row>
        <row r="2557">
          <cell r="C2557" t="str">
            <v>BASE_GRANULAR</v>
          </cell>
          <cell r="D2557">
            <v>1.333</v>
          </cell>
          <cell r="E2557">
            <v>13.333</v>
          </cell>
        </row>
        <row r="2558">
          <cell r="C2558" t="str">
            <v>RECLICADO</v>
          </cell>
          <cell r="D2558">
            <v>1.627</v>
          </cell>
          <cell r="E2558">
            <v>16.274000000000001</v>
          </cell>
        </row>
        <row r="2559">
          <cell r="C2559" t="str">
            <v>CONCRETO_ASFÁLTICO</v>
          </cell>
          <cell r="D2559">
            <v>0.4</v>
          </cell>
          <cell r="E2559">
            <v>3.9990000000000001</v>
          </cell>
        </row>
        <row r="2560">
          <cell r="C2560" t="str">
            <v>CUNETA</v>
          </cell>
          <cell r="D2560">
            <v>0.33200000000000002</v>
          </cell>
          <cell r="E2560">
            <v>3.3149999999999999</v>
          </cell>
        </row>
        <row r="2561">
          <cell r="C2561" t="str">
            <v>BASE_GRANULAR</v>
          </cell>
          <cell r="D2561">
            <v>1.333</v>
          </cell>
          <cell r="E2561">
            <v>13.333</v>
          </cell>
        </row>
        <row r="2562">
          <cell r="C2562" t="str">
            <v>RECLICADO</v>
          </cell>
          <cell r="D2562">
            <v>1.627</v>
          </cell>
          <cell r="E2562">
            <v>16.274000000000001</v>
          </cell>
        </row>
        <row r="2563">
          <cell r="C2563" t="str">
            <v>CONCRETO_ASFÁLTICO</v>
          </cell>
          <cell r="D2563">
            <v>0.4</v>
          </cell>
          <cell r="E2563">
            <v>3.9990000000000001</v>
          </cell>
        </row>
        <row r="2564">
          <cell r="C2564" t="str">
            <v>CUNETA</v>
          </cell>
          <cell r="D2564">
            <v>0.33200000000000002</v>
          </cell>
          <cell r="E2564">
            <v>3.3149999999999999</v>
          </cell>
        </row>
        <row r="2565">
          <cell r="C2565" t="str">
            <v>BASE_GRANULAR</v>
          </cell>
          <cell r="D2565">
            <v>1.333</v>
          </cell>
          <cell r="E2565">
            <v>13.333</v>
          </cell>
        </row>
        <row r="2566">
          <cell r="C2566" t="str">
            <v>RECLICADO</v>
          </cell>
          <cell r="D2566">
            <v>1.627</v>
          </cell>
          <cell r="E2566">
            <v>16.274000000000001</v>
          </cell>
        </row>
        <row r="2567">
          <cell r="C2567" t="str">
            <v>CONCRETO_ASFÁLTICO</v>
          </cell>
          <cell r="D2567">
            <v>0.4</v>
          </cell>
          <cell r="E2567">
            <v>3.9969999999999999</v>
          </cell>
        </row>
        <row r="2568">
          <cell r="C2568" t="str">
            <v>CUNETA</v>
          </cell>
          <cell r="D2568">
            <v>0.33200000000000002</v>
          </cell>
          <cell r="E2568">
            <v>3.3140000000000001</v>
          </cell>
        </row>
        <row r="2569">
          <cell r="C2569" t="str">
            <v>BASE_GRANULAR</v>
          </cell>
          <cell r="D2569">
            <v>1.333</v>
          </cell>
          <cell r="E2569">
            <v>13.326000000000001</v>
          </cell>
        </row>
        <row r="2570">
          <cell r="C2570" t="str">
            <v>RECLICADO</v>
          </cell>
          <cell r="D2570">
            <v>1.627</v>
          </cell>
          <cell r="E2570">
            <v>16.265000000000001</v>
          </cell>
        </row>
      </sheetData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s de arte"/>
      <sheetName val="obras de arte (2)"/>
      <sheetName val="inventario obras"/>
      <sheetName val="Hoja3"/>
      <sheetName val="TARIF2002"/>
    </sheetNames>
    <sheetDataSet>
      <sheetData sheetId="0" refreshError="1"/>
      <sheetData sheetId="1" refreshError="1"/>
      <sheetData sheetId="2" refreshError="1"/>
      <sheetData sheetId="3">
        <row r="7">
          <cell r="B7" t="str">
            <v>BOX CULVERT EXISTENTE</v>
          </cell>
          <cell r="F7" t="str">
            <v>DEMOLER EXISTENTE</v>
          </cell>
        </row>
        <row r="8">
          <cell r="B8" t="str">
            <v>BOX CULVERT PROYECTADO</v>
          </cell>
          <cell r="F8" t="str">
            <v>MANTENER</v>
          </cell>
        </row>
        <row r="9">
          <cell r="B9" t="str">
            <v>ALCANTARILLA EXISTENTE</v>
          </cell>
          <cell r="F9" t="str">
            <v>COMPLEMENTAR</v>
          </cell>
        </row>
        <row r="10">
          <cell r="B10" t="str">
            <v>ALCANTARILLA PROYECTADA</v>
          </cell>
        </row>
        <row r="11">
          <cell r="B11" t="str">
            <v>CAJA CABEZAL PROYECTADA</v>
          </cell>
        </row>
      </sheetData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_Via_distribuidora"/>
    </sheetNames>
    <sheetDataSet>
      <sheetData sheetId="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OS OFICINA"/>
      <sheetName val="COSTOS CAMPAMENTO"/>
      <sheetName val="AIU"/>
      <sheetName val="FACTOR PRESTACIONAL 2009"/>
      <sheetName val="HISTORICO"/>
      <sheetName val="SALARIO CELADOR 2008"/>
      <sheetName val="TARIFAS REGISTRO DISTRITAL 2009"/>
      <sheetName val="EQUIPO"/>
      <sheetName val="MATERIAL"/>
      <sheetName val="Presup_Cancha"/>
      <sheetName val="basic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 de precios"/>
      <sheetName val="Remo. derr."/>
      <sheetName val="Limp. mec. Alcant."/>
      <sheetName val="Res-Accide-10"/>
      <sheetName val="Hoja1"/>
      <sheetName val="Equipo"/>
      <sheetName val="materiales"/>
      <sheetName val="otros"/>
      <sheetName val="PU (2)"/>
      <sheetName val="TARIF2002"/>
      <sheetName val="COSTOS CAMPAMENTO"/>
      <sheetName val="Presupuesto remoción de derrumb"/>
      <sheetName val="Insum"/>
      <sheetName val="COSTOS OFICINA"/>
      <sheetName val="0. PORTADA"/>
      <sheetName val="1. FICHA INFORMATIVA"/>
      <sheetName val="PERSONAL"/>
      <sheetName val="2 y 3.  ESTADO"/>
      <sheetName val="4.  REG FOT."/>
      <sheetName val="4 reg Fot 2"/>
      <sheetName val="5.  INF. FINANCIERO"/>
      <sheetName val="6.  POLIZAS"/>
      <sheetName val="7.  BALANCE ACTIVIDADES"/>
      <sheetName val="8.  LIQUIDACION"/>
      <sheetName val="9. LISTA DE CHEQUEO"/>
      <sheetName val="GESPROY"/>
      <sheetName val="Hoja2"/>
      <sheetName val="Hoja3"/>
    </sheetNames>
    <sheetDataSet>
      <sheetData sheetId="0">
        <row r="52">
          <cell r="H52">
            <v>46548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EMPRESA"/>
      <sheetName val="DATOS CONTRATO"/>
      <sheetName val="EMPLEADOS"/>
      <sheetName val="LIQ-NOM"/>
      <sheetName val="NOMINA-1"/>
      <sheetName val="NOMINA-2"/>
      <sheetName val="R-PAGO"/>
      <sheetName val="ISS"/>
      <sheetName val="INF-PENSION"/>
      <sheetName val="INF-SALUD"/>
      <sheetName val="INF-RIESGO"/>
      <sheetName val="CAFABA"/>
      <sheetName val="CAJASAN"/>
      <sheetName val="LIQ-PERS"/>
      <sheetName val="INF-PRES-SOC"/>
      <sheetName val="CONTRATO-FIA"/>
      <sheetName val="CONTRATO-DOLC"/>
      <sheetName val="SERVICIOS"/>
      <sheetName val="C-EGRESO"/>
      <sheetName val="NC-P"/>
      <sheetName val="NC-A"/>
      <sheetName val="INF-DOT"/>
      <sheetName val="INF-AUTOR"/>
      <sheetName val="INF-EMP"/>
      <sheetName val="P-RIESGOS"/>
      <sheetName val="LIQ_NOM"/>
      <sheetName val="NOMINA_1"/>
      <sheetName val="Análisis determinístico"/>
      <sheetName val="DEST. MEDIOS"/>
      <sheetName val="COMBUASF"/>
      <sheetName val="BALCRUDO"/>
      <sheetName val="PRECIOS"/>
      <sheetName val="CARGASPROC."/>
      <sheetName val="G L P  FINAL"/>
    </sheetNames>
    <sheetDataSet>
      <sheetData sheetId="0" refreshError="1"/>
      <sheetData sheetId="1" refreshError="1">
        <row r="10">
          <cell r="F10">
            <v>4225</v>
          </cell>
        </row>
        <row r="20">
          <cell r="F20">
            <v>6.9599999999999995E-2</v>
          </cell>
        </row>
        <row r="22">
          <cell r="F22">
            <v>6.9599999999999995E-2</v>
          </cell>
        </row>
        <row r="29">
          <cell r="G29">
            <v>1</v>
          </cell>
          <cell r="I29">
            <v>2.7E-2</v>
          </cell>
        </row>
      </sheetData>
      <sheetData sheetId="2" refreshError="1">
        <row r="6">
          <cell r="E6" t="str">
            <v>ECOPETROL G.C.O.</v>
          </cell>
        </row>
        <row r="9">
          <cell r="I9">
            <v>8670.2000000000007</v>
          </cell>
        </row>
        <row r="14">
          <cell r="G14" t="str">
            <v>SI</v>
          </cell>
        </row>
        <row r="16">
          <cell r="E16">
            <v>880</v>
          </cell>
          <cell r="I16">
            <v>187</v>
          </cell>
        </row>
        <row r="17">
          <cell r="E17">
            <v>4173</v>
          </cell>
          <cell r="I17">
            <v>0</v>
          </cell>
        </row>
        <row r="18">
          <cell r="E18">
            <v>1340</v>
          </cell>
        </row>
      </sheetData>
      <sheetData sheetId="3" refreshError="1"/>
      <sheetData sheetId="4" refreshError="1">
        <row r="3">
          <cell r="H3">
            <v>36770</v>
          </cell>
          <cell r="I3">
            <v>0</v>
          </cell>
        </row>
      </sheetData>
      <sheetData sheetId="5" refreshError="1">
        <row r="36">
          <cell r="N36">
            <v>62946</v>
          </cell>
        </row>
        <row r="37">
          <cell r="E37">
            <v>53600</v>
          </cell>
        </row>
        <row r="39">
          <cell r="E39">
            <v>7480</v>
          </cell>
          <cell r="N39">
            <v>144013</v>
          </cell>
        </row>
        <row r="40">
          <cell r="N40">
            <v>84010</v>
          </cell>
        </row>
        <row r="41">
          <cell r="E41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quidación de Obra x Administr"/>
      <sheetName val="Liquidación_de_Obra_x_Administr"/>
      <sheetName val="Liquidación_de_Obra_x_Administ2"/>
      <sheetName val="Liquidación_de_Obra_x_Administ1"/>
    </sheetNames>
    <sheetDataSet>
      <sheetData sheetId="0">
        <row r="3">
          <cell r="C3" t="str">
            <v>LIQUIDACIÓN DE OBRA EXTRA POR ADMINISTRACIÓN</v>
          </cell>
        </row>
      </sheetData>
      <sheetData sheetId="1"/>
      <sheetData sheetId="2"/>
      <sheetData sheetId="3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"/>
      <sheetName val="CCDO"/>
      <sheetName val="RRHH"/>
      <sheetName val="HrsP"/>
      <sheetName val="HSE"/>
      <sheetName val="IDO"/>
      <sheetName val="ISO"/>
      <sheetName val="AVP"/>
      <sheetName val="PENDIENTES X COBRAR"/>
      <sheetName val="BITACORA"/>
      <sheetName val="UTILI-FRENTE"/>
      <sheetName val="BALANCE"/>
    </sheetNames>
    <sheetDataSet>
      <sheetData sheetId="0" refreshError="1">
        <row r="1">
          <cell r="B1" t="str">
            <v>FECHA</v>
          </cell>
        </row>
        <row r="2">
          <cell r="B2">
            <v>39326</v>
          </cell>
        </row>
        <row r="3">
          <cell r="B3">
            <v>39327</v>
          </cell>
        </row>
        <row r="4">
          <cell r="B4">
            <v>39328</v>
          </cell>
        </row>
        <row r="5">
          <cell r="B5">
            <v>39329</v>
          </cell>
        </row>
        <row r="6">
          <cell r="B6">
            <v>39330</v>
          </cell>
        </row>
        <row r="7">
          <cell r="B7">
            <v>39330</v>
          </cell>
        </row>
        <row r="8">
          <cell r="B8">
            <v>39330</v>
          </cell>
        </row>
        <row r="9">
          <cell r="B9">
            <v>39331</v>
          </cell>
        </row>
        <row r="10">
          <cell r="B10">
            <v>39332</v>
          </cell>
        </row>
        <row r="11">
          <cell r="B11">
            <v>39333</v>
          </cell>
        </row>
        <row r="12">
          <cell r="B12">
            <v>39334</v>
          </cell>
        </row>
        <row r="13">
          <cell r="B13">
            <v>39335</v>
          </cell>
        </row>
        <row r="14">
          <cell r="B14">
            <v>39336</v>
          </cell>
        </row>
        <row r="15">
          <cell r="B15">
            <v>39337</v>
          </cell>
        </row>
        <row r="16">
          <cell r="B16">
            <v>39338</v>
          </cell>
        </row>
        <row r="17">
          <cell r="B17">
            <v>39339</v>
          </cell>
        </row>
        <row r="18">
          <cell r="B18">
            <v>39340</v>
          </cell>
        </row>
        <row r="19">
          <cell r="B19">
            <v>39341</v>
          </cell>
        </row>
        <row r="20">
          <cell r="B20">
            <v>39342</v>
          </cell>
        </row>
        <row r="21">
          <cell r="B21">
            <v>39343</v>
          </cell>
        </row>
        <row r="22">
          <cell r="B22">
            <v>39344</v>
          </cell>
        </row>
        <row r="23">
          <cell r="B23">
            <v>39345</v>
          </cell>
        </row>
        <row r="24">
          <cell r="B24">
            <v>39346</v>
          </cell>
        </row>
        <row r="25">
          <cell r="B25">
            <v>39347</v>
          </cell>
        </row>
        <row r="26">
          <cell r="B26">
            <v>39348</v>
          </cell>
        </row>
        <row r="27">
          <cell r="B27">
            <v>39349</v>
          </cell>
        </row>
        <row r="28">
          <cell r="B28">
            <v>39350</v>
          </cell>
        </row>
        <row r="29">
          <cell r="B29">
            <v>39351</v>
          </cell>
        </row>
        <row r="30">
          <cell r="B30">
            <v>39352</v>
          </cell>
        </row>
        <row r="31">
          <cell r="B31">
            <v>39353</v>
          </cell>
        </row>
        <row r="32">
          <cell r="B32">
            <v>39354</v>
          </cell>
        </row>
        <row r="33">
          <cell r="B33">
            <v>39355</v>
          </cell>
        </row>
        <row r="34">
          <cell r="B34">
            <v>39356</v>
          </cell>
        </row>
        <row r="35">
          <cell r="B35">
            <v>39358</v>
          </cell>
        </row>
        <row r="36">
          <cell r="B36">
            <v>39359</v>
          </cell>
        </row>
        <row r="37">
          <cell r="B37">
            <v>39360</v>
          </cell>
        </row>
        <row r="38">
          <cell r="B38">
            <v>39361</v>
          </cell>
        </row>
        <row r="39">
          <cell r="B39">
            <v>39362</v>
          </cell>
        </row>
        <row r="40">
          <cell r="B40">
            <v>39363</v>
          </cell>
        </row>
        <row r="41">
          <cell r="B41">
            <v>39364</v>
          </cell>
        </row>
        <row r="42">
          <cell r="B42">
            <v>39365</v>
          </cell>
        </row>
        <row r="43">
          <cell r="B43">
            <v>39366</v>
          </cell>
        </row>
        <row r="44">
          <cell r="B44">
            <v>39367</v>
          </cell>
        </row>
        <row r="45">
          <cell r="B45">
            <v>39368</v>
          </cell>
        </row>
        <row r="46">
          <cell r="B46">
            <v>39369</v>
          </cell>
        </row>
        <row r="47">
          <cell r="B47">
            <v>39370</v>
          </cell>
        </row>
        <row r="48">
          <cell r="B48">
            <v>39370</v>
          </cell>
        </row>
        <row r="49">
          <cell r="B49">
            <v>39371</v>
          </cell>
        </row>
        <row r="50">
          <cell r="B50">
            <v>39372</v>
          </cell>
        </row>
        <row r="51">
          <cell r="B51">
            <v>39373</v>
          </cell>
        </row>
        <row r="52">
          <cell r="B52">
            <v>39374</v>
          </cell>
        </row>
        <row r="53">
          <cell r="B53">
            <v>39377</v>
          </cell>
        </row>
        <row r="54">
          <cell r="B54">
            <v>39378</v>
          </cell>
        </row>
        <row r="55">
          <cell r="B55">
            <v>39380</v>
          </cell>
        </row>
        <row r="56">
          <cell r="B56">
            <v>39382</v>
          </cell>
        </row>
        <row r="57">
          <cell r="B57">
            <v>39383</v>
          </cell>
        </row>
        <row r="58">
          <cell r="B58">
            <v>39384</v>
          </cell>
        </row>
        <row r="59">
          <cell r="B59">
            <v>39384</v>
          </cell>
        </row>
        <row r="60">
          <cell r="B60">
            <v>39386</v>
          </cell>
        </row>
        <row r="61">
          <cell r="B61">
            <v>39390</v>
          </cell>
        </row>
        <row r="62">
          <cell r="B62">
            <v>39391</v>
          </cell>
        </row>
        <row r="63">
          <cell r="B63">
            <v>39348</v>
          </cell>
        </row>
        <row r="64">
          <cell r="B64">
            <v>39349</v>
          </cell>
        </row>
        <row r="65">
          <cell r="B65">
            <v>39356</v>
          </cell>
        </row>
        <row r="66">
          <cell r="B66">
            <v>39392</v>
          </cell>
        </row>
        <row r="67">
          <cell r="B67">
            <v>39393</v>
          </cell>
        </row>
        <row r="68">
          <cell r="B68">
            <v>39394</v>
          </cell>
        </row>
        <row r="69">
          <cell r="B69">
            <v>39395</v>
          </cell>
        </row>
        <row r="70">
          <cell r="B70">
            <v>39395</v>
          </cell>
        </row>
        <row r="71">
          <cell r="B71">
            <v>39397</v>
          </cell>
        </row>
        <row r="72">
          <cell r="B72">
            <v>39398</v>
          </cell>
        </row>
        <row r="73">
          <cell r="B73">
            <v>39399</v>
          </cell>
        </row>
        <row r="74">
          <cell r="B74">
            <v>39400</v>
          </cell>
        </row>
        <row r="75">
          <cell r="B75">
            <v>39401</v>
          </cell>
        </row>
        <row r="76">
          <cell r="B76">
            <v>39402</v>
          </cell>
        </row>
        <row r="77">
          <cell r="B77">
            <v>39403</v>
          </cell>
        </row>
        <row r="78">
          <cell r="B78">
            <v>39404</v>
          </cell>
        </row>
        <row r="79">
          <cell r="B79">
            <v>39405</v>
          </cell>
        </row>
        <row r="80">
          <cell r="B80">
            <v>39406</v>
          </cell>
        </row>
        <row r="81">
          <cell r="B81">
            <v>39407</v>
          </cell>
        </row>
        <row r="82">
          <cell r="B82">
            <v>39408</v>
          </cell>
        </row>
        <row r="83">
          <cell r="B83">
            <v>39409</v>
          </cell>
        </row>
        <row r="84">
          <cell r="B84">
            <v>39410</v>
          </cell>
        </row>
        <row r="85">
          <cell r="B85">
            <v>39411</v>
          </cell>
        </row>
        <row r="86">
          <cell r="B86">
            <v>39412</v>
          </cell>
        </row>
        <row r="87">
          <cell r="B87">
            <v>39413</v>
          </cell>
        </row>
        <row r="88">
          <cell r="B88">
            <v>39414</v>
          </cell>
        </row>
        <row r="89">
          <cell r="B89">
            <v>39415</v>
          </cell>
        </row>
        <row r="90">
          <cell r="B90">
            <v>39416</v>
          </cell>
        </row>
        <row r="91">
          <cell r="B91">
            <v>39417</v>
          </cell>
        </row>
        <row r="92">
          <cell r="B92">
            <v>39418</v>
          </cell>
        </row>
        <row r="93">
          <cell r="B93">
            <v>39419</v>
          </cell>
        </row>
        <row r="94">
          <cell r="B94">
            <v>39420</v>
          </cell>
        </row>
        <row r="95">
          <cell r="B95">
            <v>39421</v>
          </cell>
        </row>
        <row r="96">
          <cell r="B96">
            <v>39422</v>
          </cell>
        </row>
        <row r="97">
          <cell r="B97">
            <v>39423</v>
          </cell>
        </row>
        <row r="98">
          <cell r="B98">
            <v>39424</v>
          </cell>
        </row>
        <row r="99">
          <cell r="B99">
            <v>39425</v>
          </cell>
        </row>
        <row r="100">
          <cell r="B100">
            <v>39426</v>
          </cell>
        </row>
        <row r="101">
          <cell r="B101">
            <v>39427</v>
          </cell>
        </row>
        <row r="102">
          <cell r="B102">
            <v>39428</v>
          </cell>
        </row>
        <row r="103">
          <cell r="B103">
            <v>39429</v>
          </cell>
        </row>
        <row r="104">
          <cell r="B104">
            <v>39430</v>
          </cell>
        </row>
        <row r="105">
          <cell r="B105">
            <v>39431</v>
          </cell>
        </row>
        <row r="106">
          <cell r="B106">
            <v>39432</v>
          </cell>
        </row>
        <row r="107">
          <cell r="B107">
            <v>39433</v>
          </cell>
        </row>
        <row r="108">
          <cell r="B108">
            <v>39434</v>
          </cell>
        </row>
        <row r="109">
          <cell r="B109">
            <v>39435</v>
          </cell>
        </row>
        <row r="110">
          <cell r="B110">
            <v>39436</v>
          </cell>
        </row>
        <row r="111">
          <cell r="B111">
            <v>39437</v>
          </cell>
        </row>
        <row r="112">
          <cell r="B112">
            <v>39438</v>
          </cell>
        </row>
        <row r="113">
          <cell r="B113">
            <v>39439</v>
          </cell>
        </row>
        <row r="114">
          <cell r="B114">
            <v>39440</v>
          </cell>
        </row>
        <row r="115">
          <cell r="B115">
            <v>39441</v>
          </cell>
        </row>
        <row r="116">
          <cell r="B116">
            <v>39442</v>
          </cell>
        </row>
        <row r="117">
          <cell r="B117">
            <v>39443</v>
          </cell>
        </row>
        <row r="118">
          <cell r="B118">
            <v>39444</v>
          </cell>
        </row>
        <row r="119">
          <cell r="B119">
            <v>39445</v>
          </cell>
        </row>
        <row r="120">
          <cell r="B120">
            <v>39446</v>
          </cell>
        </row>
        <row r="121">
          <cell r="B121">
            <v>39447</v>
          </cell>
        </row>
        <row r="122">
          <cell r="B122">
            <v>39448</v>
          </cell>
        </row>
        <row r="123">
          <cell r="B123">
            <v>39449</v>
          </cell>
        </row>
        <row r="124">
          <cell r="B124">
            <v>39450</v>
          </cell>
        </row>
        <row r="125">
          <cell r="B125">
            <v>39451</v>
          </cell>
        </row>
        <row r="126">
          <cell r="B126">
            <v>39452</v>
          </cell>
        </row>
        <row r="127">
          <cell r="B127">
            <v>39453</v>
          </cell>
        </row>
        <row r="128">
          <cell r="B128">
            <v>39454</v>
          </cell>
        </row>
        <row r="129">
          <cell r="B129">
            <v>39455</v>
          </cell>
        </row>
        <row r="130">
          <cell r="B130">
            <v>39456</v>
          </cell>
        </row>
        <row r="131">
          <cell r="B131">
            <v>39457</v>
          </cell>
        </row>
        <row r="132">
          <cell r="B132">
            <v>39458</v>
          </cell>
        </row>
        <row r="133">
          <cell r="B133">
            <v>39459</v>
          </cell>
        </row>
        <row r="134">
          <cell r="B134">
            <v>39460</v>
          </cell>
        </row>
        <row r="135">
          <cell r="B135">
            <v>39461</v>
          </cell>
        </row>
        <row r="136">
          <cell r="B136">
            <v>39462</v>
          </cell>
        </row>
        <row r="137">
          <cell r="B137">
            <v>39463</v>
          </cell>
        </row>
        <row r="138">
          <cell r="B138">
            <v>39464</v>
          </cell>
        </row>
        <row r="139">
          <cell r="B139">
            <v>39465</v>
          </cell>
        </row>
        <row r="140">
          <cell r="B140">
            <v>39466</v>
          </cell>
        </row>
        <row r="141">
          <cell r="B141">
            <v>39467</v>
          </cell>
        </row>
        <row r="142">
          <cell r="B142">
            <v>39468</v>
          </cell>
        </row>
        <row r="143">
          <cell r="B143">
            <v>39469</v>
          </cell>
        </row>
        <row r="144">
          <cell r="B144">
            <v>39470</v>
          </cell>
        </row>
        <row r="145">
          <cell r="B145">
            <v>39471</v>
          </cell>
        </row>
        <row r="146">
          <cell r="B146">
            <v>39472</v>
          </cell>
        </row>
        <row r="147">
          <cell r="B147">
            <v>39473</v>
          </cell>
        </row>
        <row r="148">
          <cell r="B148">
            <v>39474</v>
          </cell>
        </row>
        <row r="149">
          <cell r="B149">
            <v>39475</v>
          </cell>
        </row>
        <row r="150">
          <cell r="B150">
            <v>39476</v>
          </cell>
        </row>
        <row r="151">
          <cell r="B151">
            <v>39477</v>
          </cell>
        </row>
        <row r="152">
          <cell r="B152">
            <v>39478</v>
          </cell>
        </row>
        <row r="153">
          <cell r="B153">
            <v>39479</v>
          </cell>
        </row>
        <row r="154">
          <cell r="B154">
            <v>39480</v>
          </cell>
        </row>
        <row r="155">
          <cell r="B155">
            <v>39481</v>
          </cell>
        </row>
        <row r="156">
          <cell r="B156">
            <v>39482</v>
          </cell>
        </row>
        <row r="157">
          <cell r="B157">
            <v>39483</v>
          </cell>
        </row>
        <row r="158">
          <cell r="B158">
            <v>39484</v>
          </cell>
        </row>
        <row r="159">
          <cell r="B159">
            <v>39485</v>
          </cell>
        </row>
        <row r="160">
          <cell r="B160">
            <v>39486</v>
          </cell>
        </row>
        <row r="161">
          <cell r="B161">
            <v>39487</v>
          </cell>
        </row>
        <row r="162">
          <cell r="B162">
            <v>39488</v>
          </cell>
        </row>
        <row r="163">
          <cell r="B163">
            <v>39489</v>
          </cell>
        </row>
        <row r="164">
          <cell r="B164">
            <v>39490</v>
          </cell>
        </row>
        <row r="165">
          <cell r="B165">
            <v>39491</v>
          </cell>
        </row>
        <row r="166">
          <cell r="B166">
            <v>39492</v>
          </cell>
        </row>
        <row r="167">
          <cell r="B167">
            <v>39493</v>
          </cell>
        </row>
        <row r="168">
          <cell r="B168">
            <v>39494</v>
          </cell>
        </row>
        <row r="169">
          <cell r="B169">
            <v>39495</v>
          </cell>
        </row>
        <row r="170">
          <cell r="B170">
            <v>39496</v>
          </cell>
        </row>
        <row r="171">
          <cell r="B171">
            <v>39497</v>
          </cell>
        </row>
        <row r="172">
          <cell r="B172">
            <v>39498</v>
          </cell>
        </row>
        <row r="173">
          <cell r="B173">
            <v>39499</v>
          </cell>
        </row>
        <row r="174">
          <cell r="B174">
            <v>39500</v>
          </cell>
        </row>
        <row r="175">
          <cell r="B175">
            <v>39501</v>
          </cell>
        </row>
        <row r="176">
          <cell r="B176">
            <v>39502</v>
          </cell>
        </row>
        <row r="177">
          <cell r="B177">
            <v>39503</v>
          </cell>
        </row>
        <row r="178">
          <cell r="B178">
            <v>39504</v>
          </cell>
        </row>
        <row r="179">
          <cell r="B179">
            <v>39505</v>
          </cell>
        </row>
        <row r="180">
          <cell r="B180">
            <v>39506</v>
          </cell>
        </row>
        <row r="181">
          <cell r="B181">
            <v>39507</v>
          </cell>
        </row>
        <row r="182">
          <cell r="B182">
            <v>39508</v>
          </cell>
        </row>
        <row r="183">
          <cell r="B183">
            <v>39509</v>
          </cell>
        </row>
        <row r="184">
          <cell r="B184">
            <v>39510</v>
          </cell>
        </row>
        <row r="185">
          <cell r="B185">
            <v>39511</v>
          </cell>
        </row>
        <row r="186">
          <cell r="B186">
            <v>39512</v>
          </cell>
        </row>
        <row r="187">
          <cell r="B187">
            <v>39513</v>
          </cell>
        </row>
        <row r="188">
          <cell r="B188">
            <v>39514</v>
          </cell>
        </row>
        <row r="189">
          <cell r="B189">
            <v>39515</v>
          </cell>
        </row>
        <row r="190">
          <cell r="B190">
            <v>39516</v>
          </cell>
        </row>
        <row r="191">
          <cell r="B191">
            <v>39517</v>
          </cell>
        </row>
        <row r="192">
          <cell r="B192">
            <v>39518</v>
          </cell>
        </row>
        <row r="193">
          <cell r="B193">
            <v>39519</v>
          </cell>
        </row>
        <row r="194">
          <cell r="B194">
            <v>39520</v>
          </cell>
        </row>
        <row r="195">
          <cell r="B195">
            <v>39521</v>
          </cell>
        </row>
        <row r="196">
          <cell r="B196">
            <v>39522</v>
          </cell>
        </row>
        <row r="197">
          <cell r="B197">
            <v>39523</v>
          </cell>
        </row>
        <row r="198">
          <cell r="B198">
            <v>39524</v>
          </cell>
        </row>
        <row r="199">
          <cell r="B199">
            <v>39525</v>
          </cell>
        </row>
        <row r="200">
          <cell r="B200">
            <v>39526</v>
          </cell>
        </row>
        <row r="201">
          <cell r="B201">
            <v>39527</v>
          </cell>
        </row>
        <row r="202">
          <cell r="B202">
            <v>39528</v>
          </cell>
        </row>
        <row r="203">
          <cell r="B203">
            <v>39529</v>
          </cell>
        </row>
        <row r="204">
          <cell r="B204">
            <v>39530</v>
          </cell>
        </row>
        <row r="205">
          <cell r="B205">
            <v>39531</v>
          </cell>
        </row>
        <row r="206">
          <cell r="B206">
            <v>39532</v>
          </cell>
        </row>
        <row r="207">
          <cell r="B207">
            <v>39533</v>
          </cell>
        </row>
        <row r="208">
          <cell r="B208">
            <v>39534</v>
          </cell>
        </row>
        <row r="209">
          <cell r="B209">
            <v>39535</v>
          </cell>
        </row>
        <row r="210">
          <cell r="B210">
            <v>39536</v>
          </cell>
        </row>
        <row r="211">
          <cell r="B211">
            <v>39537</v>
          </cell>
        </row>
        <row r="212">
          <cell r="B212">
            <v>39538</v>
          </cell>
        </row>
        <row r="213">
          <cell r="B213">
            <v>39539</v>
          </cell>
        </row>
        <row r="214">
          <cell r="B214">
            <v>39540</v>
          </cell>
        </row>
        <row r="215">
          <cell r="B215">
            <v>39541</v>
          </cell>
        </row>
        <row r="216">
          <cell r="B216">
            <v>39542</v>
          </cell>
        </row>
        <row r="217">
          <cell r="B217">
            <v>39543</v>
          </cell>
        </row>
        <row r="218">
          <cell r="B218">
            <v>39544</v>
          </cell>
        </row>
        <row r="219">
          <cell r="B219">
            <v>39545</v>
          </cell>
        </row>
        <row r="220">
          <cell r="B220">
            <v>39546</v>
          </cell>
        </row>
        <row r="221">
          <cell r="B221">
            <v>39547</v>
          </cell>
        </row>
        <row r="222">
          <cell r="B222">
            <v>39548</v>
          </cell>
        </row>
        <row r="223">
          <cell r="B223">
            <v>39549</v>
          </cell>
        </row>
        <row r="224">
          <cell r="B224">
            <v>39550</v>
          </cell>
        </row>
        <row r="225">
          <cell r="B225">
            <v>39551</v>
          </cell>
        </row>
        <row r="226">
          <cell r="B226">
            <v>39552</v>
          </cell>
        </row>
        <row r="227">
          <cell r="B227">
            <v>39553</v>
          </cell>
        </row>
        <row r="228">
          <cell r="B228">
            <v>39554</v>
          </cell>
        </row>
        <row r="229">
          <cell r="B229">
            <v>39555</v>
          </cell>
        </row>
        <row r="230">
          <cell r="B230">
            <v>39556</v>
          </cell>
        </row>
        <row r="231">
          <cell r="B231">
            <v>39557</v>
          </cell>
        </row>
        <row r="232">
          <cell r="B232">
            <v>39558</v>
          </cell>
        </row>
        <row r="233">
          <cell r="B233">
            <v>39559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 REGIONES"/>
      <sheetName val="PRESUPUESTO DETALLADO"/>
      <sheetName val="PRESUPUESTO BASE POLIDEPORTIVO"/>
      <sheetName val="AHORROS"/>
      <sheetName val="días habiles 2015"/>
      <sheetName val="MANTENIMIENTO y OPERACIÓN"/>
      <sheetName val="PRESUPUESTO DE E&amp;D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M1" t="str">
            <v>Domingo</v>
          </cell>
        </row>
        <row r="2">
          <cell r="D2">
            <v>42005</v>
          </cell>
          <cell r="M2" t="str">
            <v>Sábado y domingo</v>
          </cell>
        </row>
        <row r="3">
          <cell r="D3">
            <v>42016</v>
          </cell>
        </row>
        <row r="4">
          <cell r="D4">
            <v>42086</v>
          </cell>
        </row>
        <row r="5">
          <cell r="D5">
            <v>42096</v>
          </cell>
        </row>
        <row r="6">
          <cell r="D6">
            <v>42097</v>
          </cell>
        </row>
        <row r="7">
          <cell r="D7">
            <v>42125</v>
          </cell>
        </row>
        <row r="8">
          <cell r="D8">
            <v>42142</v>
          </cell>
        </row>
        <row r="9">
          <cell r="D9">
            <v>42166</v>
          </cell>
        </row>
        <row r="10">
          <cell r="D10">
            <v>42163</v>
          </cell>
        </row>
        <row r="11">
          <cell r="D11">
            <v>42170</v>
          </cell>
        </row>
        <row r="12">
          <cell r="D12">
            <v>42184</v>
          </cell>
        </row>
        <row r="13">
          <cell r="D13">
            <v>42187</v>
          </cell>
        </row>
        <row r="14">
          <cell r="D14">
            <v>42205</v>
          </cell>
        </row>
        <row r="15">
          <cell r="D15">
            <v>42223</v>
          </cell>
        </row>
        <row r="16">
          <cell r="D16">
            <v>42233</v>
          </cell>
        </row>
        <row r="17">
          <cell r="D17">
            <v>42289</v>
          </cell>
        </row>
        <row r="18">
          <cell r="D18">
            <v>42310</v>
          </cell>
        </row>
        <row r="19">
          <cell r="D19">
            <v>42324</v>
          </cell>
        </row>
        <row r="20">
          <cell r="D20">
            <v>42346</v>
          </cell>
        </row>
        <row r="21">
          <cell r="D21">
            <v>42363</v>
          </cell>
        </row>
      </sheetData>
      <sheetData sheetId="5" refreshError="1"/>
      <sheetData sheetId="6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422CW00"/>
    </sheetNames>
    <sheetDataSet>
      <sheetData sheetId="0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FORMULARIO AIU"/>
      <sheetName val="PRESTA"/>
      <sheetName val="BASE CTOS"/>
      <sheetName val="COLECTOR PULGARINA"/>
      <sheetName val="APU COLECTOR NORTE."/>
      <sheetName val="RESUMEN OBRAS"/>
    </sheetNames>
    <sheetDataSet>
      <sheetData sheetId="0">
        <row r="458">
          <cell r="D458">
            <v>22736</v>
          </cell>
        </row>
        <row r="459">
          <cell r="D459">
            <v>24836</v>
          </cell>
        </row>
        <row r="460">
          <cell r="D460">
            <v>26736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CURVA"/>
      <sheetName val="PESOS %"/>
      <sheetName val="TIPO P3"/>
      <sheetName val="BASICO"/>
      <sheetName val="INF.DIARIO"/>
      <sheetName val="C-3"/>
      <sheetName val="INF.SAGA"/>
      <sheetName val="C-3 ACTAS"/>
      <sheetName val="PESOS"/>
    </sheetNames>
    <sheetDataSet>
      <sheetData sheetId="0" refreshError="1">
        <row r="33">
          <cell r="A33" t="str">
            <v xml:space="preserve">OAJA0740   </v>
          </cell>
          <cell r="B33" t="str">
            <v xml:space="preserve">ESTUCO Y PINTURA A TRES MANOS                 </v>
          </cell>
        </row>
        <row r="34">
          <cell r="A34" t="str">
            <v xml:space="preserve">OAJA0760   </v>
          </cell>
          <cell r="B34" t="str">
            <v xml:space="preserve">GRANIPLAST MUROS EXTERIORES                   </v>
          </cell>
        </row>
        <row r="35">
          <cell r="A35" t="str">
            <v xml:space="preserve">OAJA0800   </v>
          </cell>
          <cell r="B35" t="str">
            <v xml:space="preserve">SUMIN. INSTAL. TUB./ACCE  P.V.C 1" (AGUA POTA </v>
          </cell>
        </row>
        <row r="36">
          <cell r="A36" t="str">
            <v xml:space="preserve">OAJA0820   </v>
          </cell>
          <cell r="B36" t="str">
            <v xml:space="preserve">INSTALAR TUBERIA ACERO CARBON 4" (DRENAJE)    </v>
          </cell>
        </row>
        <row r="37">
          <cell r="A37" t="str">
            <v xml:space="preserve">OAJA0840   </v>
          </cell>
          <cell r="B37" t="str">
            <v xml:space="preserve">INSTALAR SIFONES ACERO CARBON 4" (DRENAJE)    </v>
          </cell>
        </row>
        <row r="38">
          <cell r="A38" t="str">
            <v xml:space="preserve">OAJA0860   </v>
          </cell>
          <cell r="B38" t="str">
            <v xml:space="preserve">INSTALAR TUBERIA ACERO CARBON  6" (DRENAJE)   </v>
          </cell>
        </row>
        <row r="39">
          <cell r="A39" t="str">
            <v xml:space="preserve">OAJA0880   </v>
          </cell>
          <cell r="B39" t="str">
            <v xml:space="preserve">INSTALAR SIFONES ACERO CARBON 6" (DRENAJE)    </v>
          </cell>
        </row>
        <row r="40">
          <cell r="A40" t="str">
            <v xml:space="preserve">OAJA00900  </v>
          </cell>
          <cell r="B40" t="str">
            <v xml:space="preserve">EXCAVAR Y REALIZAR RELLENO COMPACTADO         </v>
          </cell>
        </row>
        <row r="41">
          <cell r="A41" t="str">
            <v xml:space="preserve">OAJA00920  </v>
          </cell>
          <cell r="B41" t="str">
            <v xml:space="preserve">COLOCAR CONCRETO 3000 P.S.I (CARCAMOS Y PISOS </v>
          </cell>
        </row>
        <row r="42">
          <cell r="A42" t="str">
            <v xml:space="preserve">OAJA00940  </v>
          </cell>
          <cell r="B42" t="str">
            <v xml:space="preserve">COLOCAR CONCRETO 3000 P.S.I (CARCAMOS Y PISOS </v>
          </cell>
        </row>
        <row r="43">
          <cell r="A43" t="str">
            <v xml:space="preserve">OAJA00960  </v>
          </cell>
          <cell r="B43" t="str">
            <v xml:space="preserve">SUMINISTRAR E INSTALAR NIPLE PVC DE 4"        </v>
          </cell>
        </row>
        <row r="44">
          <cell r="A44" t="str">
            <v xml:space="preserve">OAJA00980  </v>
          </cell>
          <cell r="B44" t="str">
            <v xml:space="preserve">SUMINISTRAR E INSTALAR REJILLA METALICA DE 4" </v>
          </cell>
        </row>
        <row r="45">
          <cell r="A45" t="str">
            <v xml:space="preserve">OAJA01000  </v>
          </cell>
          <cell r="B45" t="str">
            <v xml:space="preserve">SUMINIST. E INSTALAR TUBERIA CONDUIT GALVAN.  </v>
          </cell>
        </row>
        <row r="46">
          <cell r="A46" t="str">
            <v xml:space="preserve">OAJA01020  </v>
          </cell>
          <cell r="B46" t="str">
            <v xml:space="preserve">SUMINIST. E INSTALAR TUBERIA CONDUIT GALV. 3/ </v>
          </cell>
        </row>
        <row r="47">
          <cell r="A47" t="str">
            <v xml:space="preserve">OAJA01040  </v>
          </cell>
          <cell r="B47" t="str">
            <v xml:space="preserve">SUMINIST. E INSTALAR CANAL EN C DE 4" GALV.   </v>
          </cell>
        </row>
        <row r="48">
          <cell r="A48" t="str">
            <v xml:space="preserve">OAJA01060  </v>
          </cell>
          <cell r="B48" t="str">
            <v xml:space="preserve">SUMINISTRAR E INSTALAR CABLE 2/0 AWG DESNUDO  </v>
          </cell>
        </row>
        <row r="49">
          <cell r="A49" t="str">
            <v xml:space="preserve">OAJA01080  </v>
          </cell>
          <cell r="B49" t="str">
            <v xml:space="preserve">SUMINIST. E INSTALAR BREAKER TOTAL. 3X100A TA </v>
          </cell>
        </row>
        <row r="50">
          <cell r="A50" t="str">
            <v xml:space="preserve">OAJA01100  </v>
          </cell>
          <cell r="B50" t="str">
            <v xml:space="preserve">SUMINST. E INSTALAR TUBERIA CONDUIT GALV. DE  </v>
          </cell>
        </row>
        <row r="51">
          <cell r="A51" t="str">
            <v xml:space="preserve">OAJA01120  </v>
          </cell>
          <cell r="B51" t="str">
            <v xml:space="preserve">SUMINIST. E INSTALAR CONDULETA GALV. LB CLASE 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B33" t="str">
            <v xml:space="preserve">ESPECIALIDAD  : 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"/>
      <sheetName val="ResumenGeneral"/>
      <sheetName val="BOCATOMA"/>
      <sheetName val="APU BOCATOMA"/>
      <sheetName val="ADUCCIÓN"/>
      <sheetName val="APU ADUCCIÓN"/>
      <sheetName val="DESARENADOR"/>
      <sheetName val="APU DESARENADOR"/>
      <sheetName val="PLANTA DE TRATAMIENTO"/>
      <sheetName val="APU PLANTA DE TRATAMIENTO"/>
      <sheetName val="TANQUE DE ALMACENAMIENTO"/>
      <sheetName val="APU TANQUE ALMAC"/>
      <sheetName val=" REDES DE DISTRI"/>
      <sheetName val="APU_Redes"/>
      <sheetName val="BASE CTOS"/>
      <sheetName val="BASE"/>
      <sheetName val="INSUMOS"/>
      <sheetName val="Formular"/>
      <sheetName val="Recursos"/>
      <sheetName val="RESUMEN_OBRAS_"/>
      <sheetName val="APU_BOCATOMA"/>
      <sheetName val="APU_ADUCCIÓN"/>
      <sheetName val="APU_DESARENADOR"/>
      <sheetName val="PLANTA_DE_TRATAMIENTO"/>
      <sheetName val="APU_PLANTA_DE_TRATAMIENTO"/>
      <sheetName val="TANQUE_DE_ALMACENAMIENTO"/>
      <sheetName val="APU_TANQUE_ALMAC"/>
      <sheetName val="_REDES_DE_DISTRI"/>
      <sheetName val="BASE_CTOS"/>
      <sheetName val="RESUMEN_OBRAS_2"/>
      <sheetName val="APU_BOCATOMA2"/>
      <sheetName val="APU_ADUCCIÓN2"/>
      <sheetName val="APU_DESARENADOR2"/>
      <sheetName val="PLANTA_DE_TRATAMIENTO2"/>
      <sheetName val="APU_PLANTA_DE_TRATAMIENTO2"/>
      <sheetName val="TANQUE_DE_ALMACENAMIENTO2"/>
      <sheetName val="APU_TANQUE_ALMAC2"/>
      <sheetName val="_REDES_DE_DISTRI2"/>
      <sheetName val="BASE_CTOS2"/>
      <sheetName val="RESUMEN_OBRAS_1"/>
      <sheetName val="APU_BOCATOMA1"/>
      <sheetName val="APU_ADUCCIÓN1"/>
      <sheetName val="APU_DESARENADOR1"/>
      <sheetName val="PLANTA_DE_TRATAMIENTO1"/>
      <sheetName val="APU_PLANTA_DE_TRATAMIENTO1"/>
      <sheetName val="TANQUE_DE_ALMACENAMIENTO1"/>
      <sheetName val="APU_TANQUE_ALMAC1"/>
      <sheetName val="_REDES_DE_DISTRI1"/>
      <sheetName val="BASE_CT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5">
          <cell r="C5">
            <v>0.06</v>
          </cell>
        </row>
        <row r="63">
          <cell r="D63">
            <v>348000</v>
          </cell>
        </row>
      </sheetData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S"/>
      <sheetName val="BASE"/>
      <sheetName val="LISTA"/>
      <sheetName val="Duitama-La Palmera"/>
      <sheetName val="CUADRO"/>
      <sheetName val="PRECIOS"/>
      <sheetName val="Análisis de precios"/>
      <sheetName val="BASEDuitama-La Palmera"/>
    </sheetNames>
    <sheetDataSet>
      <sheetData sheetId="0" refreshError="1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Global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La unidad de pago es el m³</v>
          </cell>
        </row>
        <row r="22">
          <cell r="C22">
            <v>210.1</v>
          </cell>
          <cell r="D22">
            <v>210</v>
          </cell>
          <cell r="F22" t="str">
            <v>Excavación sin clasificar de la explanación, canales y préstamos</v>
          </cell>
          <cell r="G22" t="str">
            <v>m3</v>
          </cell>
          <cell r="H22" t="str">
            <v>No habrá pago por las excavaciones y disposición o desecho de los materiales no utilizados en las zonas de préstamo. No incluye transporte</v>
          </cell>
        </row>
        <row r="23">
          <cell r="C23">
            <v>210.2</v>
          </cell>
          <cell r="D23">
            <v>210</v>
          </cell>
          <cell r="F23" t="str">
            <v>Excavación en roca de la explanación, canales y préstamos</v>
          </cell>
          <cell r="G23" t="str">
            <v>m3</v>
          </cell>
        </row>
        <row r="24">
          <cell r="C24">
            <v>210.3</v>
          </cell>
          <cell r="D24">
            <v>210</v>
          </cell>
          <cell r="F24" t="str">
            <v>Excavación en material común  de la explanación, canales y préstamos</v>
          </cell>
          <cell r="G24" t="str">
            <v>m3</v>
          </cell>
        </row>
        <row r="25">
          <cell r="C25">
            <v>210.4</v>
          </cell>
          <cell r="D25">
            <v>210</v>
          </cell>
          <cell r="E25" t="str">
            <v>210P</v>
          </cell>
          <cell r="F25" t="str">
            <v>Limpieza de canales</v>
          </cell>
          <cell r="G25" t="str">
            <v>m3</v>
          </cell>
        </row>
        <row r="26">
          <cell r="C26">
            <v>211</v>
          </cell>
          <cell r="D26">
            <v>211</v>
          </cell>
          <cell r="F26" t="str">
            <v>Remoción de derrumbes</v>
          </cell>
          <cell r="G26" t="str">
            <v>m3</v>
          </cell>
          <cell r="H26" t="str">
            <v>No incluye el transporte a distancias mayores a 100 ml</v>
          </cell>
        </row>
        <row r="27">
          <cell r="C27">
            <v>220</v>
          </cell>
          <cell r="D27">
            <v>220</v>
          </cell>
          <cell r="F27" t="str">
            <v>Terraplenes</v>
          </cell>
          <cell r="G27" t="str">
            <v>m3</v>
          </cell>
          <cell r="H27" t="str">
            <v>No incluye el suministro de materiales y el transporte</v>
          </cell>
        </row>
        <row r="28">
          <cell r="C28">
            <v>220.1</v>
          </cell>
          <cell r="D28">
            <v>220</v>
          </cell>
          <cell r="E28" t="str">
            <v>220P</v>
          </cell>
          <cell r="F28" t="str">
            <v>Terraplenes</v>
          </cell>
          <cell r="G28" t="str">
            <v>m3</v>
          </cell>
          <cell r="H28" t="str">
            <v>Incluye el suministro y transporte de materiales</v>
          </cell>
        </row>
        <row r="29">
          <cell r="C29">
            <v>221.1</v>
          </cell>
          <cell r="D29">
            <v>221</v>
          </cell>
          <cell r="F29" t="str">
            <v>Pedraplén compacto</v>
          </cell>
          <cell r="G29" t="str">
            <v>m3</v>
          </cell>
          <cell r="H29" t="str">
            <v>No incluye la corona, el suministro de materiales y el transporte</v>
          </cell>
        </row>
        <row r="30">
          <cell r="C30">
            <v>221.2</v>
          </cell>
          <cell r="D30">
            <v>221</v>
          </cell>
          <cell r="F30" t="str">
            <v>Pedraplén suelto</v>
          </cell>
          <cell r="G30" t="str">
            <v>m3</v>
          </cell>
        </row>
        <row r="31">
          <cell r="C31">
            <v>230.1</v>
          </cell>
          <cell r="D31">
            <v>230</v>
          </cell>
          <cell r="F31" t="str">
            <v>Mejoramiento de la subrasante involucrando el suelo existente</v>
          </cell>
          <cell r="G31" t="str">
            <v>m2</v>
          </cell>
          <cell r="H31" t="str">
            <v>No incluye suministro y transporte de material adicionado y transporte de material inadecuado.</v>
          </cell>
        </row>
        <row r="32">
          <cell r="C32">
            <v>230.2</v>
          </cell>
          <cell r="D32">
            <v>230</v>
          </cell>
          <cell r="F32" t="str">
            <v>Mejoramiento de la subrasante empleando únicamente material adicionado</v>
          </cell>
          <cell r="G32" t="str">
            <v>m3</v>
          </cell>
        </row>
        <row r="33">
          <cell r="C33">
            <v>310</v>
          </cell>
          <cell r="D33">
            <v>310</v>
          </cell>
          <cell r="F33" t="str">
            <v>Conformación de la calzada existente</v>
          </cell>
          <cell r="G33" t="str">
            <v>m2</v>
          </cell>
          <cell r="H33" t="str">
            <v>No incluye suministro transporte y colocación de los materiales de afirmado y subbase.</v>
          </cell>
        </row>
        <row r="34">
          <cell r="C34">
            <v>311</v>
          </cell>
          <cell r="D34">
            <v>311</v>
          </cell>
          <cell r="F34" t="str">
            <v>Afirmado</v>
          </cell>
          <cell r="G34" t="str">
            <v>m3</v>
          </cell>
          <cell r="H34" t="str">
            <v>No incluye producto estabilizante</v>
          </cell>
        </row>
        <row r="35">
          <cell r="C35">
            <v>311.10000000000002</v>
          </cell>
          <cell r="D35">
            <v>311</v>
          </cell>
          <cell r="E35" t="str">
            <v>311P</v>
          </cell>
          <cell r="F35" t="str">
            <v>Bacheo con material de afirmado</v>
          </cell>
          <cell r="G35" t="str">
            <v>m3</v>
          </cell>
          <cell r="H35" t="str">
            <v>Varia el cálculo del volumen</v>
          </cell>
        </row>
        <row r="36">
          <cell r="C36">
            <v>311.2</v>
          </cell>
          <cell r="D36">
            <v>311</v>
          </cell>
          <cell r="E36" t="str">
            <v>311P-1</v>
          </cell>
          <cell r="F36" t="str">
            <v>Relleno con material de afirmado</v>
          </cell>
          <cell r="G36" t="str">
            <v>m3</v>
          </cell>
        </row>
        <row r="37">
          <cell r="C37">
            <v>312</v>
          </cell>
          <cell r="E37" t="str">
            <v>312P</v>
          </cell>
          <cell r="F37" t="str">
            <v>Relleno con material de afirmado para realce de cunetas</v>
          </cell>
          <cell r="G37" t="str">
            <v>m3</v>
          </cell>
        </row>
        <row r="38">
          <cell r="C38">
            <v>320.10000000000002</v>
          </cell>
          <cell r="D38">
            <v>320</v>
          </cell>
          <cell r="F38" t="str">
            <v>Subbase granular de C.B.R.&gt; 20%</v>
          </cell>
          <cell r="G38" t="str">
            <v>m3</v>
          </cell>
          <cell r="H38" t="str">
            <v>No incluye producto estabilizante</v>
          </cell>
        </row>
        <row r="39">
          <cell r="C39">
            <v>320.2</v>
          </cell>
          <cell r="D39">
            <v>320</v>
          </cell>
          <cell r="F39" t="str">
            <v>Subbase granular de C.B.R.&gt; 30%</v>
          </cell>
          <cell r="G39" t="str">
            <v>m3</v>
          </cell>
        </row>
        <row r="40">
          <cell r="C40">
            <v>320.3</v>
          </cell>
          <cell r="D40">
            <v>320</v>
          </cell>
          <cell r="F40" t="str">
            <v>Subbase granular de C.B.R.&gt; 40%</v>
          </cell>
          <cell r="G40" t="str">
            <v>m3</v>
          </cell>
        </row>
        <row r="41">
          <cell r="C41">
            <v>320.39999999999998</v>
          </cell>
          <cell r="D41">
            <v>320</v>
          </cell>
          <cell r="F41" t="str">
            <v>Subbase granular para bacheo</v>
          </cell>
          <cell r="G41" t="str">
            <v>m3</v>
          </cell>
        </row>
        <row r="42">
          <cell r="C42">
            <v>330.1</v>
          </cell>
          <cell r="D42">
            <v>330</v>
          </cell>
          <cell r="F42" t="str">
            <v>Base granular</v>
          </cell>
          <cell r="G42" t="str">
            <v>m3</v>
          </cell>
          <cell r="H42" t="str">
            <v>No incluye producto estabilizante</v>
          </cell>
        </row>
        <row r="43">
          <cell r="C43">
            <v>330.2</v>
          </cell>
          <cell r="D43">
            <v>330</v>
          </cell>
          <cell r="F43" t="str">
            <v>Base granular para bacheo</v>
          </cell>
          <cell r="G43" t="str">
            <v>m3</v>
          </cell>
        </row>
        <row r="44">
          <cell r="C44">
            <v>330.3</v>
          </cell>
          <cell r="D44">
            <v>330</v>
          </cell>
          <cell r="E44" t="str">
            <v>330P</v>
          </cell>
          <cell r="F44" t="str">
            <v>Base triturada</v>
          </cell>
          <cell r="G44" t="str">
            <v>m³</v>
          </cell>
        </row>
        <row r="45">
          <cell r="C45">
            <v>340.1</v>
          </cell>
          <cell r="D45">
            <v>340</v>
          </cell>
          <cell r="F45" t="str">
            <v>Base estabilizada con emulsión asfáltica tipo BEE-1</v>
          </cell>
          <cell r="G45" t="str">
            <v>m3</v>
          </cell>
          <cell r="H45" t="str">
            <v>No incluye la emulsión asfáltica</v>
          </cell>
        </row>
        <row r="46">
          <cell r="C46">
            <v>340.2</v>
          </cell>
          <cell r="D46">
            <v>340</v>
          </cell>
          <cell r="F46" t="str">
            <v>Base estabilizada con emulsión asfáltica tipo BEE-2</v>
          </cell>
          <cell r="G46" t="str">
            <v>m3</v>
          </cell>
        </row>
        <row r="47">
          <cell r="C47">
            <v>340.3</v>
          </cell>
          <cell r="D47">
            <v>340</v>
          </cell>
          <cell r="F47" t="str">
            <v>Base estabilizada con emulsión asfáltica tipo BEE-3</v>
          </cell>
          <cell r="G47" t="str">
            <v>m3</v>
          </cell>
        </row>
        <row r="48">
          <cell r="C48">
            <v>341.1</v>
          </cell>
          <cell r="D48">
            <v>341</v>
          </cell>
          <cell r="F48" t="str">
            <v>Base estabilizada con cemento</v>
          </cell>
          <cell r="G48" t="str">
            <v>m3</v>
          </cell>
        </row>
        <row r="49">
          <cell r="C49">
            <v>341.2</v>
          </cell>
          <cell r="D49">
            <v>341</v>
          </cell>
          <cell r="F49" t="str">
            <v>Cemento</v>
          </cell>
          <cell r="G49" t="str">
            <v>Kg</v>
          </cell>
        </row>
        <row r="50">
          <cell r="C50">
            <v>342.1</v>
          </cell>
          <cell r="D50">
            <v>342</v>
          </cell>
          <cell r="F50" t="str">
            <v>Base estabilizada con compuestos multienzimáticos orgánicos tipo BEMO-1</v>
          </cell>
          <cell r="G50" t="str">
            <v>m3</v>
          </cell>
        </row>
        <row r="51">
          <cell r="C51">
            <v>342.2</v>
          </cell>
          <cell r="D51">
            <v>342</v>
          </cell>
          <cell r="F51" t="str">
            <v>Base estabilizada con compuestos multienzimáticos orgánicos tipo BEMO-2</v>
          </cell>
          <cell r="G51" t="str">
            <v>m3</v>
          </cell>
        </row>
        <row r="52">
          <cell r="C52">
            <v>342.3</v>
          </cell>
          <cell r="D52">
            <v>342</v>
          </cell>
          <cell r="F52" t="str">
            <v>Compuesto multienzimático orgánico</v>
          </cell>
          <cell r="G52" t="str">
            <v>Cl</v>
          </cell>
        </row>
        <row r="53">
          <cell r="C53">
            <v>410</v>
          </cell>
          <cell r="D53">
            <v>410</v>
          </cell>
          <cell r="F53" t="str">
            <v>Cemento asfáltico</v>
          </cell>
          <cell r="G53" t="str">
            <v>Kg</v>
          </cell>
        </row>
        <row r="54">
          <cell r="C54">
            <v>411.1</v>
          </cell>
          <cell r="D54">
            <v>411</v>
          </cell>
          <cell r="F54" t="str">
            <v>Emulsión asfáltica de rotura media CRM</v>
          </cell>
          <cell r="G54" t="str">
            <v>Lt</v>
          </cell>
        </row>
        <row r="55">
          <cell r="C55">
            <v>411.2</v>
          </cell>
          <cell r="D55">
            <v>411</v>
          </cell>
          <cell r="F55" t="str">
            <v>Emulsión asfáltica de rotura lenta CRL-1</v>
          </cell>
          <cell r="G55" t="str">
            <v>Lt</v>
          </cell>
        </row>
        <row r="56">
          <cell r="C56">
            <v>411.3</v>
          </cell>
          <cell r="D56">
            <v>411</v>
          </cell>
          <cell r="F56" t="str">
            <v>Emulsión asfáltica de rotura lenta CRL-1h</v>
          </cell>
          <cell r="G56" t="str">
            <v>Lt</v>
          </cell>
        </row>
        <row r="57">
          <cell r="C57">
            <v>413</v>
          </cell>
          <cell r="D57">
            <v>413</v>
          </cell>
          <cell r="F57" t="str">
            <v>Excavación para reparación del pavimento existente</v>
          </cell>
          <cell r="G57" t="str">
            <v>m3</v>
          </cell>
        </row>
        <row r="58">
          <cell r="C58">
            <v>413.1</v>
          </cell>
          <cell r="D58">
            <v>413</v>
          </cell>
          <cell r="E58" t="str">
            <v>413P</v>
          </cell>
          <cell r="F58" t="str">
            <v>Excavación para reparación del pavimento existente</v>
          </cell>
          <cell r="G58" t="str">
            <v>m3</v>
          </cell>
          <cell r="H58" t="str">
            <v>Tiene en cuenta el programa PICO y PALA</v>
          </cell>
        </row>
        <row r="59">
          <cell r="C59">
            <v>420</v>
          </cell>
          <cell r="D59">
            <v>420</v>
          </cell>
          <cell r="F59" t="str">
            <v>Imprimación</v>
          </cell>
          <cell r="G59" t="str">
            <v>m2</v>
          </cell>
        </row>
        <row r="60">
          <cell r="C60">
            <v>421</v>
          </cell>
          <cell r="D60">
            <v>421</v>
          </cell>
          <cell r="F60" t="str">
            <v>Riego de liga</v>
          </cell>
          <cell r="G60" t="str">
            <v>m2</v>
          </cell>
        </row>
        <row r="61">
          <cell r="C61">
            <v>421.1</v>
          </cell>
          <cell r="D61">
            <v>421</v>
          </cell>
          <cell r="F61" t="str">
            <v>Riego de liga (cemento asfáltico)</v>
          </cell>
          <cell r="G61" t="str">
            <v>m2</v>
          </cell>
        </row>
        <row r="62">
          <cell r="C62">
            <v>421.2</v>
          </cell>
          <cell r="D62">
            <v>421</v>
          </cell>
          <cell r="F62" t="str">
            <v>Riego de liga (emulsión asfáltica)</v>
          </cell>
          <cell r="G62" t="str">
            <v>m2</v>
          </cell>
        </row>
        <row r="63">
          <cell r="C63">
            <v>430</v>
          </cell>
          <cell r="D63">
            <v>430</v>
          </cell>
          <cell r="F63" t="str">
            <v>Tratamiento superficial simple</v>
          </cell>
          <cell r="G63" t="str">
            <v>m2</v>
          </cell>
        </row>
        <row r="64">
          <cell r="C64">
            <v>431</v>
          </cell>
          <cell r="D64">
            <v>431</v>
          </cell>
          <cell r="F64" t="str">
            <v>Tratamiento superficial doble</v>
          </cell>
          <cell r="G64" t="str">
            <v>m2</v>
          </cell>
        </row>
        <row r="65">
          <cell r="C65">
            <v>432</v>
          </cell>
          <cell r="D65">
            <v>432</v>
          </cell>
          <cell r="F65" t="str">
            <v>Sello de arena - asfalto</v>
          </cell>
          <cell r="G65" t="str">
            <v>m2</v>
          </cell>
        </row>
        <row r="66">
          <cell r="C66">
            <v>433</v>
          </cell>
          <cell r="D66">
            <v>433</v>
          </cell>
          <cell r="F66" t="str">
            <v>Lechada asfáltica</v>
          </cell>
          <cell r="G66" t="str">
            <v>m2</v>
          </cell>
        </row>
        <row r="67">
          <cell r="C67">
            <v>434</v>
          </cell>
          <cell r="E67" t="str">
            <v>434P</v>
          </cell>
          <cell r="F67" t="str">
            <v>Sello de grietas</v>
          </cell>
          <cell r="G67" t="str">
            <v>ml</v>
          </cell>
        </row>
        <row r="68">
          <cell r="C68">
            <v>435</v>
          </cell>
          <cell r="E68" t="str">
            <v>435P</v>
          </cell>
          <cell r="F68" t="str">
            <v>Sello de juntas de pavimento de concreto hidráulico</v>
          </cell>
          <cell r="G68" t="str">
            <v>ml</v>
          </cell>
        </row>
        <row r="69">
          <cell r="C69">
            <v>440.1</v>
          </cell>
          <cell r="D69">
            <v>440</v>
          </cell>
          <cell r="F69" t="str">
            <v>Mezcla densa en frío tipo MDF-1</v>
          </cell>
          <cell r="G69" t="str">
            <v>m3</v>
          </cell>
          <cell r="H69" t="str">
            <v>No incluye suministro y almacenamiento del cemento asfáltico</v>
          </cell>
        </row>
        <row r="70">
          <cell r="C70">
            <v>440.2</v>
          </cell>
          <cell r="D70">
            <v>440</v>
          </cell>
          <cell r="F70" t="str">
            <v>Mezcla densa en frío tipo MDF-2</v>
          </cell>
          <cell r="G70" t="str">
            <v>m3</v>
          </cell>
        </row>
        <row r="71">
          <cell r="C71">
            <v>440.3</v>
          </cell>
          <cell r="D71">
            <v>440</v>
          </cell>
          <cell r="F71" t="str">
            <v>Mezcla densa en frío tipo MDF-3</v>
          </cell>
          <cell r="G71" t="str">
            <v>m3</v>
          </cell>
        </row>
        <row r="72">
          <cell r="C72">
            <v>440.5</v>
          </cell>
          <cell r="D72">
            <v>440</v>
          </cell>
          <cell r="F72" t="str">
            <v>Mezcla densa en frío para bacheo</v>
          </cell>
          <cell r="G72" t="str">
            <v>m3</v>
          </cell>
        </row>
        <row r="73">
          <cell r="C73">
            <v>441.1</v>
          </cell>
          <cell r="D73">
            <v>441</v>
          </cell>
          <cell r="F73" t="str">
            <v>Mezcla abierta en frío tipo MAF-1</v>
          </cell>
          <cell r="G73" t="str">
            <v>m3</v>
          </cell>
        </row>
        <row r="74">
          <cell r="C74">
            <v>441.2</v>
          </cell>
          <cell r="D74">
            <v>441</v>
          </cell>
          <cell r="F74" t="str">
            <v>Mezcla abierta en frío tipo MAF-2</v>
          </cell>
          <cell r="G74" t="str">
            <v>m3</v>
          </cell>
        </row>
        <row r="75">
          <cell r="C75">
            <v>441.3</v>
          </cell>
          <cell r="D75">
            <v>441</v>
          </cell>
          <cell r="F75" t="str">
            <v>Mezcla abierta en frío tipo MAF-3</v>
          </cell>
          <cell r="G75" t="str">
            <v>m3</v>
          </cell>
        </row>
        <row r="76">
          <cell r="C76">
            <v>441.4</v>
          </cell>
          <cell r="D76">
            <v>441</v>
          </cell>
          <cell r="F76" t="str">
            <v>Mezcla abierta en frío para bacheo</v>
          </cell>
          <cell r="G76" t="str">
            <v>m3</v>
          </cell>
        </row>
        <row r="77">
          <cell r="C77">
            <v>450.1</v>
          </cell>
          <cell r="D77">
            <v>450</v>
          </cell>
          <cell r="F77" t="str">
            <v>Mezcla densa en caliente tipo MDC-1</v>
          </cell>
          <cell r="G77" t="str">
            <v>m3</v>
          </cell>
        </row>
        <row r="78">
          <cell r="C78">
            <v>450.2</v>
          </cell>
          <cell r="D78">
            <v>450</v>
          </cell>
          <cell r="F78" t="str">
            <v>Mezcla densa en caliente tipo MDC-2</v>
          </cell>
          <cell r="G78" t="str">
            <v>m3</v>
          </cell>
        </row>
        <row r="79">
          <cell r="C79">
            <v>450.3</v>
          </cell>
          <cell r="D79">
            <v>450</v>
          </cell>
          <cell r="F79" t="str">
            <v>Mezcla densa en caliente tipo MDC-3</v>
          </cell>
          <cell r="G79" t="str">
            <v>m3</v>
          </cell>
        </row>
        <row r="80">
          <cell r="C80">
            <v>450.4</v>
          </cell>
          <cell r="D80">
            <v>450</v>
          </cell>
          <cell r="F80" t="str">
            <v>Mezcla densa en caliente para bacheo</v>
          </cell>
          <cell r="G80" t="str">
            <v>m3</v>
          </cell>
        </row>
        <row r="81">
          <cell r="C81">
            <v>450.5</v>
          </cell>
          <cell r="D81">
            <v>450</v>
          </cell>
          <cell r="E81" t="str">
            <v>450P</v>
          </cell>
          <cell r="F81" t="str">
            <v>Parcheo con mezcla densa en caliente tipo MDC-2</v>
          </cell>
          <cell r="G81" t="str">
            <v>m3</v>
          </cell>
          <cell r="H81" t="str">
            <v>Incluye cajeo, riego de liga, suministro y transporte del cemento asfáltico</v>
          </cell>
        </row>
        <row r="82">
          <cell r="C82">
            <v>450.6</v>
          </cell>
          <cell r="D82">
            <v>450</v>
          </cell>
          <cell r="E82" t="str">
            <v>450P-1</v>
          </cell>
          <cell r="F82" t="str">
            <v>Mezcla densa en caliente tipo MDC-2</v>
          </cell>
          <cell r="G82" t="str">
            <v>m3</v>
          </cell>
          <cell r="H82" t="str">
            <v>Incluye riego de liga, suministro y transporte del cemento asfáltico</v>
          </cell>
        </row>
        <row r="83">
          <cell r="C83">
            <v>450.7</v>
          </cell>
          <cell r="D83">
            <v>450</v>
          </cell>
          <cell r="E83" t="str">
            <v>450P-1</v>
          </cell>
          <cell r="F83" t="str">
            <v>Mezcla densa en caliente tipo MDC-1</v>
          </cell>
          <cell r="G83" t="str">
            <v>m3</v>
          </cell>
          <cell r="H83" t="str">
            <v>Incluye riego de liga, suministro y transporte del cemento asfáltico</v>
          </cell>
        </row>
        <row r="84">
          <cell r="C84">
            <v>450.8</v>
          </cell>
          <cell r="D84">
            <v>450</v>
          </cell>
          <cell r="E84" t="str">
            <v>450P-1</v>
          </cell>
          <cell r="F84" t="str">
            <v>Mezcla densa en caliente tipo MDC-3</v>
          </cell>
          <cell r="G84" t="str">
            <v>m3</v>
          </cell>
          <cell r="H84" t="str">
            <v>Incluye riego de liga, suministro y transporte del cemento asfáltico</v>
          </cell>
        </row>
        <row r="85">
          <cell r="C85">
            <v>450.9</v>
          </cell>
          <cell r="D85">
            <v>450</v>
          </cell>
          <cell r="E85" t="str">
            <v>450P-2</v>
          </cell>
          <cell r="F85" t="str">
            <v>Parcheo con fresado y mezcla densa en caliente tipo MDC-2</v>
          </cell>
          <cell r="G85" t="str">
            <v>m3</v>
          </cell>
          <cell r="H85" t="str">
            <v>Incluye cajeo, riego de liga, suministro y transporte del cemento asfáltico</v>
          </cell>
        </row>
        <row r="86">
          <cell r="C86">
            <v>450.11</v>
          </cell>
          <cell r="D86">
            <v>450</v>
          </cell>
          <cell r="E86" t="str">
            <v>450P-3</v>
          </cell>
          <cell r="F86" t="str">
            <v>Mezcla densa en caliente tipo MDC-1 para bacheo</v>
          </cell>
          <cell r="G86" t="str">
            <v>m3</v>
          </cell>
          <cell r="H86" t="str">
            <v>Incluye riego de liga, suministro y transporte del cemento asfáltico</v>
          </cell>
        </row>
        <row r="87">
          <cell r="C87">
            <v>450.12</v>
          </cell>
          <cell r="D87">
            <v>450</v>
          </cell>
          <cell r="E87" t="str">
            <v>450P-3</v>
          </cell>
          <cell r="F87" t="str">
            <v>Mezcla densa en caliente tipo MDC-1 para bacheo</v>
          </cell>
          <cell r="G87" t="str">
            <v>m3</v>
          </cell>
          <cell r="H87" t="str">
            <v>Incluye cajeo, riego de liga, suministro y transporte del cemento asfáltico</v>
          </cell>
        </row>
        <row r="88">
          <cell r="C88">
            <v>450.13</v>
          </cell>
          <cell r="D88">
            <v>450</v>
          </cell>
          <cell r="E88" t="str">
            <v>450P-3</v>
          </cell>
          <cell r="F88" t="str">
            <v>Mezcla densa en caliente tipo MDC-2 para bacheo</v>
          </cell>
          <cell r="G88" t="str">
            <v>m3</v>
          </cell>
          <cell r="H88" t="str">
            <v>Incluye cajeo, riego de liga, suministro y transporte del cemento asfáltico</v>
          </cell>
        </row>
        <row r="89">
          <cell r="C89">
            <v>450.14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Incluye suministro y transporte del cemento asfáltico</v>
          </cell>
        </row>
        <row r="90">
          <cell r="C90">
            <v>450.15</v>
          </cell>
          <cell r="D90">
            <v>450</v>
          </cell>
          <cell r="E90" t="str">
            <v>450P-1</v>
          </cell>
          <cell r="F90" t="str">
            <v>Mezcla densa en caliente tipo MDC-2</v>
          </cell>
          <cell r="G90" t="str">
            <v>m3</v>
          </cell>
          <cell r="H90" t="str">
            <v>Incluye suministro y transporte del cemento asfáltico</v>
          </cell>
        </row>
        <row r="91">
          <cell r="C91">
            <v>450.16</v>
          </cell>
          <cell r="D91">
            <v>450</v>
          </cell>
          <cell r="E91" t="str">
            <v>450P</v>
          </cell>
          <cell r="F91" t="str">
            <v>Parcheo con mezcla densa en caliente tipo MDC-2</v>
          </cell>
          <cell r="G91" t="str">
            <v>m3</v>
          </cell>
          <cell r="H91" t="str">
            <v>Incluye estudios y diseños, cajeo, riego de liga, suministro y transporte del cemento asfáltico</v>
          </cell>
        </row>
        <row r="92">
          <cell r="C92">
            <v>450.17</v>
          </cell>
          <cell r="D92">
            <v>450</v>
          </cell>
          <cell r="E92" t="str">
            <v>450P-1</v>
          </cell>
          <cell r="F92" t="str">
            <v>Mezcla densa en caliente tipo MDC-2</v>
          </cell>
          <cell r="G92" t="str">
            <v>m3</v>
          </cell>
          <cell r="H92" t="str">
            <v>Incluye estudios y diseños, riego de liga, suministro y transporte del cemento asfáltico</v>
          </cell>
        </row>
        <row r="93">
          <cell r="C93">
            <v>450.18</v>
          </cell>
          <cell r="D93">
            <v>450</v>
          </cell>
          <cell r="E93" t="str">
            <v>450P</v>
          </cell>
          <cell r="F93" t="str">
            <v>Parcheo con mezcla densa en caliente tipo MDC-2</v>
          </cell>
          <cell r="G93" t="str">
            <v>m3</v>
          </cell>
          <cell r="H93" t="str">
            <v>Incluye riego de liga, suministro y transporte del cemento asfáltico</v>
          </cell>
        </row>
        <row r="94">
          <cell r="C94">
            <v>450.19</v>
          </cell>
          <cell r="D94">
            <v>450</v>
          </cell>
          <cell r="E94" t="str">
            <v>450P-3</v>
          </cell>
          <cell r="F94" t="str">
            <v>Mezcla densa en caliente tipo MDC-2 para bacheo</v>
          </cell>
          <cell r="G94" t="str">
            <v>m3</v>
          </cell>
          <cell r="H94" t="str">
            <v>Incluye riego de liga, suministro y transporte del cemento asfáltico</v>
          </cell>
        </row>
        <row r="95">
          <cell r="C95">
            <v>450.21</v>
          </cell>
          <cell r="D95">
            <v>450</v>
          </cell>
          <cell r="E95" t="str">
            <v>450P-1</v>
          </cell>
          <cell r="F95" t="str">
            <v>Mezcla densa en caliente tipo MDC-3</v>
          </cell>
          <cell r="G95" t="str">
            <v>m3</v>
          </cell>
          <cell r="H95" t="str">
            <v>Incluye estudios y diseños, riego de liga, suministro y transporte del cemento asfáltico</v>
          </cell>
        </row>
        <row r="96">
          <cell r="C96">
            <v>450.22</v>
          </cell>
          <cell r="D96">
            <v>450</v>
          </cell>
          <cell r="E96" t="str">
            <v>450P</v>
          </cell>
          <cell r="F96" t="str">
            <v>Parcheo con mezcla densa en caliente tipo MDC-3</v>
          </cell>
          <cell r="G96" t="str">
            <v>m3</v>
          </cell>
          <cell r="H96" t="str">
            <v>Incluye estudios y diseños, cajeo, riego de liga, suministro y transporte del cemento asfáltico</v>
          </cell>
        </row>
        <row r="97">
          <cell r="C97">
            <v>450.23</v>
          </cell>
          <cell r="D97">
            <v>450</v>
          </cell>
          <cell r="E97" t="str">
            <v>450P-1</v>
          </cell>
          <cell r="F97" t="str">
            <v>Mezcla densa en caliente tipo MDC-1</v>
          </cell>
          <cell r="G97" t="str">
            <v>m3</v>
          </cell>
          <cell r="H97" t="str">
            <v>Incluye estudios y diseños y suministro y transporte del cemento asfáltico</v>
          </cell>
        </row>
        <row r="98">
          <cell r="C98">
            <v>450.24</v>
          </cell>
          <cell r="D98">
            <v>450</v>
          </cell>
          <cell r="E98" t="str">
            <v>450P-1</v>
          </cell>
          <cell r="F98" t="str">
            <v>Mezcla densa en caliente tipo MDC-2</v>
          </cell>
          <cell r="G98" t="str">
            <v>m3</v>
          </cell>
          <cell r="H98" t="str">
            <v>Incluye estudios y diseños y suministro y transporte del cemento asfáltico</v>
          </cell>
        </row>
        <row r="99">
          <cell r="C99">
            <v>450.25</v>
          </cell>
          <cell r="D99">
            <v>450</v>
          </cell>
          <cell r="E99" t="str">
            <v>450P</v>
          </cell>
          <cell r="F99" t="str">
            <v>Parcheo con mezcla densa en caliente tipo MDC-2</v>
          </cell>
          <cell r="G99" t="str">
            <v>m3</v>
          </cell>
          <cell r="H99" t="str">
            <v>Incluye estudios y diseños, riego de liga, suministro y transporte del cemento asfáltico</v>
          </cell>
        </row>
        <row r="100">
          <cell r="C100">
            <v>450.26</v>
          </cell>
          <cell r="D100">
            <v>450</v>
          </cell>
          <cell r="E100" t="str">
            <v>450P-3</v>
          </cell>
          <cell r="F100" t="str">
            <v>Mezcla densa en caliente tipo MDC-2 para bacheo</v>
          </cell>
          <cell r="G100" t="str">
            <v>m3</v>
          </cell>
          <cell r="H100" t="str">
            <v>Incluye estudios y diseños, suministro y transporte del cemento asfáltico</v>
          </cell>
        </row>
        <row r="101">
          <cell r="C101">
            <v>451.1</v>
          </cell>
          <cell r="D101">
            <v>451</v>
          </cell>
          <cell r="F101" t="str">
            <v>Mezcla abierta en caliente tipo MAC-1</v>
          </cell>
          <cell r="G101" t="str">
            <v>m3</v>
          </cell>
        </row>
        <row r="102">
          <cell r="C102">
            <v>451.2</v>
          </cell>
          <cell r="D102">
            <v>451</v>
          </cell>
          <cell r="F102" t="str">
            <v>Mezcla abierta en caliente tipo MAC-2</v>
          </cell>
          <cell r="G102" t="str">
            <v>m3</v>
          </cell>
        </row>
        <row r="103">
          <cell r="C103">
            <v>451.3</v>
          </cell>
          <cell r="D103">
            <v>451</v>
          </cell>
          <cell r="F103" t="str">
            <v>Mezcla abierta en caliente tipo MAC-3</v>
          </cell>
          <cell r="G103" t="str">
            <v>m3</v>
          </cell>
        </row>
        <row r="104">
          <cell r="C104">
            <v>451.4</v>
          </cell>
          <cell r="D104">
            <v>451</v>
          </cell>
          <cell r="E104" t="str">
            <v>451P</v>
          </cell>
          <cell r="F104" t="str">
            <v>Mezcla abierta en caliente tipo MAC-3</v>
          </cell>
          <cell r="G104" t="str">
            <v>m3</v>
          </cell>
          <cell r="H104" t="str">
            <v>Incluye suministro y transporte del cemento asfáltico</v>
          </cell>
        </row>
        <row r="105">
          <cell r="C105">
            <v>460</v>
          </cell>
          <cell r="D105">
            <v>460</v>
          </cell>
          <cell r="F105" t="str">
            <v>Fresado de pavimento asfáltico</v>
          </cell>
          <cell r="G105" t="str">
            <v>m2</v>
          </cell>
        </row>
        <row r="106">
          <cell r="C106">
            <v>460.1</v>
          </cell>
          <cell r="D106">
            <v>460</v>
          </cell>
          <cell r="E106" t="str">
            <v>460P</v>
          </cell>
          <cell r="F106" t="str">
            <v>Fresado de pavimento asfáltico</v>
          </cell>
          <cell r="G106" t="str">
            <v>m³</v>
          </cell>
          <cell r="H106" t="str">
            <v>La unidad de medida es el metro cúbico</v>
          </cell>
        </row>
        <row r="107">
          <cell r="C107">
            <v>461</v>
          </cell>
          <cell r="D107">
            <v>461</v>
          </cell>
          <cell r="F107" t="str">
            <v>Pavimento asfáltico reciclado en frío</v>
          </cell>
          <cell r="G107" t="str">
            <v>m3</v>
          </cell>
          <cell r="H107" t="str">
            <v>No incluye suministro y almacenamiento del cemento asfáltico o la emulsión.</v>
          </cell>
        </row>
        <row r="108">
          <cell r="C108">
            <v>461.1</v>
          </cell>
          <cell r="D108">
            <v>461</v>
          </cell>
          <cell r="E108" t="str">
            <v>461P</v>
          </cell>
          <cell r="F108" t="str">
            <v>Pavimento asfáltico reciclado en frío</v>
          </cell>
          <cell r="G108" t="str">
            <v>m3</v>
          </cell>
          <cell r="H108" t="str">
            <v>Incluye el cemento asfáltico o la emulsión asfáltica</v>
          </cell>
        </row>
        <row r="109">
          <cell r="C109">
            <v>461.2</v>
          </cell>
          <cell r="D109">
            <v>461</v>
          </cell>
          <cell r="E109" t="str">
            <v>461P-1</v>
          </cell>
          <cell r="F109" t="str">
            <v>Pavimento asfáltico reciclado en frío</v>
          </cell>
          <cell r="G109" t="str">
            <v>m3</v>
          </cell>
          <cell r="H109" t="str">
            <v>Incluye estudios y diseños</v>
          </cell>
        </row>
        <row r="110">
          <cell r="C110">
            <v>461.3</v>
          </cell>
          <cell r="D110">
            <v>461</v>
          </cell>
          <cell r="E110" t="str">
            <v>461P-1</v>
          </cell>
          <cell r="F110" t="str">
            <v>Pavimento asfáltico reciclado en frío</v>
          </cell>
          <cell r="G110" t="str">
            <v>m3</v>
          </cell>
          <cell r="H110" t="str">
            <v>Incluye estudios y diseños y el cemento asfáltico o la emulsión.</v>
          </cell>
        </row>
        <row r="111">
          <cell r="C111">
            <v>462.1</v>
          </cell>
          <cell r="D111">
            <v>462</v>
          </cell>
          <cell r="F111" t="str">
            <v>Pavimento asfáltico reciclado en caliente tipo MDC-1</v>
          </cell>
          <cell r="G111" t="str">
            <v>m3</v>
          </cell>
          <cell r="H111" t="str">
            <v>No incluye suministro y almacenamiento del cemento asfáltico o la emulsión. Tampoco el agente rejuvenecedor</v>
          </cell>
        </row>
        <row r="112">
          <cell r="C112">
            <v>462.2</v>
          </cell>
          <cell r="D112">
            <v>462</v>
          </cell>
          <cell r="F112" t="str">
            <v>Pavimento asfáltico reciclado en caliente tipo MDC-2</v>
          </cell>
          <cell r="G112" t="str">
            <v>m3</v>
          </cell>
        </row>
        <row r="113">
          <cell r="C113">
            <v>462.3</v>
          </cell>
          <cell r="D113">
            <v>462</v>
          </cell>
          <cell r="F113" t="str">
            <v>Pavimento asfáltico reciclado en caliente tipo MDC-3</v>
          </cell>
          <cell r="G113" t="str">
            <v>m3</v>
          </cell>
        </row>
        <row r="114">
          <cell r="C114">
            <v>462.4</v>
          </cell>
          <cell r="D114">
            <v>462</v>
          </cell>
          <cell r="F114" t="str">
            <v>Pavimento asfáltico reciclado en caliente para bacheo</v>
          </cell>
          <cell r="G114" t="str">
            <v>m3</v>
          </cell>
        </row>
        <row r="115">
          <cell r="C115">
            <v>470</v>
          </cell>
          <cell r="E115" t="str">
            <v>470P</v>
          </cell>
          <cell r="F115" t="str">
            <v>Asfalto Natural (Asfaltita)</v>
          </cell>
          <cell r="G115" t="str">
            <v>m3</v>
          </cell>
        </row>
        <row r="116">
          <cell r="C116">
            <v>500</v>
          </cell>
          <cell r="D116">
            <v>500</v>
          </cell>
          <cell r="F116" t="str">
            <v>Pavimento de concreto hidráulico</v>
          </cell>
          <cell r="G116" t="str">
            <v>m3</v>
          </cell>
          <cell r="H116" t="str">
            <v>No incluye la preparación de la superficie existente</v>
          </cell>
        </row>
        <row r="117">
          <cell r="C117">
            <v>501</v>
          </cell>
          <cell r="E117" t="str">
            <v>501P</v>
          </cell>
          <cell r="F117" t="str">
            <v>Corte en losas de pavimento rígido</v>
          </cell>
          <cell r="G117" t="str">
            <v>ml</v>
          </cell>
        </row>
        <row r="118">
          <cell r="C118">
            <v>510</v>
          </cell>
          <cell r="D118">
            <v>510</v>
          </cell>
          <cell r="F118" t="str">
            <v>Pavimento de adoquines de concreto</v>
          </cell>
          <cell r="G118" t="str">
            <v>m2</v>
          </cell>
          <cell r="H118" t="str">
            <v>No incluye la preparación de la superficie existente. Tampoco las obras de confinamiento del pavimento.</v>
          </cell>
        </row>
        <row r="119">
          <cell r="C119">
            <v>510.1</v>
          </cell>
          <cell r="D119">
            <v>510</v>
          </cell>
          <cell r="E119" t="str">
            <v>510P</v>
          </cell>
          <cell r="F119" t="str">
            <v>Andenes en adoquín peatonal</v>
          </cell>
          <cell r="G119" t="str">
            <v>m2</v>
          </cell>
        </row>
        <row r="120">
          <cell r="C120">
            <v>510.2</v>
          </cell>
          <cell r="D120">
            <v>510</v>
          </cell>
          <cell r="E120" t="str">
            <v>510P</v>
          </cell>
          <cell r="F120" t="str">
            <v>Andenes en adoquín estructural vehicular Tipo 1</v>
          </cell>
          <cell r="G120" t="str">
            <v>m2</v>
          </cell>
        </row>
        <row r="121">
          <cell r="C121">
            <v>510.3</v>
          </cell>
          <cell r="D121">
            <v>510</v>
          </cell>
          <cell r="E121" t="str">
            <v>510P</v>
          </cell>
          <cell r="F121" t="str">
            <v>Andenes en adoquín estructural vehicular Tipo 2</v>
          </cell>
          <cell r="G121" t="str">
            <v>m2</v>
          </cell>
        </row>
        <row r="122">
          <cell r="C122">
            <v>600.1</v>
          </cell>
          <cell r="D122">
            <v>600</v>
          </cell>
          <cell r="F122" t="str">
            <v>Excavaciones varias sin clasificar</v>
          </cell>
          <cell r="G122" t="str">
            <v>m3</v>
          </cell>
        </row>
        <row r="123">
          <cell r="C123">
            <v>600.20000000000005</v>
          </cell>
          <cell r="D123">
            <v>600</v>
          </cell>
          <cell r="F123" t="str">
            <v>Excavaciones varias en roca en seco</v>
          </cell>
          <cell r="G123" t="str">
            <v>m3</v>
          </cell>
        </row>
        <row r="124">
          <cell r="C124">
            <v>600.29999999999995</v>
          </cell>
          <cell r="D124">
            <v>600</v>
          </cell>
          <cell r="F124" t="str">
            <v>Excavaciones varias en roca bajo agua</v>
          </cell>
          <cell r="G124" t="str">
            <v>m3</v>
          </cell>
        </row>
        <row r="125">
          <cell r="C125">
            <v>600.4</v>
          </cell>
          <cell r="D125">
            <v>600</v>
          </cell>
          <cell r="F125" t="str">
            <v>Excavaciones varias en material común en seco</v>
          </cell>
          <cell r="G125" t="str">
            <v>m3</v>
          </cell>
        </row>
        <row r="126">
          <cell r="C126">
            <v>600.5</v>
          </cell>
          <cell r="D126">
            <v>600</v>
          </cell>
          <cell r="F126" t="str">
            <v>Excavaciones varias en material común bajo agua</v>
          </cell>
          <cell r="G126" t="str">
            <v>m3</v>
          </cell>
        </row>
        <row r="127">
          <cell r="C127">
            <v>600.6</v>
          </cell>
          <cell r="D127">
            <v>600</v>
          </cell>
          <cell r="E127" t="str">
            <v>600P</v>
          </cell>
          <cell r="F127" t="str">
            <v>Excavaciones varias sin clasificar</v>
          </cell>
          <cell r="G127" t="str">
            <v>m3</v>
          </cell>
          <cell r="H127" t="str">
            <v>Tiene en cuenta el programa PICO y PALA</v>
          </cell>
        </row>
        <row r="128">
          <cell r="C128">
            <v>600.70000000000005</v>
          </cell>
          <cell r="D128">
            <v>600</v>
          </cell>
          <cell r="E128" t="str">
            <v>600P</v>
          </cell>
          <cell r="F128" t="str">
            <v>Excavaciones varias en material común en seco</v>
          </cell>
          <cell r="G128" t="str">
            <v>m3</v>
          </cell>
          <cell r="H128" t="str">
            <v>Tiene en cuenta el programa PICO y PALA</v>
          </cell>
        </row>
        <row r="129">
          <cell r="C129">
            <v>600.79999999999995</v>
          </cell>
          <cell r="D129">
            <v>600</v>
          </cell>
          <cell r="E129" t="str">
            <v>600P</v>
          </cell>
          <cell r="F129" t="str">
            <v>Excavaciones varias en material común bajo agua</v>
          </cell>
          <cell r="G129" t="str">
            <v>m3</v>
          </cell>
          <cell r="H129" t="str">
            <v>Tiene en cuenta el programa PICO y PALA</v>
          </cell>
        </row>
        <row r="130">
          <cell r="C130">
            <v>600.9</v>
          </cell>
          <cell r="D130">
            <v>600</v>
          </cell>
          <cell r="E130" t="str">
            <v>600P</v>
          </cell>
          <cell r="F130" t="str">
            <v>Excavaciones varias en roca bajo agua</v>
          </cell>
          <cell r="G130" t="str">
            <v>m³</v>
          </cell>
          <cell r="H130" t="str">
            <v>Tiene en cuenta el programa PICO y PALA</v>
          </cell>
        </row>
        <row r="131">
          <cell r="C131">
            <v>601.1</v>
          </cell>
          <cell r="D131">
            <v>601</v>
          </cell>
          <cell r="F131" t="str">
            <v>Excavaciones varias en roca en seco</v>
          </cell>
          <cell r="G131" t="str">
            <v>m3</v>
          </cell>
        </row>
        <row r="132">
          <cell r="C132">
            <v>601.20000000000005</v>
          </cell>
          <cell r="D132">
            <v>601</v>
          </cell>
          <cell r="F132" t="str">
            <v>Excavaciones varias en roca bajo agua</v>
          </cell>
          <cell r="G132" t="str">
            <v>m3</v>
          </cell>
        </row>
        <row r="133">
          <cell r="C133">
            <v>601.29999999999995</v>
          </cell>
          <cell r="D133">
            <v>601</v>
          </cell>
          <cell r="F133" t="str">
            <v>Excavaciones varias en material común en seco</v>
          </cell>
          <cell r="G133" t="str">
            <v>m3</v>
          </cell>
        </row>
        <row r="134">
          <cell r="C134">
            <v>601.4</v>
          </cell>
          <cell r="D134">
            <v>601</v>
          </cell>
          <cell r="F134" t="str">
            <v>Excavaciones varias en material común bajo agua</v>
          </cell>
          <cell r="G134" t="str">
            <v>m3</v>
          </cell>
        </row>
        <row r="135">
          <cell r="C135">
            <v>610.1</v>
          </cell>
          <cell r="D135">
            <v>610</v>
          </cell>
          <cell r="F135" t="str">
            <v>Rellenos para estructuras</v>
          </cell>
          <cell r="G135" t="str">
            <v>m3</v>
          </cell>
          <cell r="H135" t="str">
            <v>No incluye la preparación de la superficie sobre la que irá el relleno.</v>
          </cell>
        </row>
        <row r="136">
          <cell r="C136">
            <v>610.20000000000005</v>
          </cell>
          <cell r="D136">
            <v>610</v>
          </cell>
          <cell r="F136" t="str">
            <v>Material filtrante</v>
          </cell>
          <cell r="G136" t="str">
            <v>m3</v>
          </cell>
        </row>
        <row r="137">
          <cell r="C137">
            <v>612</v>
          </cell>
          <cell r="E137" t="str">
            <v>612P</v>
          </cell>
          <cell r="F137" t="str">
            <v>Geobloques</v>
          </cell>
          <cell r="G137" t="str">
            <v>m3</v>
          </cell>
        </row>
        <row r="138">
          <cell r="C138">
            <v>620.1</v>
          </cell>
          <cell r="D138">
            <v>620</v>
          </cell>
          <cell r="F138" t="str">
            <v>Pilotes prefabricados de concreto</v>
          </cell>
          <cell r="G138" t="str">
            <v>ml</v>
          </cell>
        </row>
        <row r="139">
          <cell r="C139">
            <v>620.20000000000005</v>
          </cell>
          <cell r="D139">
            <v>620</v>
          </cell>
          <cell r="F139" t="str">
            <v>Extensión de pilotes</v>
          </cell>
          <cell r="G139" t="str">
            <v>ml</v>
          </cell>
        </row>
        <row r="140">
          <cell r="C140">
            <v>620.29999999999995</v>
          </cell>
          <cell r="D140">
            <v>620</v>
          </cell>
          <cell r="F140" t="str">
            <v>Prueba de carga</v>
          </cell>
          <cell r="G140" t="str">
            <v>Un</v>
          </cell>
        </row>
        <row r="141">
          <cell r="C141">
            <v>621.1</v>
          </cell>
          <cell r="D141">
            <v>621</v>
          </cell>
          <cell r="F141" t="str">
            <v>Pilote de concreto fundido in-situ de diámetro____</v>
          </cell>
          <cell r="G141" t="str">
            <v>ml</v>
          </cell>
        </row>
        <row r="142">
          <cell r="C142">
            <v>621.20000000000005</v>
          </cell>
          <cell r="D142">
            <v>621</v>
          </cell>
          <cell r="F142" t="str">
            <v>Base acampanada</v>
          </cell>
          <cell r="G142" t="str">
            <v>m3</v>
          </cell>
        </row>
        <row r="143">
          <cell r="C143">
            <v>621.29999999999995</v>
          </cell>
          <cell r="D143">
            <v>621</v>
          </cell>
          <cell r="F143" t="str">
            <v>Pilote de prueba de diámetro ____</v>
          </cell>
          <cell r="G143" t="str">
            <v>ml</v>
          </cell>
        </row>
        <row r="144">
          <cell r="C144">
            <v>621.4</v>
          </cell>
          <cell r="D144">
            <v>621</v>
          </cell>
          <cell r="F144" t="str">
            <v>Base acampanada de prueba</v>
          </cell>
          <cell r="G144" t="str">
            <v>m3</v>
          </cell>
        </row>
        <row r="145">
          <cell r="C145">
            <v>621.5</v>
          </cell>
          <cell r="D145">
            <v>621</v>
          </cell>
          <cell r="F145" t="str">
            <v>Camisa permanente de diámetro exterior ____</v>
          </cell>
          <cell r="G145" t="str">
            <v>ml</v>
          </cell>
        </row>
        <row r="146">
          <cell r="C146">
            <v>621.6</v>
          </cell>
          <cell r="D146">
            <v>621</v>
          </cell>
          <cell r="F146" t="str">
            <v>Prueba de carga</v>
          </cell>
          <cell r="G146" t="str">
            <v>Un</v>
          </cell>
        </row>
        <row r="147">
          <cell r="C147">
            <v>622.1</v>
          </cell>
          <cell r="D147">
            <v>622</v>
          </cell>
          <cell r="F147" t="str">
            <v>Tablestacado de madera</v>
          </cell>
          <cell r="G147" t="str">
            <v>m2</v>
          </cell>
        </row>
        <row r="148">
          <cell r="C148">
            <v>622.20000000000005</v>
          </cell>
          <cell r="D148">
            <v>622</v>
          </cell>
          <cell r="F148" t="str">
            <v>Tablestacado metálico</v>
          </cell>
          <cell r="G148" t="str">
            <v>m2</v>
          </cell>
        </row>
        <row r="149">
          <cell r="C149">
            <v>622.29999999999995</v>
          </cell>
          <cell r="D149">
            <v>622</v>
          </cell>
          <cell r="F149" t="str">
            <v>Tablestacado de concreto reforzado</v>
          </cell>
          <cell r="G149" t="str">
            <v>m2</v>
          </cell>
        </row>
        <row r="150">
          <cell r="C150">
            <v>622.4</v>
          </cell>
          <cell r="D150">
            <v>622</v>
          </cell>
          <cell r="F150" t="str">
            <v>Tablestacado de concreto preesforzado</v>
          </cell>
          <cell r="G150" t="str">
            <v>m2</v>
          </cell>
        </row>
        <row r="151">
          <cell r="C151">
            <v>622.5</v>
          </cell>
          <cell r="D151">
            <v>622</v>
          </cell>
          <cell r="F151" t="str">
            <v>Corte del extremo superior del elemento</v>
          </cell>
          <cell r="G151" t="str">
            <v>ml</v>
          </cell>
        </row>
        <row r="152">
          <cell r="C152">
            <v>622.6</v>
          </cell>
          <cell r="D152">
            <v>622</v>
          </cell>
          <cell r="E152" t="str">
            <v>622P</v>
          </cell>
          <cell r="F152" t="str">
            <v>Tablestacado metálico</v>
          </cell>
          <cell r="G152" t="str">
            <v>ml</v>
          </cell>
          <cell r="H152" t="str">
            <v>La unidad de medida es el metro lineal</v>
          </cell>
        </row>
        <row r="153">
          <cell r="C153">
            <v>623.1</v>
          </cell>
          <cell r="E153" t="str">
            <v>623P</v>
          </cell>
          <cell r="F153" t="str">
            <v>Suministro e hincamiento de rieles</v>
          </cell>
          <cell r="G153" t="str">
            <v>ml</v>
          </cell>
        </row>
        <row r="154">
          <cell r="C154">
            <v>623.20000000000005</v>
          </cell>
          <cell r="E154" t="str">
            <v>623P</v>
          </cell>
          <cell r="F154" t="str">
            <v>Suministro e instalación de rieles</v>
          </cell>
          <cell r="G154" t="str">
            <v>ml</v>
          </cell>
        </row>
        <row r="155">
          <cell r="C155">
            <v>630.1</v>
          </cell>
          <cell r="D155">
            <v>630</v>
          </cell>
          <cell r="F155" t="str">
            <v>Concreto Clase A</v>
          </cell>
          <cell r="G155" t="str">
            <v>m3</v>
          </cell>
        </row>
        <row r="156">
          <cell r="C156">
            <v>630.20000000000005</v>
          </cell>
          <cell r="D156">
            <v>630</v>
          </cell>
          <cell r="F156" t="str">
            <v>Concreto Clase B</v>
          </cell>
          <cell r="G156" t="str">
            <v>m3</v>
          </cell>
        </row>
        <row r="157">
          <cell r="C157">
            <v>630.29999999999995</v>
          </cell>
          <cell r="D157">
            <v>630</v>
          </cell>
          <cell r="F157" t="str">
            <v>Concreto Clase C</v>
          </cell>
          <cell r="G157" t="str">
            <v>m3</v>
          </cell>
        </row>
        <row r="158">
          <cell r="C158">
            <v>630.4</v>
          </cell>
          <cell r="D158">
            <v>630</v>
          </cell>
          <cell r="F158" t="str">
            <v>Concreto Clase D</v>
          </cell>
          <cell r="G158" t="str">
            <v>m3</v>
          </cell>
        </row>
        <row r="159">
          <cell r="C159">
            <v>630.5</v>
          </cell>
          <cell r="D159">
            <v>630</v>
          </cell>
          <cell r="F159" t="str">
            <v>Concreto Clase E</v>
          </cell>
          <cell r="G159" t="str">
            <v>m3</v>
          </cell>
        </row>
        <row r="160">
          <cell r="C160">
            <v>630.6</v>
          </cell>
          <cell r="D160">
            <v>630</v>
          </cell>
          <cell r="F160" t="str">
            <v>Concreto Clase F</v>
          </cell>
          <cell r="G160" t="str">
            <v>m3</v>
          </cell>
        </row>
        <row r="161">
          <cell r="C161">
            <v>630.70000000000005</v>
          </cell>
          <cell r="D161">
            <v>630</v>
          </cell>
          <cell r="F161" t="str">
            <v>Concreto Clase G</v>
          </cell>
          <cell r="G161" t="str">
            <v>m3</v>
          </cell>
        </row>
        <row r="162">
          <cell r="C162">
            <v>630.79999999999995</v>
          </cell>
          <cell r="D162">
            <v>630</v>
          </cell>
          <cell r="E162" t="str">
            <v>630P</v>
          </cell>
          <cell r="F162" t="str">
            <v>Concreto Clase A con aditivo</v>
          </cell>
          <cell r="G162" t="str">
            <v>m3</v>
          </cell>
        </row>
        <row r="163">
          <cell r="C163">
            <v>630.9</v>
          </cell>
          <cell r="D163">
            <v>630</v>
          </cell>
          <cell r="E163" t="str">
            <v>630P</v>
          </cell>
          <cell r="F163" t="str">
            <v>Concreto Clase D con aditivo</v>
          </cell>
          <cell r="G163" t="str">
            <v>m3</v>
          </cell>
        </row>
        <row r="164">
          <cell r="C164">
            <v>630.1</v>
          </cell>
          <cell r="D164">
            <v>630</v>
          </cell>
          <cell r="E164" t="str">
            <v>630P-1</v>
          </cell>
          <cell r="F164" t="str">
            <v>Realce de cabezotes de alcantarillas</v>
          </cell>
          <cell r="G164" t="str">
            <v>m3</v>
          </cell>
        </row>
        <row r="165">
          <cell r="C165">
            <v>630.11</v>
          </cell>
          <cell r="D165">
            <v>630</v>
          </cell>
          <cell r="E165" t="str">
            <v>630P-2</v>
          </cell>
          <cell r="F165" t="str">
            <v>Realce de bordillo de cunetas</v>
          </cell>
          <cell r="G165" t="str">
            <v>m3</v>
          </cell>
        </row>
        <row r="166">
          <cell r="C166">
            <v>630.12</v>
          </cell>
          <cell r="D166">
            <v>630</v>
          </cell>
          <cell r="E166" t="str">
            <v>630P-3</v>
          </cell>
          <cell r="F166" t="str">
            <v>Concreto Clase G para cimientos</v>
          </cell>
          <cell r="G166" t="str">
            <v>m3</v>
          </cell>
        </row>
        <row r="167">
          <cell r="C167">
            <v>630.13</v>
          </cell>
          <cell r="D167">
            <v>630</v>
          </cell>
          <cell r="E167" t="str">
            <v>630P-3</v>
          </cell>
          <cell r="F167" t="str">
            <v>Concreto Clase G para elevaciones</v>
          </cell>
          <cell r="G167" t="str">
            <v>m3</v>
          </cell>
        </row>
        <row r="168">
          <cell r="C168">
            <v>630.14</v>
          </cell>
          <cell r="D168">
            <v>630</v>
          </cell>
          <cell r="E168" t="str">
            <v>630P-4</v>
          </cell>
          <cell r="F168" t="str">
            <v>Recubrimiento con malla y mortero 1:4, e=5cm</v>
          </cell>
          <cell r="G168" t="str">
            <v>m2</v>
          </cell>
        </row>
        <row r="169">
          <cell r="C169">
            <v>632</v>
          </cell>
          <cell r="D169">
            <v>632</v>
          </cell>
          <cell r="F169" t="str">
            <v>Baranda de concreto</v>
          </cell>
          <cell r="G169" t="str">
            <v>ml</v>
          </cell>
          <cell r="H169" t="str">
            <v>No incluye el acero de refuerzo</v>
          </cell>
        </row>
        <row r="170">
          <cell r="C170">
            <v>632.1</v>
          </cell>
          <cell r="E170" t="str">
            <v>632P</v>
          </cell>
          <cell r="F170" t="str">
            <v>Baranda metálica tubular</v>
          </cell>
          <cell r="G170" t="str">
            <v>ml</v>
          </cell>
        </row>
        <row r="171">
          <cell r="C171">
            <v>640.1</v>
          </cell>
          <cell r="D171">
            <v>640</v>
          </cell>
          <cell r="F171" t="str">
            <v>Acero de refuerzo Grado 37</v>
          </cell>
          <cell r="G171" t="str">
            <v>Kg</v>
          </cell>
        </row>
        <row r="172">
          <cell r="C172">
            <v>640.20000000000005</v>
          </cell>
          <cell r="D172">
            <v>640</v>
          </cell>
          <cell r="F172" t="str">
            <v>Acero de refuerzo Grado 40</v>
          </cell>
          <cell r="G172" t="str">
            <v>Kg</v>
          </cell>
        </row>
        <row r="173">
          <cell r="C173">
            <v>640.29999999999995</v>
          </cell>
          <cell r="D173">
            <v>640</v>
          </cell>
          <cell r="F173" t="str">
            <v>Acero de refuerzo Grado 60</v>
          </cell>
          <cell r="G173" t="str">
            <v>Kg</v>
          </cell>
        </row>
        <row r="174">
          <cell r="C174">
            <v>641</v>
          </cell>
          <cell r="D174">
            <v>641</v>
          </cell>
          <cell r="F174" t="str">
            <v>Acero de preesfuerzo</v>
          </cell>
          <cell r="G174" t="str">
            <v>t-m</v>
          </cell>
        </row>
        <row r="175">
          <cell r="C175">
            <v>642.1</v>
          </cell>
          <cell r="D175">
            <v>642</v>
          </cell>
          <cell r="F175" t="str">
            <v>Apoyo elastomérico</v>
          </cell>
          <cell r="G175" t="str">
            <v>Un</v>
          </cell>
        </row>
        <row r="176">
          <cell r="C176">
            <v>642.20000000000005</v>
          </cell>
          <cell r="D176">
            <v>642</v>
          </cell>
          <cell r="F176" t="str">
            <v>Sello para juntas de puentes</v>
          </cell>
          <cell r="G176" t="str">
            <v>ml</v>
          </cell>
        </row>
        <row r="177">
          <cell r="C177">
            <v>643</v>
          </cell>
          <cell r="E177" t="str">
            <v>643P</v>
          </cell>
          <cell r="F177" t="str">
            <v>Suministro e instalación de juntas de dilatación</v>
          </cell>
          <cell r="G177" t="str">
            <v>ml</v>
          </cell>
        </row>
        <row r="178">
          <cell r="C178">
            <v>644</v>
          </cell>
          <cell r="E178" t="str">
            <v>644P</v>
          </cell>
          <cell r="F178" t="str">
            <v>Suministro e instalación de sellos para juntas de puentes</v>
          </cell>
          <cell r="G178" t="str">
            <v>ml</v>
          </cell>
        </row>
        <row r="179">
          <cell r="C179">
            <v>645</v>
          </cell>
          <cell r="E179" t="str">
            <v>645P</v>
          </cell>
          <cell r="F179" t="str">
            <v>Rejilla en varilla (2.0m x 2.52 m), D=1".</v>
          </cell>
          <cell r="G179" t="str">
            <v>Un</v>
          </cell>
        </row>
        <row r="180">
          <cell r="C180">
            <v>646</v>
          </cell>
          <cell r="E180" t="str">
            <v>646P</v>
          </cell>
          <cell r="F180" t="str">
            <v>Anclajes o Tiebacks</v>
          </cell>
          <cell r="G180" t="str">
            <v>ml</v>
          </cell>
        </row>
        <row r="181">
          <cell r="C181">
            <v>650.1</v>
          </cell>
          <cell r="D181">
            <v>650</v>
          </cell>
          <cell r="F181" t="str">
            <v>Diseño y fabricación de estructura metálica</v>
          </cell>
          <cell r="G181" t="str">
            <v>Kg</v>
          </cell>
        </row>
        <row r="182">
          <cell r="C182">
            <v>650.20000000000005</v>
          </cell>
          <cell r="D182">
            <v>650</v>
          </cell>
          <cell r="F182" t="str">
            <v>Fabricación de la estructura metálica</v>
          </cell>
          <cell r="G182" t="str">
            <v>Kg</v>
          </cell>
        </row>
        <row r="183">
          <cell r="C183">
            <v>650.29999999999995</v>
          </cell>
          <cell r="D183">
            <v>650</v>
          </cell>
          <cell r="F183" t="str">
            <v>Transporte de estructura metálica</v>
          </cell>
          <cell r="G183" t="str">
            <v>Kg</v>
          </cell>
        </row>
        <row r="184">
          <cell r="C184">
            <v>650.4</v>
          </cell>
          <cell r="D184">
            <v>650</v>
          </cell>
          <cell r="F184" t="str">
            <v>Montaje y pintura de estructura metálica</v>
          </cell>
          <cell r="G184" t="str">
            <v>Kg</v>
          </cell>
        </row>
        <row r="185">
          <cell r="C185">
            <v>660.1</v>
          </cell>
          <cell r="D185">
            <v>660</v>
          </cell>
          <cell r="F185" t="str">
            <v>Tubería de concreto simple de diámetro 450 mm</v>
          </cell>
          <cell r="G185" t="str">
            <v>ml</v>
          </cell>
        </row>
        <row r="186">
          <cell r="C186">
            <v>660.2</v>
          </cell>
          <cell r="D186">
            <v>660</v>
          </cell>
          <cell r="F186" t="str">
            <v>Tubería de concreto simple de diámetro 600 mm</v>
          </cell>
          <cell r="G186" t="str">
            <v>ml</v>
          </cell>
        </row>
        <row r="187">
          <cell r="C187">
            <v>660.3</v>
          </cell>
          <cell r="D187">
            <v>660</v>
          </cell>
          <cell r="F187" t="str">
            <v>Tubería de concreto simple de diámetro 750 mm</v>
          </cell>
          <cell r="G187" t="str">
            <v>ml</v>
          </cell>
        </row>
        <row r="188">
          <cell r="C188">
            <v>660.4</v>
          </cell>
          <cell r="E188" t="str">
            <v>660P</v>
          </cell>
          <cell r="F188" t="str">
            <v>Tubería perforada de gres de 6 pulgadas de diámetro</v>
          </cell>
          <cell r="G188" t="str">
            <v>ml</v>
          </cell>
        </row>
        <row r="189">
          <cell r="C189">
            <v>661</v>
          </cell>
          <cell r="D189">
            <v>661</v>
          </cell>
          <cell r="F189" t="str">
            <v>Tubería de concreto reforzado de 900 mm diámetro interior</v>
          </cell>
          <cell r="G189" t="str">
            <v>ml</v>
          </cell>
        </row>
        <row r="190">
          <cell r="C190">
            <v>662.1</v>
          </cell>
          <cell r="D190">
            <v>662</v>
          </cell>
          <cell r="F190" t="str">
            <v>Tubería corrugada de acero galvanizado de lámina calibre __ y diámetro __ mm</v>
          </cell>
          <cell r="G190" t="str">
            <v>ml</v>
          </cell>
        </row>
        <row r="191">
          <cell r="C191">
            <v>662.2</v>
          </cell>
          <cell r="D191">
            <v>662</v>
          </cell>
          <cell r="F191" t="str">
            <v>Tubería corrugada de acero con recubrimiento bituminoso de lámina calibre __ y diámetro __ mm</v>
          </cell>
          <cell r="G191" t="str">
            <v>ml</v>
          </cell>
        </row>
        <row r="192">
          <cell r="C192">
            <v>669.1</v>
          </cell>
          <cell r="E192" t="str">
            <v>669P</v>
          </cell>
          <cell r="F192" t="str">
            <v>Andenes de sección 2m de ancho x 0.12 m de espesor</v>
          </cell>
          <cell r="G192" t="str">
            <v>m2</v>
          </cell>
        </row>
        <row r="193">
          <cell r="C193">
            <v>670.1</v>
          </cell>
          <cell r="D193">
            <v>670</v>
          </cell>
          <cell r="F193" t="str">
            <v>Disipadores de energía y sedimentadores en gaviones</v>
          </cell>
          <cell r="G193" t="str">
            <v>m3</v>
          </cell>
        </row>
        <row r="194">
          <cell r="C194">
            <v>670.2</v>
          </cell>
          <cell r="D194">
            <v>670</v>
          </cell>
          <cell r="F194" t="str">
            <v>Disipadores de energía y sedimentadores en concreto ciclópeo</v>
          </cell>
          <cell r="G194" t="str">
            <v>m3</v>
          </cell>
        </row>
        <row r="195">
          <cell r="C195">
            <v>671</v>
          </cell>
          <cell r="D195">
            <v>671</v>
          </cell>
          <cell r="F195" t="str">
            <v>Cunetas revestidas en concreto</v>
          </cell>
          <cell r="G195" t="str">
            <v>m3</v>
          </cell>
        </row>
        <row r="196">
          <cell r="C196">
            <v>671.1</v>
          </cell>
          <cell r="D196">
            <v>671</v>
          </cell>
          <cell r="E196" t="str">
            <v>671P</v>
          </cell>
          <cell r="F196" t="str">
            <v>Cunetas revestidas en concreto clase D, Sección # 1 y Sección No. 2</v>
          </cell>
          <cell r="G196" t="str">
            <v>m3</v>
          </cell>
        </row>
        <row r="197">
          <cell r="C197">
            <v>672</v>
          </cell>
          <cell r="D197">
            <v>672</v>
          </cell>
          <cell r="F197" t="str">
            <v>Bordillo</v>
          </cell>
          <cell r="G197" t="str">
            <v>ml</v>
          </cell>
        </row>
        <row r="198">
          <cell r="C198">
            <v>672.1</v>
          </cell>
          <cell r="D198">
            <v>672</v>
          </cell>
          <cell r="E198" t="str">
            <v>672P</v>
          </cell>
          <cell r="F198" t="str">
            <v>Realce de bordillo</v>
          </cell>
          <cell r="G198" t="str">
            <v>ml</v>
          </cell>
        </row>
        <row r="199">
          <cell r="C199">
            <v>673</v>
          </cell>
          <cell r="D199">
            <v>673</v>
          </cell>
          <cell r="F199" t="str">
            <v>Material filtrante</v>
          </cell>
          <cell r="G199" t="str">
            <v>m3</v>
          </cell>
        </row>
        <row r="200">
          <cell r="C200">
            <v>673.1</v>
          </cell>
          <cell r="D200">
            <v>673</v>
          </cell>
          <cell r="E200" t="str">
            <v>673P</v>
          </cell>
          <cell r="F200" t="str">
            <v>Dren horizontal 0-10 m</v>
          </cell>
          <cell r="G200" t="str">
            <v>ml</v>
          </cell>
        </row>
        <row r="201">
          <cell r="C201">
            <v>673.2</v>
          </cell>
          <cell r="D201">
            <v>673</v>
          </cell>
          <cell r="E201" t="str">
            <v>673P</v>
          </cell>
          <cell r="F201" t="str">
            <v>Dren horizontal 0-30 m</v>
          </cell>
          <cell r="G201" t="str">
            <v>ml</v>
          </cell>
        </row>
        <row r="202">
          <cell r="C202">
            <v>673.3</v>
          </cell>
          <cell r="D202">
            <v>673</v>
          </cell>
          <cell r="E202" t="str">
            <v>673P-1</v>
          </cell>
          <cell r="F202" t="str">
            <v>Filtros geocompuestos Tipo Geodren o Pack drain</v>
          </cell>
          <cell r="G202" t="str">
            <v>ml</v>
          </cell>
        </row>
        <row r="203">
          <cell r="C203">
            <v>673.4</v>
          </cell>
          <cell r="D203">
            <v>673</v>
          </cell>
          <cell r="E203" t="str">
            <v>673P-2</v>
          </cell>
          <cell r="F203" t="str">
            <v>Material filtrante, entre 3" y 6", para dren profundo</v>
          </cell>
          <cell r="G203" t="str">
            <v>ml</v>
          </cell>
        </row>
        <row r="204">
          <cell r="C204">
            <v>674.1</v>
          </cell>
          <cell r="E204" t="str">
            <v>674P</v>
          </cell>
          <cell r="F204" t="str">
            <v>Nivelación y reconstrucción de pozos de inspección</v>
          </cell>
          <cell r="G204" t="str">
            <v>Un</v>
          </cell>
        </row>
        <row r="205">
          <cell r="C205">
            <v>674.2</v>
          </cell>
          <cell r="E205" t="str">
            <v>674P</v>
          </cell>
          <cell r="F205" t="str">
            <v>Nivelación y reconstrucción de sumideros</v>
          </cell>
          <cell r="G205" t="str">
            <v>Un</v>
          </cell>
        </row>
        <row r="206">
          <cell r="C206">
            <v>674.3</v>
          </cell>
          <cell r="E206" t="str">
            <v>674P</v>
          </cell>
          <cell r="F206" t="str">
            <v>Nivelación y reconstrucción de cajas de válvulas de la EAAB</v>
          </cell>
          <cell r="G206" t="str">
            <v>Un</v>
          </cell>
        </row>
        <row r="207">
          <cell r="C207">
            <v>674.4</v>
          </cell>
          <cell r="E207" t="str">
            <v>674P</v>
          </cell>
          <cell r="F207" t="str">
            <v>Nivelación y reconstrucción de cajas de energía de CODENSA</v>
          </cell>
          <cell r="G207" t="str">
            <v>Un</v>
          </cell>
        </row>
        <row r="208">
          <cell r="C208">
            <v>674.5</v>
          </cell>
          <cell r="E208" t="str">
            <v>674P</v>
          </cell>
          <cell r="F208" t="str">
            <v>Nivelación y reconstrucción de cajas de la ETB</v>
          </cell>
          <cell r="G208" t="str">
            <v>Un</v>
          </cell>
        </row>
        <row r="209">
          <cell r="C209">
            <v>675</v>
          </cell>
          <cell r="E209" t="str">
            <v>675P</v>
          </cell>
          <cell r="F209" t="str">
            <v>Caja de inspección para alumbrado público</v>
          </cell>
          <cell r="G209" t="str">
            <v>Un</v>
          </cell>
        </row>
        <row r="210">
          <cell r="C210">
            <v>678.1</v>
          </cell>
          <cell r="E210" t="str">
            <v>678P</v>
          </cell>
          <cell r="F210" t="str">
            <v>Suministro y colocación de ductos de PVC o similar</v>
          </cell>
          <cell r="G210" t="str">
            <v>ml</v>
          </cell>
        </row>
        <row r="211">
          <cell r="C211">
            <v>680.1</v>
          </cell>
          <cell r="D211">
            <v>680</v>
          </cell>
          <cell r="F211" t="str">
            <v>Escamas en concreto</v>
          </cell>
          <cell r="G211" t="str">
            <v>m2</v>
          </cell>
        </row>
        <row r="212">
          <cell r="C212">
            <v>680.2</v>
          </cell>
          <cell r="D212">
            <v>680</v>
          </cell>
          <cell r="F212" t="str">
            <v>Armadura galvanizada</v>
          </cell>
          <cell r="G212" t="str">
            <v>ml</v>
          </cell>
        </row>
        <row r="213">
          <cell r="C213">
            <v>680.3</v>
          </cell>
          <cell r="D213">
            <v>680</v>
          </cell>
          <cell r="F213" t="str">
            <v>Relleno granular para tierra armada</v>
          </cell>
          <cell r="G213" t="str">
            <v>m3</v>
          </cell>
        </row>
        <row r="214">
          <cell r="C214">
            <v>681.1</v>
          </cell>
          <cell r="D214">
            <v>681</v>
          </cell>
          <cell r="F214" t="str">
            <v>Gaviones</v>
          </cell>
          <cell r="G214" t="str">
            <v>m3</v>
          </cell>
        </row>
        <row r="215">
          <cell r="C215">
            <v>682</v>
          </cell>
          <cell r="D215">
            <v>682</v>
          </cell>
          <cell r="F215" t="str">
            <v>Muro de contención de suelo reforzado con geotextil</v>
          </cell>
          <cell r="G215" t="str">
            <v>m3</v>
          </cell>
          <cell r="H215" t="str">
            <v>No incluye geotextil ni recubrimiento del muro</v>
          </cell>
        </row>
        <row r="216">
          <cell r="C216">
            <v>682.1</v>
          </cell>
          <cell r="E216" t="str">
            <v>682P</v>
          </cell>
          <cell r="F216" t="str">
            <v>Geotextil para refuerzo</v>
          </cell>
          <cell r="G216" t="str">
            <v>m²</v>
          </cell>
        </row>
        <row r="217">
          <cell r="C217">
            <v>682.2</v>
          </cell>
          <cell r="E217" t="str">
            <v>682P</v>
          </cell>
          <cell r="F217" t="str">
            <v>Suministro y colocación de malla de gallinero recubierta con mortero</v>
          </cell>
          <cell r="G217" t="str">
            <v>m²</v>
          </cell>
        </row>
        <row r="218">
          <cell r="C218">
            <v>682.3</v>
          </cell>
          <cell r="E218" t="str">
            <v>682P</v>
          </cell>
          <cell r="F218" t="str">
            <v>Relleno para muro de tierra</v>
          </cell>
          <cell r="G218" t="str">
            <v>m³</v>
          </cell>
        </row>
        <row r="219">
          <cell r="C219">
            <v>683</v>
          </cell>
          <cell r="E219" t="str">
            <v>683P</v>
          </cell>
          <cell r="F219" t="str">
            <v>Bolsacretos en concreto Clase F</v>
          </cell>
          <cell r="G219" t="str">
            <v>m3</v>
          </cell>
        </row>
        <row r="220">
          <cell r="C220">
            <v>683.1</v>
          </cell>
          <cell r="E220" t="str">
            <v>683P-1</v>
          </cell>
          <cell r="F220" t="str">
            <v>Bolsacretos en concreto Clase D</v>
          </cell>
          <cell r="G220" t="str">
            <v>m³</v>
          </cell>
        </row>
        <row r="221">
          <cell r="C221">
            <v>700.1</v>
          </cell>
          <cell r="D221">
            <v>700</v>
          </cell>
          <cell r="F221" t="str">
            <v>Línea de demarcación</v>
          </cell>
          <cell r="G221" t="str">
            <v>ml</v>
          </cell>
        </row>
        <row r="222">
          <cell r="C222">
            <v>700.2</v>
          </cell>
          <cell r="D222">
            <v>700</v>
          </cell>
          <cell r="F222" t="str">
            <v>Marca vial</v>
          </cell>
          <cell r="G222" t="str">
            <v>m2</v>
          </cell>
        </row>
        <row r="223">
          <cell r="C223">
            <v>700.3</v>
          </cell>
          <cell r="D223">
            <v>700</v>
          </cell>
          <cell r="E223" t="str">
            <v>700P</v>
          </cell>
          <cell r="F223" t="str">
            <v>Línea de demarcación sobre concreto rígido</v>
          </cell>
          <cell r="G223" t="str">
            <v>ml</v>
          </cell>
        </row>
        <row r="224">
          <cell r="C224">
            <v>701</v>
          </cell>
          <cell r="D224">
            <v>701</v>
          </cell>
          <cell r="F224" t="str">
            <v>Tacha reflectiva</v>
          </cell>
          <cell r="G224" t="str">
            <v>Un</v>
          </cell>
        </row>
        <row r="225">
          <cell r="C225">
            <v>710.1</v>
          </cell>
          <cell r="D225">
            <v>710</v>
          </cell>
          <cell r="F225" t="str">
            <v>Señal de tránsito grupo I</v>
          </cell>
          <cell r="G225" t="str">
            <v>Un</v>
          </cell>
        </row>
        <row r="226">
          <cell r="C226">
            <v>710.2</v>
          </cell>
          <cell r="D226">
            <v>710</v>
          </cell>
          <cell r="F226" t="str">
            <v>Señal de tránsito grupo II</v>
          </cell>
          <cell r="G226" t="str">
            <v>Un</v>
          </cell>
        </row>
        <row r="227">
          <cell r="C227">
            <v>710.3</v>
          </cell>
          <cell r="D227">
            <v>710</v>
          </cell>
          <cell r="F227" t="str">
            <v>Señal de tránsito grupo III</v>
          </cell>
          <cell r="G227" t="str">
            <v>Un</v>
          </cell>
        </row>
        <row r="228">
          <cell r="C228">
            <v>710.4</v>
          </cell>
          <cell r="D228">
            <v>710</v>
          </cell>
          <cell r="F228" t="str">
            <v>Señal de tránsito grupo IV</v>
          </cell>
          <cell r="G228" t="str">
            <v>Un</v>
          </cell>
        </row>
        <row r="229">
          <cell r="C229">
            <v>710.5</v>
          </cell>
          <cell r="D229">
            <v>710</v>
          </cell>
          <cell r="F229" t="str">
            <v>Señal de tránsito grupo V</v>
          </cell>
          <cell r="G229" t="str">
            <v>m2</v>
          </cell>
        </row>
        <row r="230">
          <cell r="C230">
            <v>710.6</v>
          </cell>
          <cell r="D230">
            <v>710</v>
          </cell>
          <cell r="E230" t="str">
            <v>710P</v>
          </cell>
          <cell r="F230" t="str">
            <v>Suministro e intalación de pasavías</v>
          </cell>
          <cell r="G230" t="str">
            <v>Un</v>
          </cell>
        </row>
        <row r="231">
          <cell r="C231">
            <v>720</v>
          </cell>
          <cell r="D231">
            <v>720</v>
          </cell>
          <cell r="F231" t="str">
            <v>Poste de kilometraje</v>
          </cell>
          <cell r="G231" t="str">
            <v>Un</v>
          </cell>
        </row>
        <row r="232">
          <cell r="C232">
            <v>730.1</v>
          </cell>
          <cell r="D232">
            <v>730</v>
          </cell>
          <cell r="F232" t="str">
            <v>Defensa metálica</v>
          </cell>
          <cell r="G232" t="str">
            <v>ml</v>
          </cell>
        </row>
        <row r="233">
          <cell r="C233">
            <v>730.2</v>
          </cell>
          <cell r="D233">
            <v>730</v>
          </cell>
          <cell r="F233" t="str">
            <v>Sección final</v>
          </cell>
          <cell r="G233" t="str">
            <v>Un</v>
          </cell>
        </row>
        <row r="234">
          <cell r="C234">
            <v>730.3</v>
          </cell>
          <cell r="D234">
            <v>730</v>
          </cell>
          <cell r="F234" t="str">
            <v>Sección de tope</v>
          </cell>
          <cell r="G234" t="str">
            <v>Un</v>
          </cell>
        </row>
        <row r="235">
          <cell r="C235">
            <v>731</v>
          </cell>
          <cell r="E235" t="str">
            <v>731P</v>
          </cell>
          <cell r="F235" t="str">
            <v>Amortiguadores para defensa metálica</v>
          </cell>
          <cell r="G235" t="str">
            <v>Un</v>
          </cell>
        </row>
        <row r="236">
          <cell r="C236">
            <v>740</v>
          </cell>
          <cell r="D236">
            <v>740</v>
          </cell>
          <cell r="F236" t="str">
            <v>Captafaros</v>
          </cell>
          <cell r="G236" t="str">
            <v>Un</v>
          </cell>
        </row>
        <row r="237">
          <cell r="C237">
            <v>741</v>
          </cell>
          <cell r="E237" t="str">
            <v>741P</v>
          </cell>
          <cell r="F237" t="str">
            <v>Pintura de muros</v>
          </cell>
          <cell r="G237" t="str">
            <v>m2</v>
          </cell>
        </row>
        <row r="238">
          <cell r="C238">
            <v>741.1</v>
          </cell>
          <cell r="E238" t="str">
            <v>741P-1</v>
          </cell>
          <cell r="F238" t="str">
            <v>Pintura de muros</v>
          </cell>
          <cell r="G238" t="str">
            <v>m2</v>
          </cell>
        </row>
        <row r="239">
          <cell r="C239">
            <v>750</v>
          </cell>
          <cell r="E239" t="str">
            <v>750P</v>
          </cell>
          <cell r="F239" t="str">
            <v>Bandas sonoras reductoras de velocidad</v>
          </cell>
          <cell r="G239" t="str">
            <v>m2</v>
          </cell>
        </row>
        <row r="240">
          <cell r="C240">
            <v>800.1</v>
          </cell>
          <cell r="D240">
            <v>800</v>
          </cell>
          <cell r="F240" t="str">
            <v>Cerca de alambre de púas con postes de madera</v>
          </cell>
          <cell r="G240" t="str">
            <v>ml</v>
          </cell>
        </row>
        <row r="241">
          <cell r="C241">
            <v>800.2</v>
          </cell>
          <cell r="D241">
            <v>800</v>
          </cell>
          <cell r="F241" t="str">
            <v>Cerca de alambre de púas con postes de concreto</v>
          </cell>
          <cell r="G241" t="str">
            <v>ml</v>
          </cell>
        </row>
        <row r="242">
          <cell r="C242">
            <v>800.3</v>
          </cell>
          <cell r="D242">
            <v>800</v>
          </cell>
          <cell r="F242" t="str">
            <v>Cerca de malla con postes de madera</v>
          </cell>
          <cell r="G242" t="str">
            <v>ml</v>
          </cell>
        </row>
        <row r="243">
          <cell r="C243">
            <v>800.4</v>
          </cell>
          <cell r="D243">
            <v>800</v>
          </cell>
          <cell r="F243" t="str">
            <v>Cerca de malla con postes de concreto</v>
          </cell>
          <cell r="G243" t="str">
            <v>ml</v>
          </cell>
        </row>
        <row r="244">
          <cell r="C244">
            <v>810.1</v>
          </cell>
          <cell r="D244">
            <v>810</v>
          </cell>
          <cell r="F244" t="str">
            <v>Empradización de taludes con bloques de césped</v>
          </cell>
          <cell r="G244" t="str">
            <v>m2</v>
          </cell>
          <cell r="H244" t="str">
            <v>No incluye transporte de materiales</v>
          </cell>
        </row>
        <row r="245">
          <cell r="C245">
            <v>810.2</v>
          </cell>
          <cell r="D245">
            <v>810</v>
          </cell>
          <cell r="F245" t="str">
            <v>Empradización de taludes con tierra orgánica y semillas</v>
          </cell>
          <cell r="G245" t="str">
            <v>m2</v>
          </cell>
          <cell r="H245" t="str">
            <v>No incluye transporte de materiales</v>
          </cell>
        </row>
        <row r="246">
          <cell r="C246">
            <v>810.3</v>
          </cell>
          <cell r="D246">
            <v>810</v>
          </cell>
          <cell r="E246" t="str">
            <v>810P</v>
          </cell>
          <cell r="F246" t="str">
            <v>Empradización de taludes con bloques de césped</v>
          </cell>
          <cell r="G246" t="str">
            <v>m2</v>
          </cell>
          <cell r="H246" t="str">
            <v>Incluye transporte de materiales</v>
          </cell>
        </row>
        <row r="247">
          <cell r="C247">
            <v>810.4</v>
          </cell>
          <cell r="D247">
            <v>810</v>
          </cell>
          <cell r="E247" t="str">
            <v>810P</v>
          </cell>
          <cell r="F247" t="str">
            <v>Empradización de taludes con tierra orgánica y semillas</v>
          </cell>
          <cell r="G247" t="str">
            <v>m2</v>
          </cell>
          <cell r="H247" t="str">
            <v>Incluye transporte de materiales</v>
          </cell>
        </row>
        <row r="248">
          <cell r="C248">
            <v>820.1</v>
          </cell>
          <cell r="D248">
            <v>820</v>
          </cell>
          <cell r="F248" t="str">
            <v>Geotextil</v>
          </cell>
          <cell r="G248" t="str">
            <v>m2</v>
          </cell>
        </row>
        <row r="249">
          <cell r="C249">
            <v>820.2</v>
          </cell>
          <cell r="D249">
            <v>820</v>
          </cell>
          <cell r="F249" t="str">
            <v>Geotextil para refuerzo del pavimento</v>
          </cell>
          <cell r="G249" t="str">
            <v>m2</v>
          </cell>
        </row>
        <row r="250">
          <cell r="C250">
            <v>830</v>
          </cell>
          <cell r="E250" t="str">
            <v>830P</v>
          </cell>
          <cell r="F250" t="str">
            <v>Limpieza de bermas, incluye cargue y retiro del material sobrante</v>
          </cell>
          <cell r="G250" t="str">
            <v>m2</v>
          </cell>
        </row>
        <row r="251">
          <cell r="C251">
            <v>900.1</v>
          </cell>
          <cell r="D251">
            <v>900</v>
          </cell>
          <cell r="F251" t="str">
            <v>Transporte de materiales provenientes de excavación de la explanación, canales y préstamos, entre 100m y 1000m</v>
          </cell>
          <cell r="G251" t="str">
            <v>m³-E</v>
          </cell>
        </row>
        <row r="252">
          <cell r="C252">
            <v>900.2</v>
          </cell>
          <cell r="D252">
            <v>900</v>
          </cell>
          <cell r="F252" t="str">
            <v>Transporte de materiales provenientes de la excavación de la explanación, canales y préstamos para distancias mayores de 1000m</v>
          </cell>
          <cell r="G252" t="str">
            <v>m³-km</v>
          </cell>
        </row>
        <row r="253">
          <cell r="C253">
            <v>900.3</v>
          </cell>
          <cell r="D253">
            <v>900</v>
          </cell>
          <cell r="F253" t="str">
            <v>Transporte de materiales provenientes de derrumbes</v>
          </cell>
          <cell r="G253" t="str">
            <v>m³-km</v>
          </cell>
        </row>
        <row r="254">
          <cell r="C254">
            <v>1000.1</v>
          </cell>
          <cell r="E254" t="str">
            <v>1000P</v>
          </cell>
          <cell r="F254" t="str">
            <v>Retroexcavadora sobre orugas de capacidad mínima 1.5 yardas cúbicas</v>
          </cell>
          <cell r="G254" t="str">
            <v>H-maq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ERIA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"/>
      <sheetName val="PACC Compras"/>
      <sheetName val="2121"/>
    </sheetNames>
    <sheetDataSet>
      <sheetData sheetId="0"/>
      <sheetData sheetId="1"/>
      <sheetData sheetId="2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.xls"/>
      <sheetName val="items"/>
      <sheetName val="ACTA DE MODIFICACION  (2)"/>
      <sheetName val="CONT_ADI"/>
      <sheetName val="aCCIDENTES%20DE%201995%20-%2019"/>
      <sheetName val="#¡REF"/>
    </sheetNames>
    <definedNames>
      <definedName name="absc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REN"/>
      <sheetName val="DEV-A"/>
      <sheetName val="DEV-B"/>
      <sheetName val="DEV-C"/>
      <sheetName val="DEV-D"/>
      <sheetName val="DEV-E"/>
      <sheetName val="Maq"/>
      <sheetName val="DisManObra"/>
      <sheetName val="PanRie"/>
      <sheetName val="Expe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Presupuesto petrominerales 2"/>
    </sheetNames>
    <sheetDataSet>
      <sheetData sheetId="0">
        <row r="40">
          <cell r="N40">
            <v>0.12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0">
          <cell r="N40">
            <v>0.12</v>
          </cell>
        </row>
        <row r="41">
          <cell r="N41">
            <v>0.03</v>
          </cell>
        </row>
        <row r="42">
          <cell r="N42">
            <v>0.05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SUB APU"/>
      <sheetName val="INSUMOS"/>
      <sheetName val="Cantidades de Obra"/>
      <sheetName val="FORMULARIO"/>
      <sheetName val="SUB_APU"/>
      <sheetName val="Cantidades_de_Obra"/>
      <sheetName val="SUB_APU2"/>
      <sheetName val="Cantidades_de_Obra2"/>
      <sheetName val="SUB_APU1"/>
      <sheetName val="Cantidades_de_Obra1"/>
      <sheetName val="SUB_APU3"/>
      <sheetName val="Cantidades_de_Obra3"/>
      <sheetName val="SUB_APU4"/>
      <sheetName val="Cantidades_de_Obra4"/>
      <sheetName val="Itemes Renovación"/>
      <sheetName val="SUB_APU5"/>
      <sheetName val="Cantidades_de_Obra5"/>
      <sheetName val="Itemes_Renovación"/>
      <sheetName val="Jul-Ago"/>
      <sheetName val="May-Jun"/>
      <sheetName val="Sep-Oct"/>
      <sheetName val="LISTA CÓDIGOS"/>
      <sheetName val="BASE APU"/>
      <sheetName val="MANO DE OBRA"/>
      <sheetName val="EQUIPOS"/>
      <sheetName val="MATERIALES"/>
      <sheetName val="ESTRUCTURAS"/>
      <sheetName val="TRANSPORTE"/>
      <sheetName val="SUB_APU6"/>
      <sheetName val="Cantidades_de_Obra6"/>
      <sheetName val="Itemes_Renovación1"/>
      <sheetName val="SUB_APU7"/>
      <sheetName val="Cantidades_de_Obra7"/>
      <sheetName val="Itemes_Renovación2"/>
      <sheetName val="SUB_APU8"/>
      <sheetName val="Cantidades_de_Obra8"/>
      <sheetName val="Itemes_Renovación3"/>
      <sheetName val="SUB_APU9"/>
      <sheetName val="Cantidades_de_Obra9"/>
      <sheetName val="Itemes_Renovación4"/>
      <sheetName val="Sábana"/>
      <sheetName val="Coloc. e Interc. Tapones"/>
      <sheetName val="Cambio de Valv."/>
      <sheetName val="Interc de Hidr."/>
      <sheetName val="Interc.tapones"/>
      <sheetName val="Interc.válv."/>
      <sheetName val="Paral. 1"/>
      <sheetName val="Paral. 2"/>
      <sheetName val="Paral. 3"/>
      <sheetName val="Paral.4"/>
      <sheetName val="Varios."/>
      <sheetName val="PLAN DE INVERSION ANTICIPO"/>
      <sheetName val="inv mensual"/>
      <sheetName val="borrador flujo inv"/>
      <sheetName val="social-ambiental"/>
      <sheetName val="AU"/>
    </sheetNames>
    <sheetDataSet>
      <sheetData sheetId="0">
        <row r="1">
          <cell r="A1" t="str">
            <v>CODIGO</v>
          </cell>
        </row>
      </sheetData>
      <sheetData sheetId="1">
        <row r="1">
          <cell r="A1" t="str">
            <v>CODIGO</v>
          </cell>
        </row>
      </sheetData>
      <sheetData sheetId="2">
        <row r="1">
          <cell r="A1" t="str">
            <v>CODIGO</v>
          </cell>
          <cell r="B1" t="str">
            <v>RECURSO</v>
          </cell>
          <cell r="C1" t="str">
            <v>UN</v>
          </cell>
          <cell r="D1" t="str">
            <v>V/UNITARIO</v>
          </cell>
          <cell r="E1" t="str">
            <v>FECHA</v>
          </cell>
        </row>
        <row r="2">
          <cell r="B2" t="str">
            <v>MATERIALES</v>
          </cell>
          <cell r="C2">
            <v>0</v>
          </cell>
          <cell r="D2">
            <v>0</v>
          </cell>
          <cell r="E2">
            <v>0</v>
          </cell>
        </row>
        <row r="3">
          <cell r="A3" t="str">
            <v>M010</v>
          </cell>
          <cell r="B3" t="str">
            <v>CEMENTO</v>
          </cell>
          <cell r="C3" t="str">
            <v>SACO</v>
          </cell>
          <cell r="D3">
            <v>14280.000000000002</v>
          </cell>
          <cell r="E3">
            <v>36486</v>
          </cell>
        </row>
        <row r="4">
          <cell r="A4" t="str">
            <v>M020</v>
          </cell>
          <cell r="B4" t="str">
            <v>AGUA</v>
          </cell>
          <cell r="C4" t="str">
            <v>M3</v>
          </cell>
          <cell r="D4">
            <v>742.56000000000017</v>
          </cell>
          <cell r="E4">
            <v>36486</v>
          </cell>
        </row>
        <row r="5">
          <cell r="A5" t="str">
            <v>M030</v>
          </cell>
          <cell r="B5" t="str">
            <v>ARENA CONCRETO</v>
          </cell>
          <cell r="C5" t="str">
            <v>M3</v>
          </cell>
          <cell r="D5">
            <v>25704</v>
          </cell>
          <cell r="E5">
            <v>36486</v>
          </cell>
        </row>
        <row r="6">
          <cell r="A6" t="str">
            <v>M040</v>
          </cell>
          <cell r="B6" t="str">
            <v>ARENA DE PEGA</v>
          </cell>
          <cell r="C6" t="str">
            <v>M3</v>
          </cell>
          <cell r="D6">
            <v>21939.792000000001</v>
          </cell>
          <cell r="E6">
            <v>36486</v>
          </cell>
        </row>
        <row r="7">
          <cell r="A7" t="str">
            <v>M050</v>
          </cell>
          <cell r="B7" t="str">
            <v>ARENA DE REVOQUE</v>
          </cell>
          <cell r="C7" t="str">
            <v>M3</v>
          </cell>
          <cell r="D7">
            <v>28245.84</v>
          </cell>
          <cell r="E7">
            <v>36486</v>
          </cell>
        </row>
        <row r="8">
          <cell r="A8" t="str">
            <v>M060</v>
          </cell>
          <cell r="B8" t="str">
            <v>TRITURADO 3/4</v>
          </cell>
          <cell r="C8" t="str">
            <v>M3</v>
          </cell>
          <cell r="D8">
            <v>25704</v>
          </cell>
          <cell r="E8">
            <v>36486</v>
          </cell>
        </row>
        <row r="9">
          <cell r="A9" t="str">
            <v>M070</v>
          </cell>
          <cell r="B9" t="str">
            <v>GRAVA D=2" PARA FILTRO</v>
          </cell>
          <cell r="C9" t="str">
            <v>M3</v>
          </cell>
          <cell r="D9">
            <v>23562</v>
          </cell>
          <cell r="E9">
            <v>36486</v>
          </cell>
        </row>
        <row r="10">
          <cell r="A10" t="str">
            <v>M080</v>
          </cell>
          <cell r="B10" t="str">
            <v>BASE GRANULAR</v>
          </cell>
          <cell r="C10" t="str">
            <v>M3</v>
          </cell>
          <cell r="D10">
            <v>25704</v>
          </cell>
          <cell r="E10">
            <v>36486</v>
          </cell>
        </row>
        <row r="11">
          <cell r="A11" t="str">
            <v>M090</v>
          </cell>
          <cell r="B11" t="str">
            <v xml:space="preserve">GRAVA 2 </v>
          </cell>
          <cell r="C11" t="str">
            <v>M3</v>
          </cell>
          <cell r="D11">
            <v>23562</v>
          </cell>
          <cell r="E11">
            <v>36486</v>
          </cell>
        </row>
        <row r="12">
          <cell r="A12" t="str">
            <v>M100</v>
          </cell>
          <cell r="B12" t="str">
            <v>ARENA FINA PARA FILTRO</v>
          </cell>
          <cell r="C12" t="str">
            <v>M3</v>
          </cell>
          <cell r="D12">
            <v>25704</v>
          </cell>
          <cell r="E12">
            <v>36486</v>
          </cell>
        </row>
        <row r="13">
          <cell r="A13" t="str">
            <v>M110</v>
          </cell>
          <cell r="B13" t="str">
            <v>ARENILLA</v>
          </cell>
          <cell r="C13" t="str">
            <v>M3</v>
          </cell>
          <cell r="D13">
            <v>19278</v>
          </cell>
          <cell r="E13">
            <v>36486</v>
          </cell>
        </row>
        <row r="14">
          <cell r="A14" t="str">
            <v>M120</v>
          </cell>
          <cell r="B14" t="str">
            <v>ACERO 5/8  60000</v>
          </cell>
          <cell r="C14" t="str">
            <v>KG</v>
          </cell>
          <cell r="D14">
            <v>1447.6288659793818</v>
          </cell>
          <cell r="E14">
            <v>36486</v>
          </cell>
        </row>
        <row r="15">
          <cell r="A15" t="str">
            <v>M130</v>
          </cell>
          <cell r="B15" t="str">
            <v>ACERO 1/2  60000</v>
          </cell>
          <cell r="C15" t="str">
            <v>KG</v>
          </cell>
          <cell r="D15">
            <v>953.91549295774655</v>
          </cell>
          <cell r="E15">
            <v>36486</v>
          </cell>
        </row>
        <row r="16">
          <cell r="A16" t="str">
            <v>M140</v>
          </cell>
          <cell r="B16" t="str">
            <v>ACERO 3/8  40000</v>
          </cell>
          <cell r="C16" t="str">
            <v>KG</v>
          </cell>
          <cell r="D16">
            <v>1179.8000000000002</v>
          </cell>
          <cell r="E16">
            <v>36486</v>
          </cell>
        </row>
        <row r="17">
          <cell r="A17" t="str">
            <v>M150</v>
          </cell>
          <cell r="B17" t="str">
            <v>BLOQUE DE CONCRETO 0.10X0.20X0.40m</v>
          </cell>
          <cell r="C17" t="str">
            <v>UN</v>
          </cell>
          <cell r="D17">
            <v>1028.1600000000001</v>
          </cell>
          <cell r="E17">
            <v>36486</v>
          </cell>
        </row>
        <row r="18">
          <cell r="A18" t="str">
            <v>M160</v>
          </cell>
          <cell r="B18" t="str">
            <v>CANES</v>
          </cell>
          <cell r="C18" t="str">
            <v>M</v>
          </cell>
          <cell r="D18">
            <v>1863.54</v>
          </cell>
          <cell r="E18">
            <v>36486</v>
          </cell>
        </row>
        <row r="19">
          <cell r="A19" t="str">
            <v>M170</v>
          </cell>
          <cell r="B19" t="str">
            <v>LARGUEROS</v>
          </cell>
          <cell r="C19" t="str">
            <v>M</v>
          </cell>
          <cell r="D19">
            <v>931.77</v>
          </cell>
          <cell r="E19">
            <v>36486</v>
          </cell>
        </row>
        <row r="20">
          <cell r="A20" t="str">
            <v>M180</v>
          </cell>
          <cell r="B20" t="str">
            <v>TACO DE MADERA</v>
          </cell>
          <cell r="C20" t="str">
            <v>M</v>
          </cell>
          <cell r="D20">
            <v>931.77</v>
          </cell>
          <cell r="E20">
            <v>36486</v>
          </cell>
        </row>
        <row r="21">
          <cell r="A21" t="str">
            <v>M190</v>
          </cell>
          <cell r="B21" t="str">
            <v>TABLAS</v>
          </cell>
          <cell r="C21" t="str">
            <v>M</v>
          </cell>
          <cell r="D21">
            <v>931.77</v>
          </cell>
          <cell r="E21">
            <v>36486</v>
          </cell>
        </row>
        <row r="22">
          <cell r="A22" t="str">
            <v>M200</v>
          </cell>
          <cell r="B22" t="str">
            <v>TUBERIA SANIT. DE D=2"</v>
          </cell>
          <cell r="C22" t="str">
            <v>M</v>
          </cell>
          <cell r="D22">
            <v>4981.3400000000011</v>
          </cell>
          <cell r="E22">
            <v>36486</v>
          </cell>
        </row>
        <row r="23">
          <cell r="A23" t="str">
            <v>M210</v>
          </cell>
          <cell r="B23" t="str">
            <v>TUBERIA SANIT. DE D=3"</v>
          </cell>
          <cell r="C23" t="str">
            <v>M</v>
          </cell>
          <cell r="D23">
            <v>7351.344000000001</v>
          </cell>
          <cell r="E23">
            <v>36486</v>
          </cell>
        </row>
        <row r="24">
          <cell r="A24" t="str">
            <v>M220</v>
          </cell>
          <cell r="B24" t="str">
            <v>TUBERIA SANIT. DE D=4"</v>
          </cell>
          <cell r="C24" t="str">
            <v>M</v>
          </cell>
          <cell r="D24">
            <v>10228.049999999999</v>
          </cell>
          <cell r="E24">
            <v>36486</v>
          </cell>
        </row>
        <row r="25">
          <cell r="A25" t="str">
            <v>M230</v>
          </cell>
          <cell r="B25" t="str">
            <v>TUBERIA SANIT. DE D=6"</v>
          </cell>
          <cell r="C25" t="str">
            <v>M</v>
          </cell>
          <cell r="D25">
            <v>20964.944000000003</v>
          </cell>
          <cell r="E25">
            <v>36486</v>
          </cell>
        </row>
        <row r="26">
          <cell r="A26" t="str">
            <v>M240</v>
          </cell>
          <cell r="B26" t="str">
            <v>TUBERIA AGUAS LLUVIAS DE D=2"</v>
          </cell>
          <cell r="C26" t="str">
            <v>M</v>
          </cell>
          <cell r="D26">
            <v>4981.3400000000011</v>
          </cell>
          <cell r="E26">
            <v>36486</v>
          </cell>
        </row>
        <row r="27">
          <cell r="A27" t="str">
            <v>M250</v>
          </cell>
          <cell r="B27" t="str">
            <v>TEE PVC SANITARIA D=3"</v>
          </cell>
          <cell r="C27" t="str">
            <v>UN</v>
          </cell>
          <cell r="D27">
            <v>5302.9922399999996</v>
          </cell>
          <cell r="E27">
            <v>36486</v>
          </cell>
        </row>
        <row r="28">
          <cell r="A28" t="str">
            <v>M260</v>
          </cell>
          <cell r="B28" t="str">
            <v>TEE PVC SANITARIA D=4"</v>
          </cell>
          <cell r="C28" t="str">
            <v>UN</v>
          </cell>
          <cell r="D28">
            <v>10950.977856000003</v>
          </cell>
          <cell r="E28">
            <v>36486</v>
          </cell>
        </row>
        <row r="29">
          <cell r="A29" t="str">
            <v>M270</v>
          </cell>
          <cell r="B29" t="str">
            <v>CODO 90 CxC D=2"</v>
          </cell>
          <cell r="C29" t="str">
            <v>UN</v>
          </cell>
          <cell r="D29">
            <v>1950.4080960000003</v>
          </cell>
          <cell r="E29">
            <v>36486</v>
          </cell>
        </row>
        <row r="30">
          <cell r="A30" t="str">
            <v>M280</v>
          </cell>
          <cell r="B30" t="str">
            <v>CODO 90 CxC D=3"</v>
          </cell>
          <cell r="C30" t="str">
            <v>UN</v>
          </cell>
          <cell r="D30">
            <v>4500.2848800000002</v>
          </cell>
          <cell r="E30">
            <v>36486</v>
          </cell>
        </row>
        <row r="31">
          <cell r="A31" t="str">
            <v>M290</v>
          </cell>
          <cell r="B31" t="str">
            <v>CODO 90 CxC D=4"</v>
          </cell>
          <cell r="C31" t="str">
            <v>UN</v>
          </cell>
          <cell r="D31">
            <v>8278.1331360000004</v>
          </cell>
          <cell r="E31">
            <v>36486</v>
          </cell>
        </row>
        <row r="32">
          <cell r="A32" t="str">
            <v>M300</v>
          </cell>
          <cell r="B32" t="str">
            <v>SIFON 180 PVC D=4"</v>
          </cell>
          <cell r="C32" t="str">
            <v>UN</v>
          </cell>
          <cell r="D32">
            <v>14233.538592000003</v>
          </cell>
          <cell r="E32">
            <v>36486</v>
          </cell>
        </row>
        <row r="33">
          <cell r="A33" t="str">
            <v>M310</v>
          </cell>
          <cell r="B33" t="str">
            <v>BUJE PVC 3"x2"</v>
          </cell>
          <cell r="C33" t="str">
            <v>UN</v>
          </cell>
          <cell r="D33">
            <v>2657.4737280000004</v>
          </cell>
          <cell r="E33">
            <v>36486</v>
          </cell>
        </row>
        <row r="34">
          <cell r="A34" t="str">
            <v>M320</v>
          </cell>
          <cell r="B34" t="str">
            <v>YEE PVC 2"</v>
          </cell>
          <cell r="C34" t="str">
            <v>UN</v>
          </cell>
          <cell r="D34">
            <v>3137.3902559999997</v>
          </cell>
          <cell r="E34">
            <v>36486</v>
          </cell>
        </row>
        <row r="35">
          <cell r="A35" t="str">
            <v>M330</v>
          </cell>
          <cell r="B35" t="str">
            <v>FORMALETERÍA</v>
          </cell>
          <cell r="C35" t="str">
            <v>M2</v>
          </cell>
          <cell r="D35">
            <v>68544</v>
          </cell>
          <cell r="E35">
            <v>36486</v>
          </cell>
        </row>
        <row r="36">
          <cell r="A36" t="str">
            <v>M340</v>
          </cell>
          <cell r="B36" t="str">
            <v>PLÁSTICO</v>
          </cell>
          <cell r="C36" t="str">
            <v>M2</v>
          </cell>
          <cell r="D36">
            <v>1142.4000000000001</v>
          </cell>
          <cell r="E36">
            <v>36486</v>
          </cell>
        </row>
        <row r="37">
          <cell r="A37" t="str">
            <v>M350</v>
          </cell>
          <cell r="B37" t="str">
            <v>LÁMINA CALIBRE 24</v>
          </cell>
          <cell r="C37" t="str">
            <v>M2</v>
          </cell>
          <cell r="D37">
            <v>3722.7433501078367</v>
          </cell>
          <cell r="E37">
            <v>36486</v>
          </cell>
        </row>
        <row r="38">
          <cell r="A38" t="str">
            <v>M360</v>
          </cell>
          <cell r="B38" t="str">
            <v>PINTURA ANTICORROSIVA</v>
          </cell>
          <cell r="C38" t="str">
            <v>M2</v>
          </cell>
          <cell r="D38">
            <v>661.86086400000011</v>
          </cell>
          <cell r="E38">
            <v>36486</v>
          </cell>
        </row>
        <row r="39">
          <cell r="A39" t="str">
            <v>M370</v>
          </cell>
          <cell r="B39" t="str">
            <v>PLASTOCRETE - CONCREPLAS</v>
          </cell>
          <cell r="C39" t="str">
            <v>KG</v>
          </cell>
          <cell r="D39">
            <v>2794.3675200000002</v>
          </cell>
          <cell r="E39">
            <v>36486</v>
          </cell>
        </row>
        <row r="40">
          <cell r="A40" t="str">
            <v>M380</v>
          </cell>
          <cell r="B40" t="str">
            <v>ENSAYO PERCOLACIÓN</v>
          </cell>
          <cell r="C40" t="str">
            <v>UN</v>
          </cell>
          <cell r="D40">
            <v>9139.2000000000007</v>
          </cell>
          <cell r="E40">
            <v>36486</v>
          </cell>
        </row>
        <row r="41">
          <cell r="A41" t="str">
            <v>M390</v>
          </cell>
          <cell r="B41" t="str">
            <v xml:space="preserve">IMPERMEABILIZANTE </v>
          </cell>
          <cell r="C41" t="str">
            <v>KG</v>
          </cell>
          <cell r="D41">
            <v>2513.2800000000007</v>
          </cell>
          <cell r="E41">
            <v>36486</v>
          </cell>
        </row>
        <row r="42">
          <cell r="A42" t="str">
            <v>M400</v>
          </cell>
          <cell r="B42" t="str">
            <v>SIFON 180 PVC D=2"</v>
          </cell>
          <cell r="C42" t="str">
            <v>UN</v>
          </cell>
          <cell r="D42">
            <v>3157.8849120000004</v>
          </cell>
          <cell r="E42">
            <v>36486</v>
          </cell>
        </row>
        <row r="43">
          <cell r="A43" t="str">
            <v>M410</v>
          </cell>
          <cell r="B43" t="str">
            <v>DINAMITA</v>
          </cell>
          <cell r="C43" t="str">
            <v>PULG</v>
          </cell>
          <cell r="D43">
            <v>799.68000000000018</v>
          </cell>
          <cell r="E43">
            <v>36486</v>
          </cell>
        </row>
        <row r="44">
          <cell r="A44" t="str">
            <v>M420</v>
          </cell>
          <cell r="B44" t="str">
            <v>ALAMBRE DE AMARRAR</v>
          </cell>
          <cell r="C44" t="str">
            <v>KG</v>
          </cell>
          <cell r="D44">
            <v>1606.5</v>
          </cell>
          <cell r="E44">
            <v>36486</v>
          </cell>
        </row>
        <row r="45">
          <cell r="A45" t="str">
            <v>M430</v>
          </cell>
          <cell r="B45" t="str">
            <v>MADERA</v>
          </cell>
          <cell r="C45" t="str">
            <v>M2</v>
          </cell>
          <cell r="D45">
            <v>1927.8</v>
          </cell>
          <cell r="E45">
            <v>36486</v>
          </cell>
        </row>
        <row r="46">
          <cell r="A46" t="str">
            <v>M440</v>
          </cell>
          <cell r="B46" t="str">
            <v>LIMPIADOR Y SOLDADURA</v>
          </cell>
          <cell r="C46" t="str">
            <v>GL</v>
          </cell>
          <cell r="D46">
            <v>180899.49696000002</v>
          </cell>
          <cell r="E46">
            <v>36486</v>
          </cell>
        </row>
        <row r="47">
          <cell r="A47" t="str">
            <v>M450</v>
          </cell>
          <cell r="B47" t="str">
            <v>BOTADERO</v>
          </cell>
          <cell r="C47" t="str">
            <v>M3</v>
          </cell>
          <cell r="D47">
            <v>4569.6000000000004</v>
          </cell>
          <cell r="E47">
            <v>36486</v>
          </cell>
        </row>
        <row r="48">
          <cell r="A48" t="str">
            <v>M460</v>
          </cell>
          <cell r="B48" t="str">
            <v>MORTERO</v>
          </cell>
          <cell r="C48" t="str">
            <v>M3</v>
          </cell>
          <cell r="D48">
            <v>262752.00000000006</v>
          </cell>
          <cell r="E48">
            <v>36486</v>
          </cell>
        </row>
        <row r="49">
          <cell r="A49" t="str">
            <v>M470</v>
          </cell>
          <cell r="B49" t="str">
            <v>TUBERIA POLIETILENO D=3"</v>
          </cell>
          <cell r="C49" t="str">
            <v>M</v>
          </cell>
          <cell r="D49">
            <v>6509.680800000001</v>
          </cell>
          <cell r="E49">
            <v>36486</v>
          </cell>
        </row>
        <row r="50">
          <cell r="A50" t="str">
            <v>M480</v>
          </cell>
          <cell r="B50" t="str">
            <v>CONCRETO DE Fc=210 Kg/cm2</v>
          </cell>
          <cell r="C50" t="str">
            <v>M3</v>
          </cell>
          <cell r="D50">
            <v>285600</v>
          </cell>
          <cell r="E50">
            <v>36486</v>
          </cell>
        </row>
        <row r="51">
          <cell r="A51" t="str">
            <v>M485</v>
          </cell>
          <cell r="B51" t="str">
            <v xml:space="preserve">GRAMA </v>
          </cell>
          <cell r="C51" t="str">
            <v>M2</v>
          </cell>
          <cell r="D51">
            <v>6509.680800000001</v>
          </cell>
          <cell r="E51">
            <v>36486</v>
          </cell>
        </row>
        <row r="52">
          <cell r="A52" t="str">
            <v>M490</v>
          </cell>
          <cell r="B52" t="str">
            <v>BLOQUE DE CONCRETO 0.15X0.20X0.40m</v>
          </cell>
          <cell r="C52" t="str">
            <v>UN</v>
          </cell>
          <cell r="D52">
            <v>1773.576</v>
          </cell>
          <cell r="E52">
            <v>36486</v>
          </cell>
        </row>
        <row r="53">
          <cell r="A53" t="str">
            <v>Z300</v>
          </cell>
          <cell r="B53" t="str">
            <v>CORDON DE SOLDADURA</v>
          </cell>
          <cell r="C53" t="str">
            <v>CM</v>
          </cell>
          <cell r="D53">
            <v>17136</v>
          </cell>
          <cell r="E53">
            <v>36486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36486</v>
          </cell>
        </row>
        <row r="55">
          <cell r="A55" t="str">
            <v>CODIGO</v>
          </cell>
          <cell r="B55" t="str">
            <v>RECURSO</v>
          </cell>
          <cell r="C55" t="str">
            <v>UN</v>
          </cell>
          <cell r="D55" t="str">
            <v>V/UNITARIO</v>
          </cell>
          <cell r="E55">
            <v>16900</v>
          </cell>
        </row>
        <row r="56">
          <cell r="B56" t="str">
            <v>EQUIPO</v>
          </cell>
          <cell r="C56" t="str">
            <v>m2</v>
          </cell>
          <cell r="D56" t="str">
            <v>Baldosín gris tipo industrial</v>
          </cell>
          <cell r="E56">
            <v>38900</v>
          </cell>
        </row>
        <row r="57">
          <cell r="A57" t="str">
            <v>E010</v>
          </cell>
          <cell r="B57" t="str">
            <v>RETROEXCAVADORA DE LLANTAS TIPO F555</v>
          </cell>
          <cell r="C57" t="str">
            <v>HR</v>
          </cell>
          <cell r="D57">
            <v>45696.000000000007</v>
          </cell>
          <cell r="E57">
            <v>36486</v>
          </cell>
        </row>
        <row r="58">
          <cell r="A58" t="str">
            <v>E020</v>
          </cell>
          <cell r="B58" t="str">
            <v>COMPRESOR NEUMATICO CON MARTILLO</v>
          </cell>
          <cell r="C58" t="str">
            <v>HR</v>
          </cell>
          <cell r="D58">
            <v>35471.520000000004</v>
          </cell>
          <cell r="E58">
            <v>36486</v>
          </cell>
        </row>
        <row r="59">
          <cell r="A59" t="str">
            <v>E030</v>
          </cell>
          <cell r="B59" t="str">
            <v>VIBROCOMPACTADOR</v>
          </cell>
          <cell r="C59" t="str">
            <v>DIA</v>
          </cell>
          <cell r="D59">
            <v>19706.400000000005</v>
          </cell>
          <cell r="E59">
            <v>36486</v>
          </cell>
        </row>
        <row r="60">
          <cell r="A60" t="str">
            <v>E040</v>
          </cell>
          <cell r="B60" t="str">
            <v>PLACA VIBRATORIA</v>
          </cell>
          <cell r="C60" t="str">
            <v>DIA</v>
          </cell>
          <cell r="D60">
            <v>19706.400000000005</v>
          </cell>
          <cell r="E60">
            <v>36486</v>
          </cell>
        </row>
        <row r="61">
          <cell r="A61" t="str">
            <v>E050</v>
          </cell>
          <cell r="B61" t="str">
            <v>MEZCLADORA 1 SACO ELECTRICA</v>
          </cell>
          <cell r="C61" t="str">
            <v>DIA</v>
          </cell>
          <cell r="D61">
            <v>12612.096000000001</v>
          </cell>
          <cell r="E61">
            <v>36486</v>
          </cell>
        </row>
        <row r="62">
          <cell r="A62" t="str">
            <v>E060</v>
          </cell>
          <cell r="B62" t="str">
            <v>VIBRADOR ELECTRICO</v>
          </cell>
          <cell r="C62" t="str">
            <v>DIA</v>
          </cell>
          <cell r="D62">
            <v>18635.400000000001</v>
          </cell>
          <cell r="E62">
            <v>36486</v>
          </cell>
        </row>
        <row r="63">
          <cell r="A63" t="str">
            <v>E070</v>
          </cell>
          <cell r="B63" t="str">
            <v>TRANSITO</v>
          </cell>
          <cell r="C63" t="str">
            <v>DIA</v>
          </cell>
          <cell r="D63">
            <v>26275.200000000004</v>
          </cell>
          <cell r="E63">
            <v>36486</v>
          </cell>
        </row>
        <row r="64">
          <cell r="A64" t="str">
            <v>E080</v>
          </cell>
          <cell r="B64" t="str">
            <v>NIVEL DE PRECISION</v>
          </cell>
          <cell r="C64" t="str">
            <v>DIA</v>
          </cell>
          <cell r="D64">
            <v>19706.400000000005</v>
          </cell>
          <cell r="E64">
            <v>36486</v>
          </cell>
        </row>
        <row r="65">
          <cell r="A65" t="str">
            <v>E090</v>
          </cell>
          <cell r="B65" t="str">
            <v>SOLDADOR ELECTRICO</v>
          </cell>
          <cell r="C65" t="str">
            <v>DIA</v>
          </cell>
          <cell r="D65">
            <v>10710</v>
          </cell>
          <cell r="E65">
            <v>36486</v>
          </cell>
        </row>
        <row r="66">
          <cell r="A66" t="str">
            <v>E100</v>
          </cell>
          <cell r="B66" t="str">
            <v>EQUIPO DE AUTOGENA PARA CORTES TUBERIA</v>
          </cell>
          <cell r="C66" t="str">
            <v>DIA</v>
          </cell>
          <cell r="D66">
            <v>6907.95</v>
          </cell>
          <cell r="E66">
            <v>36486</v>
          </cell>
        </row>
        <row r="67">
          <cell r="A67" t="str">
            <v>E110</v>
          </cell>
          <cell r="B67" t="str">
            <v>HERRAMIENTA MENOR</v>
          </cell>
          <cell r="C67" t="str">
            <v>SG</v>
          </cell>
          <cell r="D67">
            <v>0</v>
          </cell>
          <cell r="E67">
            <v>36486</v>
          </cell>
        </row>
        <row r="68">
          <cell r="A68" t="str">
            <v>CODIGO</v>
          </cell>
          <cell r="B68" t="str">
            <v>RECURSO</v>
          </cell>
          <cell r="C68" t="str">
            <v>UN</v>
          </cell>
          <cell r="D68" t="str">
            <v>V/UNITARIO</v>
          </cell>
          <cell r="E68">
            <v>2737</v>
          </cell>
        </row>
        <row r="69">
          <cell r="B69" t="str">
            <v>TRANSPORTE</v>
          </cell>
          <cell r="C69" t="str">
            <v>un</v>
          </cell>
          <cell r="D69" t="str">
            <v>Bloques de concreto de 0,3m x 0,3m x 0,2m</v>
          </cell>
          <cell r="E69">
            <v>3689</v>
          </cell>
        </row>
        <row r="70">
          <cell r="A70" t="str">
            <v>T010</v>
          </cell>
          <cell r="B70" t="str">
            <v>VOLQUETAS DE 5M3</v>
          </cell>
          <cell r="C70" t="str">
            <v>M3</v>
          </cell>
          <cell r="D70">
            <v>36556.800000000003</v>
          </cell>
          <cell r="E70">
            <v>36486</v>
          </cell>
        </row>
        <row r="71">
          <cell r="A71" t="str">
            <v>T020</v>
          </cell>
          <cell r="B71" t="str">
            <v>TRANSPORTE INTERNO</v>
          </cell>
          <cell r="C71" t="str">
            <v>HR</v>
          </cell>
          <cell r="D71">
            <v>22848.000000000004</v>
          </cell>
          <cell r="E71">
            <v>36486</v>
          </cell>
        </row>
        <row r="72">
          <cell r="A72" t="str">
            <v>CODIGO</v>
          </cell>
          <cell r="B72" t="str">
            <v>RECURSO</v>
          </cell>
          <cell r="C72" t="str">
            <v>UN</v>
          </cell>
          <cell r="D72" t="str">
            <v>V/UNITARIO</v>
          </cell>
          <cell r="E72">
            <v>79470.000000000015</v>
          </cell>
        </row>
        <row r="73">
          <cell r="B73" t="str">
            <v>MANO DE OBRA</v>
          </cell>
          <cell r="C73" t="str">
            <v>un</v>
          </cell>
          <cell r="D73" t="str">
            <v>Breaker 1x15A</v>
          </cell>
          <cell r="E73">
            <v>9536.4000000000015</v>
          </cell>
        </row>
        <row r="74">
          <cell r="A74" t="str">
            <v>O010</v>
          </cell>
          <cell r="B74" t="str">
            <v>ENCARGADO</v>
          </cell>
          <cell r="C74" t="str">
            <v>DIA</v>
          </cell>
          <cell r="D74">
            <v>95117.137920000008</v>
          </cell>
          <cell r="E74">
            <v>36486</v>
          </cell>
        </row>
        <row r="75">
          <cell r="A75" t="str">
            <v>O020</v>
          </cell>
          <cell r="B75" t="str">
            <v>OFICIAL</v>
          </cell>
          <cell r="C75" t="str">
            <v>DIA</v>
          </cell>
          <cell r="D75">
            <v>50608.228608000012</v>
          </cell>
          <cell r="E75">
            <v>36486</v>
          </cell>
        </row>
        <row r="76">
          <cell r="A76" t="str">
            <v>O030</v>
          </cell>
          <cell r="B76" t="str">
            <v xml:space="preserve">AYUDANTE </v>
          </cell>
          <cell r="C76" t="str">
            <v>DIA</v>
          </cell>
          <cell r="D76">
            <v>20796.797952000008</v>
          </cell>
          <cell r="E76">
            <v>36486</v>
          </cell>
        </row>
        <row r="77">
          <cell r="A77" t="str">
            <v>O040</v>
          </cell>
          <cell r="B77" t="str">
            <v>TOPOGRAFO</v>
          </cell>
          <cell r="C77" t="str">
            <v>DIA</v>
          </cell>
          <cell r="D77">
            <v>25055.573760000003</v>
          </cell>
          <cell r="E77">
            <v>36486</v>
          </cell>
        </row>
        <row r="78">
          <cell r="A78" t="str">
            <v>O050</v>
          </cell>
          <cell r="B78" t="str">
            <v>CADENERO</v>
          </cell>
          <cell r="C78" t="str">
            <v>DIA</v>
          </cell>
          <cell r="D78">
            <v>25055.708106240007</v>
          </cell>
          <cell r="E78">
            <v>36486</v>
          </cell>
        </row>
        <row r="79">
          <cell r="A79" t="str">
            <v>O060</v>
          </cell>
          <cell r="B79" t="str">
            <v>MINERO</v>
          </cell>
          <cell r="C79" t="str">
            <v>DIA</v>
          </cell>
          <cell r="D79">
            <v>36192.877056000012</v>
          </cell>
          <cell r="E79">
            <v>36486</v>
          </cell>
        </row>
        <row r="80">
          <cell r="A80" t="str">
            <v>O061</v>
          </cell>
          <cell r="B80" t="str">
            <v>ALMACENISTA Y TESORERO</v>
          </cell>
          <cell r="C80" t="str">
            <v>DIA</v>
          </cell>
          <cell r="D80">
            <v>73874.310451200014</v>
          </cell>
          <cell r="E80">
            <v>36486</v>
          </cell>
        </row>
        <row r="81">
          <cell r="B81" t="str">
            <v>ICAC1</v>
          </cell>
          <cell r="C81" t="str">
            <v>ml</v>
          </cell>
          <cell r="D81" t="str">
            <v>Cable 1/0 ACSR</v>
          </cell>
          <cell r="E81">
            <v>15000</v>
          </cell>
        </row>
        <row r="82">
          <cell r="B82" t="str">
            <v>ICACD1</v>
          </cell>
          <cell r="C82" t="str">
            <v>ml</v>
          </cell>
          <cell r="D82" t="str">
            <v xml:space="preserve">cable 1/0 desnudo </v>
          </cell>
          <cell r="E82">
            <v>40460</v>
          </cell>
        </row>
        <row r="83">
          <cell r="B83" t="str">
            <v>ICACD8</v>
          </cell>
          <cell r="C83" t="str">
            <v>ml</v>
          </cell>
          <cell r="D83" t="str">
            <v xml:space="preserve">cable 8 desnudo </v>
          </cell>
          <cell r="E83">
            <v>3500</v>
          </cell>
        </row>
        <row r="84">
          <cell r="B84" t="str">
            <v>ICAC2</v>
          </cell>
          <cell r="C84" t="str">
            <v>ml</v>
          </cell>
          <cell r="D84" t="str">
            <v>Cable 2/0 ACSR</v>
          </cell>
          <cell r="E84">
            <v>18000</v>
          </cell>
        </row>
        <row r="85">
          <cell r="B85" t="str">
            <v>IC2ACSR</v>
          </cell>
          <cell r="C85" t="str">
            <v>ml</v>
          </cell>
          <cell r="D85" t="str">
            <v>Cable 2 ACSR</v>
          </cell>
          <cell r="E85">
            <v>2300</v>
          </cell>
        </row>
        <row r="86">
          <cell r="B86" t="str">
            <v>ICA2</v>
          </cell>
          <cell r="C86" t="str">
            <v>ml</v>
          </cell>
          <cell r="D86" t="str">
            <v>Cable N° 2</v>
          </cell>
          <cell r="E86">
            <v>27060.6</v>
          </cell>
        </row>
        <row r="87">
          <cell r="B87" t="str">
            <v>ICA4</v>
          </cell>
          <cell r="C87" t="str">
            <v>ml</v>
          </cell>
          <cell r="D87" t="str">
            <v>Cable Nº 4</v>
          </cell>
          <cell r="E87">
            <v>17428.739999999998</v>
          </cell>
        </row>
        <row r="88">
          <cell r="B88" t="str">
            <v>ICA6</v>
          </cell>
          <cell r="C88" t="str">
            <v>ml</v>
          </cell>
          <cell r="D88" t="str">
            <v>Cable N° 6</v>
          </cell>
          <cell r="E88">
            <v>5900</v>
          </cell>
        </row>
        <row r="89">
          <cell r="B89" t="str">
            <v>IC8</v>
          </cell>
          <cell r="C89" t="str">
            <v>ml</v>
          </cell>
          <cell r="D89" t="str">
            <v>Cable N° 8</v>
          </cell>
          <cell r="E89">
            <v>3800</v>
          </cell>
        </row>
        <row r="90">
          <cell r="B90" t="str">
            <v>ICA10</v>
          </cell>
          <cell r="C90" t="str">
            <v>ml</v>
          </cell>
          <cell r="D90" t="str">
            <v>Cable N° 10</v>
          </cell>
          <cell r="E90">
            <v>10500</v>
          </cell>
        </row>
        <row r="91">
          <cell r="B91" t="str">
            <v>ICA3N12</v>
          </cell>
          <cell r="C91" t="str">
            <v>ml</v>
          </cell>
          <cell r="D91" t="str">
            <v xml:space="preserve">Cable 3 N°12 </v>
          </cell>
          <cell r="E91">
            <v>8500</v>
          </cell>
        </row>
        <row r="92">
          <cell r="B92" t="str">
            <v>ICA12</v>
          </cell>
          <cell r="C92" t="str">
            <v>ml</v>
          </cell>
          <cell r="D92" t="str">
            <v xml:space="preserve">Cable N°12 </v>
          </cell>
          <cell r="E92">
            <v>3000</v>
          </cell>
        </row>
        <row r="93">
          <cell r="B93" t="str">
            <v>ICA12.1</v>
          </cell>
          <cell r="C93" t="str">
            <v>ml</v>
          </cell>
          <cell r="D93" t="str">
            <v xml:space="preserve">Cable N°12 </v>
          </cell>
          <cell r="E93">
            <v>4805</v>
          </cell>
        </row>
        <row r="94">
          <cell r="B94" t="str">
            <v>ICA8</v>
          </cell>
          <cell r="C94" t="str">
            <v>ml</v>
          </cell>
          <cell r="D94" t="str">
            <v>Cable antifraude N°8</v>
          </cell>
          <cell r="E94">
            <v>12000</v>
          </cell>
        </row>
        <row r="95">
          <cell r="B95" t="str">
            <v>ICC</v>
          </cell>
          <cell r="C95" t="str">
            <v>ml</v>
          </cell>
          <cell r="D95" t="str">
            <v xml:space="preserve">Cable cubierto 1/0 AWG </v>
          </cell>
          <cell r="E95">
            <v>33500</v>
          </cell>
        </row>
        <row r="96">
          <cell r="B96" t="str">
            <v>ICCTL</v>
          </cell>
          <cell r="C96" t="str">
            <v>ml</v>
          </cell>
          <cell r="D96" t="str">
            <v>Cable control</v>
          </cell>
          <cell r="E96">
            <v>20000</v>
          </cell>
        </row>
        <row r="97">
          <cell r="B97" t="str">
            <v>ICCTL4x10</v>
          </cell>
          <cell r="C97" t="str">
            <v>ml</v>
          </cell>
          <cell r="D97" t="str">
            <v>Cable control 4x10</v>
          </cell>
          <cell r="E97">
            <v>20760</v>
          </cell>
        </row>
        <row r="98">
          <cell r="B98" t="str">
            <v>ICCTL4x12</v>
          </cell>
          <cell r="C98" t="str">
            <v>ml</v>
          </cell>
          <cell r="D98" t="str">
            <v>Cable control 4x12</v>
          </cell>
          <cell r="E98">
            <v>14857</v>
          </cell>
        </row>
        <row r="99">
          <cell r="B99" t="str">
            <v>ICA1/0</v>
          </cell>
          <cell r="C99" t="str">
            <v>ml</v>
          </cell>
          <cell r="D99" t="str">
            <v>Cable aluminio 1/0 desnudo</v>
          </cell>
          <cell r="E99">
            <v>1900</v>
          </cell>
        </row>
        <row r="100">
          <cell r="B100" t="str">
            <v>ICCD1</v>
          </cell>
          <cell r="C100" t="str">
            <v>ml</v>
          </cell>
          <cell r="D100" t="str">
            <v>Cable de cobre desnudo N°1</v>
          </cell>
          <cell r="E100">
            <v>17000</v>
          </cell>
        </row>
        <row r="101">
          <cell r="B101" t="str">
            <v>ICCD2</v>
          </cell>
          <cell r="C101" t="str">
            <v>ml</v>
          </cell>
          <cell r="D101" t="str">
            <v>Cable de cobre desnudo N°2</v>
          </cell>
          <cell r="E101">
            <v>21550</v>
          </cell>
        </row>
        <row r="102">
          <cell r="B102" t="str">
            <v>ICCD4</v>
          </cell>
          <cell r="C102" t="str">
            <v>ml</v>
          </cell>
          <cell r="D102" t="str">
            <v>Cable de cobre desnudo N°4</v>
          </cell>
          <cell r="E102">
            <v>72000</v>
          </cell>
        </row>
        <row r="103">
          <cell r="B103" t="str">
            <v>ICCD1/0</v>
          </cell>
          <cell r="C103" t="str">
            <v>ml</v>
          </cell>
          <cell r="D103" t="str">
            <v>Cable de cobre desnudo 1/0 AWG</v>
          </cell>
          <cell r="E103">
            <v>20746</v>
          </cell>
        </row>
        <row r="104">
          <cell r="B104" t="str">
            <v>ICAB1N12</v>
          </cell>
          <cell r="C104" t="str">
            <v>ml</v>
          </cell>
          <cell r="D104" t="str">
            <v>Cable de cobre 1N°12 + 1N°12 +1N°12</v>
          </cell>
          <cell r="E104">
            <v>9520</v>
          </cell>
        </row>
        <row r="105">
          <cell r="B105" t="str">
            <v>ICAB2N6</v>
          </cell>
          <cell r="C105" t="str">
            <v>ml</v>
          </cell>
          <cell r="D105" t="str">
            <v>Cable de cobre 2N°6 + 1N°6 cu XLPW 600v</v>
          </cell>
          <cell r="E105">
            <v>14590</v>
          </cell>
        </row>
        <row r="106">
          <cell r="B106" t="str">
            <v>ICAB2N8</v>
          </cell>
          <cell r="C106" t="str">
            <v>ml</v>
          </cell>
          <cell r="D106" t="str">
            <v>Cable de cobre 2N°8 + 1N°8 +1N°10 THHN</v>
          </cell>
          <cell r="E106">
            <v>11305</v>
          </cell>
        </row>
        <row r="107">
          <cell r="B107" t="str">
            <v>ICAB3N8</v>
          </cell>
          <cell r="C107" t="str">
            <v>ml</v>
          </cell>
          <cell r="D107" t="str">
            <v>Cable de cobre 3N°8 tipo TC-S AWG</v>
          </cell>
          <cell r="E107">
            <v>11900</v>
          </cell>
        </row>
        <row r="108">
          <cell r="B108" t="str">
            <v>ICAB3N10</v>
          </cell>
          <cell r="C108" t="str">
            <v>ml</v>
          </cell>
          <cell r="D108" t="str">
            <v>Cable de cobre N°10 tipo TC-S AWG</v>
          </cell>
          <cell r="E108">
            <v>2975</v>
          </cell>
        </row>
        <row r="109">
          <cell r="B109" t="str">
            <v>ICAB3N10</v>
          </cell>
          <cell r="C109" t="str">
            <v>ml</v>
          </cell>
          <cell r="D109" t="str">
            <v>Cable de cobre 3N°10 tipo TC-S AWG</v>
          </cell>
          <cell r="E109">
            <v>10710</v>
          </cell>
        </row>
        <row r="110">
          <cell r="B110" t="str">
            <v>ICAB3N12</v>
          </cell>
          <cell r="C110" t="str">
            <v>ml</v>
          </cell>
          <cell r="D110" t="str">
            <v>Cable de cobre 3N°12 tipo TC-S AWG</v>
          </cell>
          <cell r="E110">
            <v>10710</v>
          </cell>
        </row>
        <row r="111">
          <cell r="B111" t="str">
            <v>ICABE</v>
          </cell>
          <cell r="C111" t="str">
            <v>ml</v>
          </cell>
          <cell r="D111" t="str">
            <v xml:space="preserve">Cable encauchetado </v>
          </cell>
          <cell r="E111">
            <v>25000</v>
          </cell>
        </row>
        <row r="112">
          <cell r="B112" t="str">
            <v>ICABE3x10</v>
          </cell>
          <cell r="C112" t="str">
            <v>ml</v>
          </cell>
          <cell r="D112" t="str">
            <v>Cable encauchetado 3x10</v>
          </cell>
          <cell r="E112">
            <v>8490</v>
          </cell>
        </row>
        <row r="113">
          <cell r="B113" t="str">
            <v>ICABE3x12</v>
          </cell>
          <cell r="C113" t="str">
            <v>ml</v>
          </cell>
          <cell r="D113" t="str">
            <v>Cable encauchetado 3x12</v>
          </cell>
          <cell r="E113">
            <v>6300</v>
          </cell>
        </row>
        <row r="114">
          <cell r="B114" t="str">
            <v>ICABE3x14</v>
          </cell>
          <cell r="C114" t="str">
            <v>ml</v>
          </cell>
          <cell r="D114" t="str">
            <v>Cable encauchetado 3x14 AWG</v>
          </cell>
          <cell r="E114">
            <v>3900</v>
          </cell>
        </row>
        <row r="115">
          <cell r="B115" t="str">
            <v>ICABE4x8</v>
          </cell>
          <cell r="C115" t="str">
            <v>ml</v>
          </cell>
          <cell r="D115" t="str">
            <v>Cable encauchetado 4x8 AWG</v>
          </cell>
          <cell r="E115">
            <v>17301</v>
          </cell>
        </row>
        <row r="116">
          <cell r="B116" t="str">
            <v>ICABE4x6</v>
          </cell>
          <cell r="C116" t="str">
            <v>ml</v>
          </cell>
          <cell r="D116" t="str">
            <v>Cable encauchetado 4x6 AWG</v>
          </cell>
          <cell r="E116">
            <v>26869</v>
          </cell>
        </row>
        <row r="117">
          <cell r="B117" t="str">
            <v>ICAA1/2</v>
          </cell>
          <cell r="C117" t="str">
            <v>ml</v>
          </cell>
          <cell r="D117" t="str">
            <v>Cable galvanizado alma de acero, Ø1/2"</v>
          </cell>
          <cell r="E117">
            <v>4891.1241960000007</v>
          </cell>
        </row>
        <row r="118">
          <cell r="B118" t="str">
            <v>ICAA1/4</v>
          </cell>
          <cell r="C118" t="str">
            <v>ml</v>
          </cell>
          <cell r="D118" t="str">
            <v>Cable galvanizado alma de acero, Ø1/4"</v>
          </cell>
          <cell r="E118">
            <v>6546.19</v>
          </cell>
        </row>
        <row r="119">
          <cell r="B119" t="str">
            <v>ICAA3/8</v>
          </cell>
          <cell r="C119" t="str">
            <v>ml</v>
          </cell>
          <cell r="D119" t="str">
            <v>Cable galvanizado alma de acero, Ø3/8"</v>
          </cell>
          <cell r="E119">
            <v>15131.088000000002</v>
          </cell>
        </row>
        <row r="120">
          <cell r="B120" t="str">
            <v>ICAB8</v>
          </cell>
          <cell r="C120" t="str">
            <v>ml</v>
          </cell>
          <cell r="D120" t="str">
            <v>Cable No8 AWG-CU-THHN/THWN-90ºC</v>
          </cell>
          <cell r="E120">
            <v>4200</v>
          </cell>
        </row>
        <row r="121">
          <cell r="B121" t="str">
            <v>ICAB10</v>
          </cell>
          <cell r="C121" t="str">
            <v>ml</v>
          </cell>
          <cell r="D121" t="str">
            <v>Cable No10 AWG-CU-THHN/THWN-90ºC</v>
          </cell>
          <cell r="E121">
            <v>3800</v>
          </cell>
        </row>
        <row r="122">
          <cell r="B122" t="str">
            <v>ICAB</v>
          </cell>
          <cell r="C122" t="str">
            <v>ml</v>
          </cell>
          <cell r="D122" t="str">
            <v>Cable No12 AWG-CU-THHN/THWN-90ºC</v>
          </cell>
          <cell r="E122">
            <v>2400</v>
          </cell>
        </row>
        <row r="123">
          <cell r="B123" t="str">
            <v>ICABSG</v>
          </cell>
          <cell r="C123" t="str">
            <v>ml</v>
          </cell>
          <cell r="D123" t="str">
            <v>Cable SGX 1/4"</v>
          </cell>
          <cell r="E123">
            <v>3500</v>
          </cell>
        </row>
        <row r="124">
          <cell r="B124" t="str">
            <v>ICABSGX</v>
          </cell>
          <cell r="C124" t="str">
            <v>ml</v>
          </cell>
          <cell r="D124" t="str">
            <v xml:space="preserve">Cable super GX </v>
          </cell>
          <cell r="E124">
            <v>2900</v>
          </cell>
        </row>
        <row r="125">
          <cell r="B125" t="str">
            <v>ICABT</v>
          </cell>
          <cell r="C125" t="str">
            <v>ml</v>
          </cell>
          <cell r="D125" t="str">
            <v xml:space="preserve">cable trenza </v>
          </cell>
          <cell r="E125">
            <v>6500</v>
          </cell>
        </row>
        <row r="126">
          <cell r="B126" t="str">
            <v>ICAD</v>
          </cell>
          <cell r="C126" t="str">
            <v>ml</v>
          </cell>
          <cell r="D126" t="str">
            <v>Cadena</v>
          </cell>
          <cell r="E126">
            <v>25218.480000000003</v>
          </cell>
        </row>
        <row r="127">
          <cell r="B127" t="str">
            <v>ICMPSE</v>
          </cell>
          <cell r="C127" t="str">
            <v>un</v>
          </cell>
          <cell r="D127" t="str">
            <v>Caja para mantenimiento preventivo al sistema eléctrico</v>
          </cell>
          <cell r="E127">
            <v>30000</v>
          </cell>
        </row>
        <row r="128">
          <cell r="B128" t="str">
            <v>ICSE</v>
          </cell>
          <cell r="C128" t="str">
            <v>un</v>
          </cell>
          <cell r="D128" t="str">
            <v>Caja 12cmX12cmX5cm (Salida eléctrica)</v>
          </cell>
          <cell r="E128">
            <v>12715.2</v>
          </cell>
        </row>
        <row r="129">
          <cell r="B129" t="str">
            <v>ICMCA</v>
          </cell>
          <cell r="C129" t="str">
            <v>un</v>
          </cell>
          <cell r="D129" t="str">
            <v>Caja metálica mas troquel</v>
          </cell>
          <cell r="E129">
            <v>10000</v>
          </cell>
        </row>
        <row r="130">
          <cell r="B130" t="str">
            <v>ICCD</v>
          </cell>
          <cell r="C130" t="str">
            <v>un</v>
          </cell>
          <cell r="D130" t="str">
            <v>Caja contador doble</v>
          </cell>
          <cell r="E130">
            <v>145000</v>
          </cell>
        </row>
        <row r="131">
          <cell r="B131" t="str">
            <v>ICAJFV1</v>
          </cell>
          <cell r="C131" t="str">
            <v>un</v>
          </cell>
          <cell r="D131" t="str">
            <v>Caja de PRFV tipo Matt 450 g/m2, Woven Roving 800 gm2, para válvula (sin fondo), Ø10", h= variable (Incluye tapa)</v>
          </cell>
          <cell r="E131">
            <v>158746</v>
          </cell>
        </row>
        <row r="132">
          <cell r="B132" t="str">
            <v>ICAJFV2</v>
          </cell>
          <cell r="C132" t="str">
            <v>un</v>
          </cell>
          <cell r="D132" t="str">
            <v>Caja de PRFV tipo Matt 450 g/m2, Woven Roving 800 gm2, para aforo, Ø12", h= 0,5m (Incluye tapa)</v>
          </cell>
          <cell r="E132">
            <v>158637.18640000001</v>
          </cell>
        </row>
        <row r="133">
          <cell r="B133" t="str">
            <v>ICAMA</v>
          </cell>
          <cell r="C133" t="str">
            <v>un</v>
          </cell>
          <cell r="D133" t="str">
            <v>Caja para micromedidor de acueducto</v>
          </cell>
          <cell r="E133">
            <v>103517</v>
          </cell>
        </row>
        <row r="134">
          <cell r="B134" t="str">
            <v>ICCDPS</v>
          </cell>
          <cell r="C134" t="str">
            <v>un</v>
          </cell>
          <cell r="D134" t="str">
            <v>Caja mas cableado para DPS</v>
          </cell>
          <cell r="E134">
            <v>90000</v>
          </cell>
        </row>
        <row r="135">
          <cell r="B135" t="str">
            <v>ICP</v>
          </cell>
          <cell r="C135" t="str">
            <v>un</v>
          </cell>
          <cell r="D135" t="str">
            <v>Caja primaria 100A-15kV-12kA</v>
          </cell>
          <cell r="E135">
            <v>165000</v>
          </cell>
        </row>
        <row r="136">
          <cell r="B136" t="str">
            <v>ICPS</v>
          </cell>
          <cell r="C136" t="str">
            <v>un</v>
          </cell>
          <cell r="D136" t="str">
            <v>Caja primaria mas soporte</v>
          </cell>
          <cell r="E136">
            <v>175000</v>
          </cell>
        </row>
        <row r="137">
          <cell r="B137" t="str">
            <v>ICI</v>
          </cell>
          <cell r="C137" t="str">
            <v>un</v>
          </cell>
          <cell r="D137" t="str">
            <v>Caja inspeccion (material civil)</v>
          </cell>
          <cell r="E137">
            <v>185000</v>
          </cell>
        </row>
        <row r="138">
          <cell r="B138" t="str">
            <v>ICAE6</v>
          </cell>
          <cell r="C138" t="str">
            <v>un</v>
          </cell>
          <cell r="D138" t="str">
            <v>Camisa de enfriamiento en PVC de 6" y base en acero Inoxidable</v>
          </cell>
          <cell r="E138">
            <v>1785000</v>
          </cell>
        </row>
        <row r="139">
          <cell r="B139" t="str">
            <v>ICAMI</v>
          </cell>
          <cell r="C139" t="str">
            <v>un</v>
          </cell>
          <cell r="D139" t="str">
            <v>Camisa</v>
          </cell>
          <cell r="E139">
            <v>78000</v>
          </cell>
        </row>
        <row r="140">
          <cell r="B140" t="str">
            <v>ICANI</v>
          </cell>
          <cell r="C140" t="str">
            <v>un</v>
          </cell>
          <cell r="D140" t="str">
            <v>Candado para intemperie</v>
          </cell>
          <cell r="E140">
            <v>46000</v>
          </cell>
        </row>
        <row r="141">
          <cell r="B141" t="str">
            <v>ICAN</v>
          </cell>
          <cell r="C141" t="str">
            <v>un</v>
          </cell>
          <cell r="D141" t="str">
            <v>Canes</v>
          </cell>
          <cell r="E141">
            <v>14875</v>
          </cell>
        </row>
        <row r="142">
          <cell r="B142" t="str">
            <v>ICAN3,5X4</v>
          </cell>
          <cell r="C142" t="str">
            <v>un</v>
          </cell>
          <cell r="D142" t="str">
            <v>Can de madera de 3,5 a 4,0m</v>
          </cell>
          <cell r="E142">
            <v>200</v>
          </cell>
        </row>
        <row r="143">
          <cell r="B143" t="str">
            <v>ICSTB</v>
          </cell>
          <cell r="C143" t="str">
            <v>un</v>
          </cell>
          <cell r="D143" t="str">
            <v>Canastilla para sumidero tipo B</v>
          </cell>
          <cell r="E143">
            <v>148750</v>
          </cell>
        </row>
        <row r="144">
          <cell r="B144" t="str">
            <v>ICZB</v>
          </cell>
          <cell r="C144" t="str">
            <v>ml</v>
          </cell>
          <cell r="D144" t="str">
            <v>Canalizacion zona blanda (arenilla)</v>
          </cell>
          <cell r="E144">
            <v>2200</v>
          </cell>
        </row>
        <row r="145">
          <cell r="B145" t="str">
            <v>ICAP1 1/4</v>
          </cell>
          <cell r="C145" t="str">
            <v>un</v>
          </cell>
          <cell r="D145" t="str">
            <v xml:space="preserve">Capacete 1 1/4'' </v>
          </cell>
          <cell r="E145">
            <v>6188</v>
          </cell>
        </row>
        <row r="146">
          <cell r="B146" t="str">
            <v>ICAP2</v>
          </cell>
          <cell r="C146" t="str">
            <v>un</v>
          </cell>
          <cell r="D146" t="str">
            <v xml:space="preserve">Capacete 2'' </v>
          </cell>
          <cell r="E146">
            <v>9350</v>
          </cell>
        </row>
        <row r="147">
          <cell r="B147" t="str">
            <v>ICAP3</v>
          </cell>
          <cell r="C147" t="str">
            <v>un</v>
          </cell>
          <cell r="D147" t="str">
            <v>Capacete 3"</v>
          </cell>
          <cell r="E147">
            <v>23500</v>
          </cell>
        </row>
        <row r="148">
          <cell r="B148" t="str">
            <v>ICEM</v>
          </cell>
          <cell r="C148" t="str">
            <v>bulto 50kg</v>
          </cell>
          <cell r="D148" t="str">
            <v>Cemento</v>
          </cell>
          <cell r="E148">
            <v>25000</v>
          </cell>
        </row>
        <row r="149">
          <cell r="B149" t="str">
            <v>ICEMB</v>
          </cell>
          <cell r="C149" t="str">
            <v>bulto 40kg</v>
          </cell>
          <cell r="D149" t="str">
            <v>Cemento blanco</v>
          </cell>
          <cell r="E149">
            <v>42900</v>
          </cell>
        </row>
        <row r="150">
          <cell r="B150" t="str">
            <v>ICER</v>
          </cell>
          <cell r="C150" t="str">
            <v>m2</v>
          </cell>
          <cell r="D150" t="str">
            <v xml:space="preserve">Cerámica 25cm x 35cm </v>
          </cell>
          <cell r="E150">
            <v>22253</v>
          </cell>
        </row>
        <row r="151">
          <cell r="B151" t="str">
            <v>ICDG</v>
          </cell>
          <cell r="C151" t="str">
            <v>m2</v>
          </cell>
          <cell r="D151" t="str">
            <v>Cespedones de gramalote</v>
          </cell>
          <cell r="E151">
            <v>6304.6200000000008</v>
          </cell>
        </row>
        <row r="152">
          <cell r="B152" t="str">
            <v>ICTG</v>
          </cell>
          <cell r="C152" t="str">
            <v>gl</v>
          </cell>
          <cell r="D152" t="str">
            <v>Chazos, tornillos anulares, guayas y grilletes</v>
          </cell>
          <cell r="E152">
            <v>5298.0000000000009</v>
          </cell>
        </row>
        <row r="153">
          <cell r="B153" t="str">
            <v>ICB</v>
          </cell>
          <cell r="C153" t="str">
            <v>m</v>
          </cell>
          <cell r="D153" t="str">
            <v xml:space="preserve">Cinta bandi </v>
          </cell>
          <cell r="E153">
            <v>3570</v>
          </cell>
        </row>
        <row r="154">
          <cell r="B154" t="str">
            <v>ICBYH</v>
          </cell>
          <cell r="C154" t="str">
            <v>gl</v>
          </cell>
          <cell r="D154" t="str">
            <v>Cinta Bandit-it y hebillas</v>
          </cell>
          <cell r="E154">
            <v>25000</v>
          </cell>
        </row>
        <row r="155">
          <cell r="B155" t="str">
            <v>ICCEL</v>
          </cell>
          <cell r="C155" t="str">
            <v>un</v>
          </cell>
          <cell r="D155" t="str">
            <v>Cinta de colores para instalaciones eléctricas</v>
          </cell>
          <cell r="E155">
            <v>3000</v>
          </cell>
        </row>
        <row r="156">
          <cell r="B156" t="str">
            <v>ICPE</v>
          </cell>
          <cell r="C156" t="str">
            <v>ml</v>
          </cell>
          <cell r="D156" t="str">
            <v>Cinta en polietileno color azul, e=10cm para acueducto</v>
          </cell>
          <cell r="E156">
            <v>1700</v>
          </cell>
        </row>
        <row r="157">
          <cell r="B157" t="str">
            <v>ICPEAL</v>
          </cell>
          <cell r="C157" t="str">
            <v>ml</v>
          </cell>
          <cell r="D157" t="str">
            <v>Cinta en polietileno color azul, e=10cm para acantarillado</v>
          </cell>
          <cell r="E157">
            <v>1000</v>
          </cell>
        </row>
        <row r="158">
          <cell r="B158" t="str">
            <v>ICPL</v>
          </cell>
          <cell r="C158" t="str">
            <v>ml</v>
          </cell>
          <cell r="D158" t="str">
            <v>cinta plastica</v>
          </cell>
          <cell r="E158">
            <v>1990</v>
          </cell>
        </row>
        <row r="159">
          <cell r="B159" t="str">
            <v>ICPVC.10</v>
          </cell>
          <cell r="C159" t="str">
            <v>ml</v>
          </cell>
          <cell r="D159" t="str">
            <v>Cinta PVC 0.10, sello elástico</v>
          </cell>
          <cell r="E159">
            <v>18913.86</v>
          </cell>
        </row>
        <row r="160">
          <cell r="B160" t="str">
            <v>ICPVC.15</v>
          </cell>
          <cell r="C160" t="str">
            <v>ml</v>
          </cell>
          <cell r="D160" t="str">
            <v>Cinta PVC 0.15, sello elástico</v>
          </cell>
          <cell r="E160">
            <v>27125.760000000002</v>
          </cell>
        </row>
        <row r="161">
          <cell r="B161" t="str">
            <v>ICPVC.22</v>
          </cell>
          <cell r="C161" t="str">
            <v>ml</v>
          </cell>
          <cell r="D161" t="str">
            <v>Cinta PVC 0.22, sello elástico</v>
          </cell>
          <cell r="E161">
            <v>34542.960000000006</v>
          </cell>
        </row>
        <row r="162">
          <cell r="B162" t="str">
            <v>ICSC23</v>
          </cell>
          <cell r="C162" t="str">
            <v>gl</v>
          </cell>
          <cell r="D162" t="str">
            <v>Cinta Scotch 23</v>
          </cell>
          <cell r="E162">
            <v>529.80000000000007</v>
          </cell>
        </row>
        <row r="163">
          <cell r="B163" t="str">
            <v>ICSEÑ</v>
          </cell>
          <cell r="C163" t="str">
            <v>ml</v>
          </cell>
          <cell r="D163" t="str">
            <v>cinta de señalización</v>
          </cell>
          <cell r="E163">
            <v>1500</v>
          </cell>
        </row>
        <row r="164">
          <cell r="B164" t="str">
            <v>ICSC33</v>
          </cell>
          <cell r="C164" t="str">
            <v>gl</v>
          </cell>
          <cell r="D164" t="str">
            <v>Cinta Scotch 33</v>
          </cell>
          <cell r="E164">
            <v>635.7600000000001</v>
          </cell>
        </row>
        <row r="165">
          <cell r="B165" t="str">
            <v>ICLA</v>
          </cell>
          <cell r="C165" t="str">
            <v>kg</v>
          </cell>
          <cell r="D165" t="str">
            <v>Clavos</v>
          </cell>
          <cell r="E165">
            <v>4760</v>
          </cell>
        </row>
        <row r="166">
          <cell r="B166" t="str">
            <v>ICLAV20A</v>
          </cell>
          <cell r="C166" t="str">
            <v>un</v>
          </cell>
          <cell r="D166" t="str">
            <v>Clavija 20A</v>
          </cell>
          <cell r="E166">
            <v>3800</v>
          </cell>
        </row>
        <row r="167">
          <cell r="B167" t="str">
            <v>ICMG3</v>
          </cell>
          <cell r="C167" t="str">
            <v>un</v>
          </cell>
          <cell r="D167" t="str">
            <v>Cruceta metálica galvanizada, L=3m</v>
          </cell>
          <cell r="E167">
            <v>121796.5</v>
          </cell>
        </row>
        <row r="168">
          <cell r="B168" t="str">
            <v>ICO9-11</v>
          </cell>
          <cell r="C168" t="str">
            <v>un</v>
          </cell>
          <cell r="D168" t="str">
            <v>Collarín de 9 a11"</v>
          </cell>
          <cell r="E168">
            <v>44000</v>
          </cell>
        </row>
        <row r="169">
          <cell r="B169" t="str">
            <v>ICS</v>
          </cell>
          <cell r="C169" t="str">
            <v>un</v>
          </cell>
          <cell r="D169" t="str">
            <v>Combo sanitario (incluye sanitario, lavamanos de pared y griferia)</v>
          </cell>
          <cell r="E169">
            <v>339864</v>
          </cell>
        </row>
        <row r="170">
          <cell r="B170" t="str">
            <v>ICTOR</v>
          </cell>
          <cell r="C170" t="str">
            <v>un</v>
          </cell>
          <cell r="D170" t="str">
            <v xml:space="preserve">Conector   </v>
          </cell>
          <cell r="E170">
            <v>18900</v>
          </cell>
        </row>
        <row r="171">
          <cell r="B171" t="str">
            <v>ICON</v>
          </cell>
          <cell r="C171" t="str">
            <v>un</v>
          </cell>
          <cell r="D171" t="str">
            <v>Conector OB 10-10</v>
          </cell>
          <cell r="E171">
            <v>1190</v>
          </cell>
        </row>
        <row r="172">
          <cell r="B172" t="str">
            <v>ICCG</v>
          </cell>
          <cell r="C172" t="str">
            <v>gl</v>
          </cell>
          <cell r="D172" t="str">
            <v>Conectores, cintas y grapas (Sálida eléctrica)</v>
          </cell>
          <cell r="E172">
            <v>15470</v>
          </cell>
        </row>
        <row r="173">
          <cell r="B173" t="str">
            <v>ICEL</v>
          </cell>
          <cell r="C173" t="str">
            <v>un</v>
          </cell>
          <cell r="D173" t="str">
            <v>Contador 240/120V - 15 - 100A, con accesorios para su montaje</v>
          </cell>
          <cell r="E173">
            <v>180000</v>
          </cell>
        </row>
        <row r="174">
          <cell r="B174" t="str">
            <v>ICEL1</v>
          </cell>
          <cell r="C174" t="str">
            <v>un</v>
          </cell>
          <cell r="D174" t="str">
            <v>Contador electrónico 20/120A - 240/120V , 60Hz - conexión directa. Incluye gabinete para instalar en poste , breaker de protección, puesta a tierra y portante metálico de 3" con capacete</v>
          </cell>
          <cell r="E174">
            <v>1850000</v>
          </cell>
        </row>
        <row r="175">
          <cell r="B175" t="str">
            <v>ICM</v>
          </cell>
          <cell r="C175" t="str">
            <v>un</v>
          </cell>
          <cell r="D175" t="str">
            <v>Contador monofasico 15(60)A, 240/120 V</v>
          </cell>
          <cell r="E175">
            <v>350000</v>
          </cell>
        </row>
        <row r="176">
          <cell r="B176" t="str">
            <v>ICM1</v>
          </cell>
          <cell r="C176" t="str">
            <v>un</v>
          </cell>
          <cell r="D176" t="str">
            <v>Contador monofasico 15(100)A, 240/120 V</v>
          </cell>
          <cell r="E176">
            <v>450000</v>
          </cell>
        </row>
        <row r="177">
          <cell r="B177" t="str">
            <v>ICOTOR</v>
          </cell>
          <cell r="C177" t="str">
            <v>un</v>
          </cell>
          <cell r="D177" t="str">
            <v>Contactor</v>
          </cell>
          <cell r="E177">
            <v>162000</v>
          </cell>
        </row>
        <row r="178">
          <cell r="B178" t="str">
            <v>ICORA11/4</v>
          </cell>
          <cell r="C178" t="str">
            <v>m</v>
          </cell>
          <cell r="D178" t="str">
            <v>Coraza americana 1 1/4"</v>
          </cell>
          <cell r="E178">
            <v>8144</v>
          </cell>
        </row>
        <row r="179">
          <cell r="B179" t="str">
            <v>ICAIB</v>
          </cell>
          <cell r="C179" t="str">
            <v>cm</v>
          </cell>
          <cell r="D179" t="str">
            <v>Cortes en acero, incluye bisel</v>
          </cell>
          <cell r="E179">
            <v>1547</v>
          </cell>
        </row>
        <row r="180">
          <cell r="B180" t="str">
            <v>ICOS</v>
          </cell>
          <cell r="C180" t="str">
            <v>un</v>
          </cell>
          <cell r="D180" t="str">
            <v>Costal</v>
          </cell>
          <cell r="E180">
            <v>500</v>
          </cell>
        </row>
        <row r="181">
          <cell r="B181" t="str">
            <v>IDES</v>
          </cell>
          <cell r="C181" t="str">
            <v>gl</v>
          </cell>
          <cell r="D181" t="str">
            <v>Desperdicio (10% de los materiales)</v>
          </cell>
          <cell r="E181">
            <v>0</v>
          </cell>
        </row>
        <row r="182">
          <cell r="B182" t="str">
            <v>IDPS</v>
          </cell>
          <cell r="C182" t="str">
            <v>un</v>
          </cell>
          <cell r="D182" t="str">
            <v>DPS</v>
          </cell>
          <cell r="E182">
            <v>560000</v>
          </cell>
        </row>
        <row r="183">
          <cell r="B183" t="str">
            <v>IEN50</v>
          </cell>
          <cell r="C183" t="str">
            <v>un</v>
          </cell>
          <cell r="D183" t="str">
            <v>Empaque de neopreno 50 mm</v>
          </cell>
          <cell r="E183">
            <v>2975</v>
          </cell>
        </row>
        <row r="184">
          <cell r="B184" t="str">
            <v>IENT</v>
          </cell>
          <cell r="C184" t="str">
            <v>m3</v>
          </cell>
          <cell r="D184" t="str">
            <v>Entresuelo</v>
          </cell>
          <cell r="E184">
            <v>85680</v>
          </cell>
        </row>
        <row r="185">
          <cell r="B185" t="str">
            <v>IEA1</v>
          </cell>
          <cell r="C185" t="str">
            <v>un</v>
          </cell>
          <cell r="D185" t="str">
            <v>Escalera en aluminio, un cuerpo; L=2,30m</v>
          </cell>
          <cell r="E185">
            <v>319999</v>
          </cell>
        </row>
        <row r="186">
          <cell r="B186" t="str">
            <v>IEFV1</v>
          </cell>
          <cell r="C186" t="str">
            <v>un</v>
          </cell>
          <cell r="D186" t="str">
            <v>Escalera en PRFV; L=1,50m</v>
          </cell>
          <cell r="E186">
            <v>541331</v>
          </cell>
        </row>
        <row r="187">
          <cell r="B187" t="str">
            <v>IEFV2</v>
          </cell>
          <cell r="C187" t="str">
            <v>un</v>
          </cell>
          <cell r="D187" t="str">
            <v>Escalera en PRFV; L=2,00m</v>
          </cell>
          <cell r="E187">
            <v>660331</v>
          </cell>
        </row>
        <row r="188">
          <cell r="B188" t="str">
            <v>IEFV3</v>
          </cell>
          <cell r="C188" t="str">
            <v>un</v>
          </cell>
          <cell r="D188" t="str">
            <v>Escalera en PRFV; L=2,50m</v>
          </cell>
          <cell r="E188">
            <v>779331</v>
          </cell>
        </row>
        <row r="189">
          <cell r="B189" t="str">
            <v>IEFV4</v>
          </cell>
          <cell r="C189" t="str">
            <v>un</v>
          </cell>
          <cell r="D189" t="str">
            <v>Escalera en PRFV; L=3,00m</v>
          </cell>
          <cell r="E189">
            <v>898331</v>
          </cell>
        </row>
        <row r="190">
          <cell r="B190" t="str">
            <v>IEFV5</v>
          </cell>
          <cell r="C190" t="str">
            <v>un</v>
          </cell>
          <cell r="D190" t="str">
            <v>Escalera en PRFV; L=3,50m</v>
          </cell>
          <cell r="E190">
            <v>945931</v>
          </cell>
        </row>
        <row r="191">
          <cell r="B191" t="str">
            <v>IEFV6</v>
          </cell>
          <cell r="C191" t="str">
            <v>un</v>
          </cell>
          <cell r="D191" t="str">
            <v>Escalera extensión en PRFV; L=5,02m, peso=13,4kg, norma ANSI, tipo 2, capacidad=102Kg-225Lb</v>
          </cell>
          <cell r="E191">
            <v>1095871</v>
          </cell>
        </row>
        <row r="192">
          <cell r="B192" t="str">
            <v>IE7PLA</v>
          </cell>
          <cell r="C192" t="str">
            <v>un</v>
          </cell>
          <cell r="D192" t="str">
            <v>Escalera con 7 peldaños en lámina de Alfajor de 0,9m x 0,3m e = 6mm adosada a muro circular de Ø3m , incluye ángulo de Acero de 2 1/2" x 3/16", platina de acero de 2" x 4" x 3/16", anticorrosivo y pintura intemperie amarillo tránsito (2 capas)</v>
          </cell>
          <cell r="E192">
            <v>2450000</v>
          </cell>
        </row>
        <row r="193">
          <cell r="B193" t="str">
            <v>IE18PLA</v>
          </cell>
          <cell r="C193" t="str">
            <v>un</v>
          </cell>
          <cell r="D193" t="str">
            <v>Escalera con 18 peldaños en lámina de Alfajor de 0,9m x 0,3m e = 6mm adosada a muro circular de Ø3m , incluye ángulo de Acero de 2 1/2" x 3/16", platina de acero de 2" x 4" x 3/16", anticorrosivo y pintura intemperie amarillo tránsito (2 capas)</v>
          </cell>
          <cell r="E193">
            <v>3000000</v>
          </cell>
        </row>
        <row r="194">
          <cell r="B194" t="str">
            <v>IE24PLA</v>
          </cell>
          <cell r="C194" t="str">
            <v>un</v>
          </cell>
          <cell r="D194" t="str">
            <v>Suministro, transporte e instalación de escalera con 24 peldaños en lámina de Alfajor de 0,9m x 0,3m e = 6mm adosada a muro circular de Ø3m , incluye ángulo de Acero de 2 1/2" x 3/16", platina de acero de 2" x 4" x 3/16", anticorrosivo y pintura intemperi</v>
          </cell>
          <cell r="E194">
            <v>3500000</v>
          </cell>
        </row>
        <row r="195">
          <cell r="B195" t="str">
            <v>IES</v>
          </cell>
          <cell r="C195" t="str">
            <v>gal</v>
          </cell>
          <cell r="D195" t="str">
            <v>Esmalte sintético</v>
          </cell>
          <cell r="E195">
            <v>57120</v>
          </cell>
        </row>
        <row r="196">
          <cell r="B196" t="str">
            <v>IEPP</v>
          </cell>
          <cell r="C196" t="str">
            <v>un</v>
          </cell>
          <cell r="D196" t="str">
            <v>Estacón en polipropileno</v>
          </cell>
          <cell r="E196">
            <v>17850</v>
          </cell>
        </row>
        <row r="197">
          <cell r="B197" t="str">
            <v>IEPP2</v>
          </cell>
          <cell r="C197" t="str">
            <v>un</v>
          </cell>
          <cell r="D197" t="str">
            <v xml:space="preserve">Estacón en polipropileno, L=2,5m, Ø=4" </v>
          </cell>
          <cell r="E197">
            <v>63070</v>
          </cell>
        </row>
        <row r="198">
          <cell r="B198" t="str">
            <v>IEMI</v>
          </cell>
          <cell r="C198" t="str">
            <v>un</v>
          </cell>
          <cell r="D198" t="str">
            <v>Estacón media madera inmunizada, L=1,5m, Ø=4"</v>
          </cell>
          <cell r="E198">
            <v>30000</v>
          </cell>
        </row>
        <row r="199">
          <cell r="B199" t="str">
            <v>IFNM</v>
          </cell>
          <cell r="C199" t="str">
            <v>un</v>
          </cell>
          <cell r="D199" t="str">
            <v>Flotador de nivel para encendido y apagado de motobombas</v>
          </cell>
          <cell r="E199">
            <v>499800</v>
          </cell>
        </row>
        <row r="200">
          <cell r="B200" t="str">
            <v>IFNMAI</v>
          </cell>
          <cell r="C200" t="str">
            <v>un</v>
          </cell>
          <cell r="D200" t="str">
            <v>Flotador de nivel magnético con niveles de alta y baja en acero inoxidable para montaje vertical</v>
          </cell>
          <cell r="E200">
            <v>499800</v>
          </cell>
        </row>
        <row r="201">
          <cell r="B201" t="str">
            <v>IFG</v>
          </cell>
          <cell r="C201" t="str">
            <v>un</v>
          </cell>
          <cell r="D201" t="str">
            <v xml:space="preserve">fungibles </v>
          </cell>
          <cell r="E201">
            <v>10000</v>
          </cell>
        </row>
        <row r="202">
          <cell r="B202" t="str">
            <v>IF6T</v>
          </cell>
          <cell r="C202" t="str">
            <v>un</v>
          </cell>
          <cell r="D202" t="str">
            <v>Fusible 6T-7K</v>
          </cell>
          <cell r="E202">
            <v>3000</v>
          </cell>
        </row>
        <row r="203">
          <cell r="B203" t="str">
            <v>IF125A</v>
          </cell>
          <cell r="C203" t="str">
            <v>un</v>
          </cell>
          <cell r="D203" t="str">
            <v>Fusible 125A Gl/gG tipo cuchilla de 500 Voltios, ruptura 120kA. portafusible y protecciones</v>
          </cell>
          <cell r="E203">
            <v>26180</v>
          </cell>
        </row>
        <row r="204">
          <cell r="B204" t="str">
            <v>IGAB</v>
          </cell>
          <cell r="C204" t="str">
            <v>un</v>
          </cell>
          <cell r="D204" t="str">
            <v>Gabinete en acero laminado, protección IP 55; incluye bandeja doble fondo. Medidas: 300x200x160 mm</v>
          </cell>
          <cell r="E204">
            <v>261800</v>
          </cell>
        </row>
        <row r="205">
          <cell r="B205" t="str">
            <v>IGABB</v>
          </cell>
          <cell r="C205" t="str">
            <v>un</v>
          </cell>
          <cell r="D205" t="str">
            <v>Gabinete con cableado de control y borneras de tablero manual para control de bombas</v>
          </cell>
          <cell r="E205">
            <v>2500000</v>
          </cell>
        </row>
        <row r="206">
          <cell r="B206" t="str">
            <v>IGABCYB</v>
          </cell>
          <cell r="C206" t="str">
            <v>un</v>
          </cell>
          <cell r="D206" t="str">
            <v xml:space="preserve">Gabinete con cableado de control y borneras </v>
          </cell>
          <cell r="E206">
            <v>10463670</v>
          </cell>
        </row>
        <row r="207">
          <cell r="B207" t="str">
            <v>IGABBP</v>
          </cell>
          <cell r="C207" t="str">
            <v>un</v>
          </cell>
          <cell r="D207" t="str">
            <v>Gabinete con cableado de control y borboneras planta</v>
          </cell>
          <cell r="E207">
            <v>4500000</v>
          </cell>
        </row>
        <row r="208">
          <cell r="B208" t="str">
            <v>IGABBTA</v>
          </cell>
          <cell r="C208" t="str">
            <v>un</v>
          </cell>
          <cell r="D208" t="str">
            <v>Gabinete con cableado de control y borneras de tablero automatico para control de bombas</v>
          </cell>
          <cell r="E208">
            <v>1800000</v>
          </cell>
        </row>
        <row r="209">
          <cell r="B209" t="str">
            <v>IGEOM</v>
          </cell>
          <cell r="C209" t="str">
            <v>m2</v>
          </cell>
          <cell r="D209" t="str">
            <v>Geomembrana tipo HD o HFPE de 40mils o similar</v>
          </cell>
          <cell r="E209">
            <v>17850</v>
          </cell>
        </row>
        <row r="210">
          <cell r="B210" t="str">
            <v>IGEO1</v>
          </cell>
          <cell r="C210" t="str">
            <v>m2</v>
          </cell>
          <cell r="D210" t="str">
            <v>Geotextil NT2000 (No tejido)</v>
          </cell>
          <cell r="E210">
            <v>5406.17</v>
          </cell>
        </row>
        <row r="211">
          <cell r="B211" t="str">
            <v>IGEO</v>
          </cell>
          <cell r="C211" t="str">
            <v>m2</v>
          </cell>
          <cell r="D211" t="str">
            <v>Geotextil NT2500 (No tejido)</v>
          </cell>
          <cell r="E211">
            <v>5673.92</v>
          </cell>
        </row>
        <row r="212">
          <cell r="B212" t="str">
            <v>IGEO2</v>
          </cell>
          <cell r="C212" t="str">
            <v>m2</v>
          </cell>
          <cell r="D212" t="str">
            <v>Geotextil NT4000 (No tejido)</v>
          </cell>
          <cell r="E212">
            <v>9218.93</v>
          </cell>
        </row>
        <row r="213">
          <cell r="B213" t="str">
            <v>IGP</v>
          </cell>
          <cell r="C213" t="str">
            <v>un</v>
          </cell>
          <cell r="D213" t="str">
            <v>Guía y pasador</v>
          </cell>
          <cell r="E213">
            <v>14471.59</v>
          </cell>
        </row>
        <row r="214">
          <cell r="B214" t="str">
            <v>IGTM</v>
          </cell>
          <cell r="C214" t="str">
            <v>m2</v>
          </cell>
          <cell r="D214" t="str">
            <v>Grama tipo macana</v>
          </cell>
          <cell r="E214">
            <v>5950</v>
          </cell>
        </row>
        <row r="215">
          <cell r="B215" t="str">
            <v>IGRAN</v>
          </cell>
          <cell r="C215" t="str">
            <v>Kg</v>
          </cell>
          <cell r="D215" t="str">
            <v>Granito #2</v>
          </cell>
          <cell r="E215">
            <v>1186.5999999999999</v>
          </cell>
        </row>
        <row r="216">
          <cell r="B216" t="str">
            <v>IGRA</v>
          </cell>
          <cell r="C216" t="str">
            <v>Kg</v>
          </cell>
          <cell r="D216" t="str">
            <v>Grapas</v>
          </cell>
          <cell r="E216">
            <v>4363.7299999999996</v>
          </cell>
        </row>
        <row r="217">
          <cell r="B217" t="str">
            <v>IGRT</v>
          </cell>
          <cell r="C217" t="str">
            <v>un</v>
          </cell>
          <cell r="D217" t="str">
            <v>Grapa de retención tipo tuerca</v>
          </cell>
          <cell r="E217">
            <v>29600</v>
          </cell>
        </row>
        <row r="218">
          <cell r="B218" t="str">
            <v>IGYP</v>
          </cell>
          <cell r="C218" t="str">
            <v>gl</v>
          </cell>
          <cell r="D218" t="str">
            <v xml:space="preserve">Grapas y pernos </v>
          </cell>
          <cell r="E218">
            <v>5950</v>
          </cell>
        </row>
        <row r="219">
          <cell r="B219" t="str">
            <v>IGRAV</v>
          </cell>
          <cell r="C219" t="str">
            <v>m3</v>
          </cell>
          <cell r="D219" t="str">
            <v>Gravilla 3/4</v>
          </cell>
          <cell r="E219">
            <v>35000</v>
          </cell>
        </row>
        <row r="220">
          <cell r="B220" t="str">
            <v>IGDSC</v>
          </cell>
          <cell r="C220" t="str">
            <v>un</v>
          </cell>
          <cell r="D220" t="str">
            <v>Griferia ducha sencilla cromado</v>
          </cell>
          <cell r="E220">
            <v>45900</v>
          </cell>
        </row>
        <row r="221">
          <cell r="B221" t="str">
            <v>IGTP1/2</v>
          </cell>
          <cell r="C221" t="str">
            <v>un</v>
          </cell>
          <cell r="D221" t="str">
            <v>Grillete de amarre para trabajo pesado, Ø1/2"</v>
          </cell>
          <cell r="E221">
            <v>5817.2040000000006</v>
          </cell>
        </row>
        <row r="222">
          <cell r="B222" t="str">
            <v>IGTP1/4</v>
          </cell>
          <cell r="C222" t="str">
            <v>un</v>
          </cell>
          <cell r="D222" t="str">
            <v>Grillete de amarre para trabajo pesado, Ø1/4"</v>
          </cell>
          <cell r="E222">
            <v>2963.1</v>
          </cell>
        </row>
        <row r="223">
          <cell r="B223" t="str">
            <v>IGTP3/8</v>
          </cell>
          <cell r="C223" t="str">
            <v>un</v>
          </cell>
          <cell r="D223" t="str">
            <v>Grillete de amarre para trabajo pesado, Ø3/8"</v>
          </cell>
          <cell r="E223">
            <v>4034.1</v>
          </cell>
        </row>
        <row r="224">
          <cell r="B224" t="str">
            <v>IGTP5/16</v>
          </cell>
          <cell r="C224" t="str">
            <v>un</v>
          </cell>
          <cell r="D224" t="str">
            <v>Grillete de amarre para trabajo pesado, Ø5/16"</v>
          </cell>
          <cell r="E224">
            <v>3082.1</v>
          </cell>
        </row>
        <row r="225">
          <cell r="B225" t="str">
            <v>IGUA</v>
          </cell>
          <cell r="C225" t="str">
            <v>un</v>
          </cell>
          <cell r="D225" t="str">
            <v>Guardacabos</v>
          </cell>
          <cell r="E225">
            <v>2400</v>
          </cell>
        </row>
        <row r="226">
          <cell r="B226" t="str">
            <v>IGUA20A</v>
          </cell>
          <cell r="C226" t="str">
            <v>un</v>
          </cell>
          <cell r="D226" t="str">
            <v>Guardamotores 20 A</v>
          </cell>
          <cell r="E226">
            <v>245000</v>
          </cell>
        </row>
        <row r="227">
          <cell r="B227" t="str">
            <v>IIMP</v>
          </cell>
          <cell r="C227" t="str">
            <v>kg</v>
          </cell>
          <cell r="D227" t="str">
            <v>Impermeabilizante Sika mortero 101 o similar</v>
          </cell>
          <cell r="E227">
            <v>3876</v>
          </cell>
        </row>
        <row r="228">
          <cell r="B228" t="str">
            <v>IHER</v>
          </cell>
          <cell r="C228" t="str">
            <v>un</v>
          </cell>
          <cell r="D228" t="str">
            <v>Herraje para caja 0.4mx0.4m</v>
          </cell>
          <cell r="E228">
            <v>120641.7176</v>
          </cell>
        </row>
        <row r="229">
          <cell r="B229" t="str">
            <v>IHER1</v>
          </cell>
          <cell r="C229" t="str">
            <v>un</v>
          </cell>
          <cell r="D229" t="str">
            <v>Herraje para caja 0.6mx0.6m</v>
          </cell>
          <cell r="E229">
            <v>140641.7176</v>
          </cell>
        </row>
        <row r="230">
          <cell r="B230" t="str">
            <v>IHER2</v>
          </cell>
          <cell r="C230" t="str">
            <v>un</v>
          </cell>
          <cell r="D230" t="str">
            <v>Herraje para caja 0.8mx0.8m</v>
          </cell>
          <cell r="E230">
            <v>160641.7176</v>
          </cell>
        </row>
        <row r="231">
          <cell r="B231" t="str">
            <v>IHER3</v>
          </cell>
          <cell r="C231" t="str">
            <v>un</v>
          </cell>
          <cell r="D231" t="str">
            <v>Herraje para caja 5.9mx0.9m</v>
          </cell>
          <cell r="E231">
            <v>1190000</v>
          </cell>
        </row>
        <row r="232">
          <cell r="B232" t="str">
            <v>IHER4</v>
          </cell>
          <cell r="C232" t="str">
            <v>un</v>
          </cell>
          <cell r="D232" t="str">
            <v>Herraje para caja 0.6mx0.8m</v>
          </cell>
          <cell r="E232">
            <v>190000</v>
          </cell>
        </row>
        <row r="233">
          <cell r="B233" t="str">
            <v>IHC</v>
          </cell>
          <cell r="C233" t="str">
            <v>un</v>
          </cell>
          <cell r="D233" t="str">
            <v>Herraje para cono</v>
          </cell>
          <cell r="E233">
            <v>29750</v>
          </cell>
        </row>
        <row r="234">
          <cell r="B234" t="str">
            <v>IHER3</v>
          </cell>
          <cell r="C234" t="str">
            <v>un</v>
          </cell>
          <cell r="D234" t="str">
            <v>Herraje para tapa de alto tráfico</v>
          </cell>
          <cell r="E234">
            <v>89250</v>
          </cell>
        </row>
        <row r="235">
          <cell r="B235" t="str">
            <v>IIS32</v>
          </cell>
          <cell r="C235" t="str">
            <v>Kg</v>
          </cell>
          <cell r="D235" t="str">
            <v>Imprimante tipo sikadur 32 primer</v>
          </cell>
          <cell r="E235">
            <v>80900</v>
          </cell>
        </row>
        <row r="236">
          <cell r="B236" t="str">
            <v>IIS</v>
          </cell>
          <cell r="C236" t="str">
            <v>un</v>
          </cell>
          <cell r="D236" t="str">
            <v>Interruptor sencillo</v>
          </cell>
          <cell r="E236">
            <v>3400</v>
          </cell>
        </row>
        <row r="237">
          <cell r="B237" t="str">
            <v>IID</v>
          </cell>
          <cell r="C237" t="str">
            <v>un</v>
          </cell>
          <cell r="D237" t="str">
            <v>Interruptor doble</v>
          </cell>
          <cell r="E237">
            <v>5800</v>
          </cell>
        </row>
        <row r="238">
          <cell r="B238" t="str">
            <v>IIASE</v>
          </cell>
          <cell r="C238" t="str">
            <v>gl</v>
          </cell>
          <cell r="D238" t="str">
            <v>Implemento de aseo para mantenimiento preventivo al sistema eléctrico</v>
          </cell>
          <cell r="E238">
            <v>300000</v>
          </cell>
        </row>
        <row r="239">
          <cell r="B239" t="str">
            <v>IJAMH</v>
          </cell>
          <cell r="C239" t="str">
            <v>un</v>
          </cell>
          <cell r="D239" t="str">
            <v>Juego de anillo polimérico para cámaras de inspección de 1,2m de diámetro</v>
          </cell>
          <cell r="E239">
            <v>237976.19999999998</v>
          </cell>
        </row>
        <row r="240">
          <cell r="B240" t="str">
            <v>IJET1/2</v>
          </cell>
          <cell r="C240" t="str">
            <v>un</v>
          </cell>
          <cell r="D240" t="str">
            <v>Juego de empaques y tornillos 1/2"</v>
          </cell>
          <cell r="E240">
            <v>12609.240000000002</v>
          </cell>
        </row>
        <row r="241">
          <cell r="B241" t="str">
            <v>IJET11/2</v>
          </cell>
          <cell r="C241" t="str">
            <v>un</v>
          </cell>
          <cell r="D241" t="str">
            <v>Juego de empaques y tornillos 1 1/2"</v>
          </cell>
          <cell r="E241">
            <v>13870.164000000001</v>
          </cell>
        </row>
        <row r="242">
          <cell r="B242" t="str">
            <v>IJET2</v>
          </cell>
          <cell r="C242" t="str">
            <v>un</v>
          </cell>
          <cell r="D242" t="str">
            <v>Juego de empaques y tornillos 2"</v>
          </cell>
          <cell r="E242">
            <v>17652.936000000002</v>
          </cell>
        </row>
        <row r="243">
          <cell r="B243" t="str">
            <v>IJET21/2</v>
          </cell>
          <cell r="C243" t="str">
            <v>un</v>
          </cell>
          <cell r="D243" t="str">
            <v>Juego de empaques y tornillos 2 1/2"</v>
          </cell>
          <cell r="E243">
            <v>18913.86</v>
          </cell>
        </row>
        <row r="244">
          <cell r="B244" t="str">
            <v>IJET3</v>
          </cell>
          <cell r="C244" t="str">
            <v>un</v>
          </cell>
          <cell r="D244" t="str">
            <v>Juego de empaques y tornillos 3"</v>
          </cell>
          <cell r="E244">
            <v>21435.708000000002</v>
          </cell>
        </row>
        <row r="245">
          <cell r="B245" t="str">
            <v>IJET4</v>
          </cell>
          <cell r="C245" t="str">
            <v>un</v>
          </cell>
          <cell r="D245" t="str">
            <v>Juego de empaques y tornillos 4"</v>
          </cell>
          <cell r="E245">
            <v>37827.72</v>
          </cell>
        </row>
        <row r="246">
          <cell r="B246" t="str">
            <v>IJET6</v>
          </cell>
          <cell r="C246" t="str">
            <v>un</v>
          </cell>
          <cell r="D246" t="str">
            <v>Juego de empaques y tornillos 6"</v>
          </cell>
          <cell r="E246">
            <v>63046.200000000004</v>
          </cell>
        </row>
        <row r="247">
          <cell r="B247" t="str">
            <v>IJET8</v>
          </cell>
          <cell r="C247" t="str">
            <v>un</v>
          </cell>
          <cell r="D247" t="str">
            <v>Juego de empaques y tornillos 8"</v>
          </cell>
          <cell r="E247">
            <v>75655.44</v>
          </cell>
        </row>
        <row r="248">
          <cell r="B248" t="str">
            <v>IJET10</v>
          </cell>
          <cell r="C248" t="str">
            <v>un</v>
          </cell>
          <cell r="D248" t="str">
            <v>Juego de empaques y tornillos 10"</v>
          </cell>
          <cell r="E248">
            <v>88264.680000000008</v>
          </cell>
        </row>
        <row r="249">
          <cell r="B249" t="str">
            <v>IJET12</v>
          </cell>
          <cell r="C249" t="str">
            <v>un</v>
          </cell>
          <cell r="D249" t="str">
            <v>Juego de empaques y tornillos 12"</v>
          </cell>
          <cell r="E249">
            <v>113483.16</v>
          </cell>
        </row>
        <row r="250">
          <cell r="B250" t="str">
            <v>IJET14</v>
          </cell>
          <cell r="C250" t="str">
            <v>un</v>
          </cell>
          <cell r="D250" t="str">
            <v>Juego de empaques y tornillos 14"</v>
          </cell>
          <cell r="E250">
            <v>138701.64000000001</v>
          </cell>
        </row>
        <row r="251">
          <cell r="B251" t="str">
            <v>IJET16</v>
          </cell>
          <cell r="C251" t="str">
            <v>un</v>
          </cell>
          <cell r="D251" t="str">
            <v>Juego de empaques y tornillos 16"</v>
          </cell>
          <cell r="E251">
            <v>163920.12000000002</v>
          </cell>
        </row>
        <row r="252">
          <cell r="B252" t="str">
            <v>IJET18</v>
          </cell>
          <cell r="C252" t="str">
            <v>un</v>
          </cell>
          <cell r="D252" t="str">
            <v>Juego de empaques y tornillos 18"</v>
          </cell>
          <cell r="E252">
            <v>189138.6</v>
          </cell>
        </row>
        <row r="253">
          <cell r="B253" t="str">
            <v>IJET20</v>
          </cell>
          <cell r="C253" t="str">
            <v>un</v>
          </cell>
          <cell r="D253" t="str">
            <v>Juego de empaques y tornillos 20"</v>
          </cell>
          <cell r="E253">
            <v>214357.08000000002</v>
          </cell>
        </row>
        <row r="254">
          <cell r="B254" t="str">
            <v>ILAD</v>
          </cell>
          <cell r="C254" t="str">
            <v>un</v>
          </cell>
          <cell r="D254" t="str">
            <v>Ladrillo 15cm x 20cm x40cm</v>
          </cell>
          <cell r="E254">
            <v>1900</v>
          </cell>
        </row>
        <row r="255">
          <cell r="B255" t="str">
            <v>ILADC</v>
          </cell>
          <cell r="C255" t="str">
            <v>un</v>
          </cell>
          <cell r="D255" t="str">
            <v>Ladrillo calado trebol 20cmx20cm</v>
          </cell>
          <cell r="E255">
            <v>1800</v>
          </cell>
        </row>
        <row r="256">
          <cell r="B256" t="str">
            <v>ILAG</v>
          </cell>
          <cell r="C256" t="str">
            <v>un</v>
          </cell>
          <cell r="D256" t="str">
            <v>Lagrimal de 0,50m x 0,25m x 0,15m</v>
          </cell>
          <cell r="E256">
            <v>5500</v>
          </cell>
        </row>
        <row r="257">
          <cell r="B257" t="str">
            <v>ILPN</v>
          </cell>
          <cell r="C257" t="str">
            <v>ml</v>
          </cell>
          <cell r="D257" t="str">
            <v>Lámina de polietileno negro 1200m x 0,20mm</v>
          </cell>
          <cell r="E257">
            <v>1990</v>
          </cell>
        </row>
        <row r="258">
          <cell r="B258" t="str">
            <v>ILSHID</v>
          </cell>
          <cell r="C258" t="str">
            <v>un</v>
          </cell>
          <cell r="D258" t="str">
            <v>Lámpara de sodio HID con fotocontrol individual y bombilla tubular clara 250W. Incluye brazo.</v>
          </cell>
          <cell r="E258">
            <v>350000</v>
          </cell>
        </row>
        <row r="259">
          <cell r="B259" t="str">
            <v>ILTC</v>
          </cell>
          <cell r="C259" t="str">
            <v>un</v>
          </cell>
          <cell r="D259" t="str">
            <v>Lámpara tipo riel corrido de 2x54W</v>
          </cell>
          <cell r="E259">
            <v>87000</v>
          </cell>
        </row>
        <row r="260">
          <cell r="B260" t="str">
            <v>ILTC32</v>
          </cell>
          <cell r="C260" t="str">
            <v>un</v>
          </cell>
          <cell r="D260" t="str">
            <v>Lámpara tipo riel corrido de 2x32W</v>
          </cell>
          <cell r="E260">
            <v>77000</v>
          </cell>
        </row>
        <row r="261">
          <cell r="B261" t="str">
            <v>ILTT</v>
          </cell>
          <cell r="C261" t="str">
            <v>un</v>
          </cell>
          <cell r="D261" t="str">
            <v>Lámpara tipo tortuga</v>
          </cell>
          <cell r="E261">
            <v>70000</v>
          </cell>
        </row>
        <row r="262">
          <cell r="B262" t="str">
            <v>ILAVA</v>
          </cell>
          <cell r="C262" t="str">
            <v>un</v>
          </cell>
          <cell r="D262" t="str">
            <v>Lavaplatos en aluminio</v>
          </cell>
          <cell r="E262">
            <v>89990</v>
          </cell>
        </row>
        <row r="263">
          <cell r="B263" t="str">
            <v>ILYC</v>
          </cell>
          <cell r="C263" t="str">
            <v>kg</v>
          </cell>
          <cell r="D263" t="str">
            <v>Lechada y carnaza</v>
          </cell>
          <cell r="E263">
            <v>23800</v>
          </cell>
        </row>
        <row r="264">
          <cell r="B264" t="str">
            <v>ILOP</v>
          </cell>
          <cell r="C264" t="str">
            <v>un</v>
          </cell>
          <cell r="D264" t="str">
            <v>Loseta prefabricada de 0,60m*0,3m*0,05m</v>
          </cell>
          <cell r="E264">
            <v>14161</v>
          </cell>
        </row>
        <row r="265">
          <cell r="B265" t="str">
            <v>ILOP1</v>
          </cell>
          <cell r="C265" t="str">
            <v>un</v>
          </cell>
          <cell r="D265" t="str">
            <v>Loseta prefabricada de 1,10m*0,5m*0,05m</v>
          </cell>
          <cell r="E265">
            <v>29631</v>
          </cell>
        </row>
        <row r="266">
          <cell r="B266" t="str">
            <v>ILUB</v>
          </cell>
          <cell r="C266" t="str">
            <v>un</v>
          </cell>
          <cell r="D266" t="str">
            <v>Lubricante</v>
          </cell>
          <cell r="E266">
            <v>22289.89</v>
          </cell>
        </row>
        <row r="267">
          <cell r="B267" t="str">
            <v>ILUM</v>
          </cell>
          <cell r="C267" t="str">
            <v>un</v>
          </cell>
          <cell r="D267" t="str">
            <v>Luminaria de 2X32W-T8-865</v>
          </cell>
          <cell r="E267">
            <v>80920</v>
          </cell>
        </row>
        <row r="268">
          <cell r="B268" t="str">
            <v>ILUMS</v>
          </cell>
          <cell r="C268" t="str">
            <v>un</v>
          </cell>
          <cell r="D268" t="str">
            <v>Luminaria de sodio de 70W</v>
          </cell>
          <cell r="E268">
            <v>307150</v>
          </cell>
        </row>
        <row r="269">
          <cell r="B269" t="str">
            <v>ILMH44</v>
          </cell>
          <cell r="C269" t="str">
            <v>un</v>
          </cell>
          <cell r="D269" t="str">
            <v xml:space="preserve">luminaria hermetica </v>
          </cell>
          <cell r="E269">
            <v>213995</v>
          </cell>
        </row>
        <row r="270">
          <cell r="B270" t="str">
            <v>ILMH44W</v>
          </cell>
          <cell r="C270" t="str">
            <v>un</v>
          </cell>
          <cell r="D270" t="str">
            <v xml:space="preserve">luminaria hermetica </v>
          </cell>
          <cell r="E270">
            <v>135000</v>
          </cell>
        </row>
        <row r="271">
          <cell r="B271" t="str">
            <v>ILMH</v>
          </cell>
          <cell r="C271" t="str">
            <v>un</v>
          </cell>
          <cell r="D271" t="str">
            <v>luminaria hermetica 40 W</v>
          </cell>
          <cell r="E271">
            <v>145000</v>
          </cell>
        </row>
        <row r="272">
          <cell r="B272" t="str">
            <v>ILUML</v>
          </cell>
          <cell r="C272" t="str">
            <v>un</v>
          </cell>
          <cell r="D272" t="str">
            <v>Luminaria tipo LED 70W - 120V</v>
          </cell>
          <cell r="E272">
            <v>1275000</v>
          </cell>
        </row>
        <row r="273">
          <cell r="B273" t="str">
            <v>ILLED</v>
          </cell>
          <cell r="C273" t="str">
            <v>un</v>
          </cell>
          <cell r="D273" t="str">
            <v>Luminaria LED 200 W</v>
          </cell>
          <cell r="E273">
            <v>650000</v>
          </cell>
        </row>
        <row r="274">
          <cell r="B274" t="str">
            <v>ILLEDT</v>
          </cell>
          <cell r="C274" t="str">
            <v>un</v>
          </cell>
          <cell r="D274" t="str">
            <v>Luminaria led tortuga</v>
          </cell>
          <cell r="E274">
            <v>65000</v>
          </cell>
        </row>
        <row r="275">
          <cell r="B275" t="str">
            <v>ILUMF</v>
          </cell>
          <cell r="C275" t="str">
            <v>un</v>
          </cell>
          <cell r="D275" t="str">
            <v>Luminaria incluye fotocelda</v>
          </cell>
          <cell r="E275">
            <v>380800</v>
          </cell>
        </row>
        <row r="276">
          <cell r="B276" t="str">
            <v>ILUMOB</v>
          </cell>
          <cell r="C276" t="str">
            <v>un</v>
          </cell>
          <cell r="D276" t="str">
            <v>Luminaria ojo de buey sobreponer</v>
          </cell>
          <cell r="E276">
            <v>45000</v>
          </cell>
        </row>
        <row r="277">
          <cell r="B277" t="str">
            <v>ILE</v>
          </cell>
          <cell r="C277" t="str">
            <v>un</v>
          </cell>
          <cell r="D277" t="str">
            <v>Luminaria emergencia</v>
          </cell>
          <cell r="E277">
            <v>82000</v>
          </cell>
        </row>
        <row r="278">
          <cell r="B278" t="str">
            <v>ILEP</v>
          </cell>
          <cell r="C278" t="str">
            <v>un</v>
          </cell>
          <cell r="D278" t="str">
            <v xml:space="preserve">Luz de emergencia portatíl 60 Led, voltage 110, potencia 5Watts, autonomia 15 horas en iluminación baja y 7 horas en iluminación alta, tiempo de carga de 18 a 20 horas </v>
          </cell>
          <cell r="E278">
            <v>68901</v>
          </cell>
        </row>
        <row r="279">
          <cell r="B279" t="str">
            <v>IMAD</v>
          </cell>
          <cell r="C279" t="str">
            <v>m2</v>
          </cell>
          <cell r="D279" t="str">
            <v>Madera 3 usos</v>
          </cell>
          <cell r="E279">
            <v>4501.7699999999995</v>
          </cell>
        </row>
        <row r="280">
          <cell r="B280" t="str">
            <v>IMADI</v>
          </cell>
          <cell r="C280" t="str">
            <v>un</v>
          </cell>
          <cell r="D280" t="str">
            <v>Madera inmunizada, L= 0,8m, A=0,04m, H=0,085m</v>
          </cell>
          <cell r="E280">
            <v>17731</v>
          </cell>
        </row>
        <row r="281">
          <cell r="B281" t="str">
            <v>IMALE</v>
          </cell>
          <cell r="C281" t="str">
            <v>un</v>
          </cell>
          <cell r="D281" t="str">
            <v>Madera laminada estructural de 0,09m x 0,09m y L=2,8m</v>
          </cell>
          <cell r="E281">
            <v>30000</v>
          </cell>
        </row>
        <row r="282">
          <cell r="B282" t="str">
            <v>IMR</v>
          </cell>
          <cell r="C282" t="str">
            <v>gl</v>
          </cell>
          <cell r="D282" t="str">
            <v>Madera roble para cajones</v>
          </cell>
          <cell r="E282">
            <v>314041</v>
          </cell>
        </row>
        <row r="283">
          <cell r="B283" t="str">
            <v>IMP3/8</v>
          </cell>
          <cell r="C283" t="str">
            <v>ml</v>
          </cell>
          <cell r="D283" t="str">
            <v>Manguera de poliuretano de Ø3/8"</v>
          </cell>
          <cell r="E283">
            <v>8851.2199999999993</v>
          </cell>
        </row>
        <row r="284">
          <cell r="B284" t="str">
            <v>IMS1/2</v>
          </cell>
          <cell r="C284" t="str">
            <v>ml</v>
          </cell>
          <cell r="D284" t="str">
            <v>Manguera de silicona Ø1/2"</v>
          </cell>
          <cell r="E284">
            <v>4898.04</v>
          </cell>
        </row>
        <row r="285">
          <cell r="B285" t="str">
            <v>IMF11/2</v>
          </cell>
          <cell r="C285" t="str">
            <v>ml</v>
          </cell>
          <cell r="D285" t="str">
            <v>Manguera flexible Ø11/2"</v>
          </cell>
          <cell r="E285">
            <v>15470</v>
          </cell>
        </row>
        <row r="286">
          <cell r="B286" t="str">
            <v>IMAN</v>
          </cell>
          <cell r="C286" t="str">
            <v>un</v>
          </cell>
          <cell r="D286" t="str">
            <v>Manómetro Ø1/2"</v>
          </cell>
          <cell r="E286">
            <v>36890</v>
          </cell>
        </row>
        <row r="287">
          <cell r="B287" t="str">
            <v>IMEA</v>
          </cell>
          <cell r="C287" t="str">
            <v>un</v>
          </cell>
          <cell r="D287" t="str">
            <v>Material epóxico en ampolla</v>
          </cell>
          <cell r="E287">
            <v>70746</v>
          </cell>
        </row>
        <row r="288">
          <cell r="B288" t="str">
            <v>IMEKG</v>
          </cell>
          <cell r="C288" t="str">
            <v>kg</v>
          </cell>
          <cell r="D288" t="str">
            <v xml:space="preserve">Material epóxico </v>
          </cell>
          <cell r="E288">
            <v>55013.7</v>
          </cell>
        </row>
        <row r="289">
          <cell r="B289" t="str">
            <v>IME</v>
          </cell>
          <cell r="C289" t="str">
            <v>Kg</v>
          </cell>
          <cell r="D289" t="str">
            <v>Material expansivo</v>
          </cell>
          <cell r="E289">
            <v>23490</v>
          </cell>
        </row>
        <row r="290">
          <cell r="B290" t="str">
            <v>IMP</v>
          </cell>
          <cell r="C290" t="str">
            <v>m3</v>
          </cell>
          <cell r="D290" t="str">
            <v>Material de prestamo</v>
          </cell>
          <cell r="E290">
            <v>7735</v>
          </cell>
        </row>
        <row r="291">
          <cell r="B291" t="str">
            <v>IMESD84</v>
          </cell>
          <cell r="C291" t="str">
            <v>m2</v>
          </cell>
          <cell r="D291" t="str">
            <v>Malla electrosoldada para refuerzo tipo D84 o similar</v>
          </cell>
          <cell r="E291">
            <v>5176.5</v>
          </cell>
        </row>
        <row r="292">
          <cell r="B292" t="str">
            <v>IMESD131</v>
          </cell>
          <cell r="C292" t="str">
            <v>m2</v>
          </cell>
          <cell r="D292" t="str">
            <v>Malla electrosoldada tipo D131</v>
          </cell>
          <cell r="E292">
            <v>6000</v>
          </cell>
        </row>
        <row r="293">
          <cell r="B293" t="str">
            <v>IMESD106</v>
          </cell>
          <cell r="C293" t="str">
            <v>m2</v>
          </cell>
          <cell r="D293" t="str">
            <v>Malla electrosoldada para refuerzo tipo D106 o similar</v>
          </cell>
          <cell r="E293">
            <v>7056.7</v>
          </cell>
        </row>
        <row r="294">
          <cell r="B294" t="str">
            <v>IMEC12</v>
          </cell>
          <cell r="C294" t="str">
            <v>m</v>
          </cell>
          <cell r="D294" t="str">
            <v>Malla eslabonada, ojo 5, calibre 12</v>
          </cell>
          <cell r="E294">
            <v>20525.12</v>
          </cell>
        </row>
        <row r="295">
          <cell r="B295" t="str">
            <v>IMLPAI</v>
          </cell>
          <cell r="C295" t="str">
            <v>un</v>
          </cell>
          <cell r="D295" t="str">
            <v>Mesón con lavaplatos en acero inoxidable de 0,60m de ancho x 1,20m de ancho</v>
          </cell>
          <cell r="E295">
            <v>452200</v>
          </cell>
        </row>
        <row r="296">
          <cell r="B296" t="str">
            <v>IMSE</v>
          </cell>
          <cell r="C296" t="str">
            <v>un</v>
          </cell>
          <cell r="D296" t="str">
            <v xml:space="preserve">Molde para soldadura exotérmica 90g </v>
          </cell>
          <cell r="E296">
            <v>140000</v>
          </cell>
        </row>
        <row r="297">
          <cell r="B297" t="str">
            <v>IMSAP</v>
          </cell>
          <cell r="C297" t="str">
            <v>m2</v>
          </cell>
          <cell r="D297" t="str">
            <v>Módulo de sedimentación acelerada de poliestireno de alto impacto, altura 0,52m</v>
          </cell>
          <cell r="E297">
            <v>595000</v>
          </cell>
        </row>
        <row r="298">
          <cell r="B298" t="str">
            <v>IPEG</v>
          </cell>
          <cell r="C298" t="str">
            <v>m3</v>
          </cell>
          <cell r="D298" t="str">
            <v>Mortero de pega</v>
          </cell>
          <cell r="E298">
            <v>629510</v>
          </cell>
        </row>
        <row r="299">
          <cell r="B299" t="str">
            <v>IMRE</v>
          </cell>
          <cell r="C299" t="str">
            <v>Kg</v>
          </cell>
          <cell r="D299" t="str">
            <v>Mortero de reparación</v>
          </cell>
          <cell r="E299">
            <v>3742.55</v>
          </cell>
        </row>
        <row r="300">
          <cell r="B300" t="str">
            <v>IOF</v>
          </cell>
          <cell r="C300" t="str">
            <v>gl</v>
          </cell>
          <cell r="D300" t="str">
            <v>Obra falsa</v>
          </cell>
          <cell r="E300">
            <v>50000</v>
          </cell>
        </row>
        <row r="301">
          <cell r="B301" t="str">
            <v>IPAI</v>
          </cell>
          <cell r="C301" t="str">
            <v>un</v>
          </cell>
          <cell r="D301" t="str">
            <v>Pantalla distribuidora de flujo perforada, en acero Inoxidable T.304 AC/1 Cal.3mm en forma de L (0,7 m; 0,6 m) ancho de 2,5 metros, incluye pernos tipo ancla de cuña de 1/4" x  2 1/4" en acero inoxidable incluye empaque de neopreno y perforaciones de 3"</v>
          </cell>
          <cell r="E301">
            <v>1290352.7</v>
          </cell>
        </row>
        <row r="302">
          <cell r="B302" t="str">
            <v>IPR</v>
          </cell>
          <cell r="C302" t="str">
            <v>un</v>
          </cell>
          <cell r="D302" t="str">
            <v>Pararrayos 10kA-12kV</v>
          </cell>
          <cell r="E302">
            <v>165000</v>
          </cell>
        </row>
        <row r="303">
          <cell r="B303" t="str">
            <v>IPAS</v>
          </cell>
          <cell r="C303" t="str">
            <v>m</v>
          </cell>
          <cell r="D303" t="str">
            <v xml:space="preserve">Pasamanos en fibra de vidrio de VINYL ESTER </v>
          </cell>
          <cell r="E303">
            <v>208250</v>
          </cell>
        </row>
        <row r="304">
          <cell r="B304" t="str">
            <v>IPAST</v>
          </cell>
          <cell r="C304" t="str">
            <v>m</v>
          </cell>
          <cell r="D304" t="str">
            <v>Pasamanos en tubería negra liviana Ø2"</v>
          </cell>
          <cell r="E304">
            <v>30357.256999999998</v>
          </cell>
        </row>
        <row r="305">
          <cell r="B305" t="str">
            <v>IPYL</v>
          </cell>
          <cell r="C305" t="str">
            <v>m3</v>
          </cell>
          <cell r="D305" t="str">
            <v>Pavimento y liga</v>
          </cell>
          <cell r="E305">
            <v>420000</v>
          </cell>
        </row>
        <row r="306">
          <cell r="B306" t="str">
            <v>IPEC</v>
          </cell>
          <cell r="C306" t="str">
            <v>un</v>
          </cell>
          <cell r="D306" t="str">
            <v>Pecera</v>
          </cell>
          <cell r="E306">
            <v>248525.55</v>
          </cell>
        </row>
        <row r="307">
          <cell r="B307" t="str">
            <v>IPEGB</v>
          </cell>
          <cell r="C307" t="str">
            <v>un</v>
          </cell>
          <cell r="D307" t="str">
            <v>Pegacor blanco</v>
          </cell>
          <cell r="E307">
            <v>36300</v>
          </cell>
        </row>
        <row r="308">
          <cell r="B308" t="str">
            <v>IPUG1</v>
          </cell>
          <cell r="C308" t="str">
            <v>un</v>
          </cell>
          <cell r="D308" t="str">
            <v>Peldaños galvanizados tipo uña de gato, en acero corrugado de Ø3/4mm</v>
          </cell>
          <cell r="E308">
            <v>20706</v>
          </cell>
        </row>
        <row r="309">
          <cell r="B309" t="str">
            <v>IPUG2</v>
          </cell>
          <cell r="C309" t="str">
            <v>un</v>
          </cell>
          <cell r="D309" t="str">
            <v>Peldaños galvanizados tipo uña de gato, en acero corrugado de Ø5/8mm</v>
          </cell>
          <cell r="E309">
            <v>18706</v>
          </cell>
        </row>
        <row r="310">
          <cell r="B310" t="str">
            <v>IPER</v>
          </cell>
          <cell r="C310" t="str">
            <v>un</v>
          </cell>
          <cell r="D310" t="str">
            <v xml:space="preserve">Percha de 3 1/2" con aislador </v>
          </cell>
          <cell r="E310">
            <v>25000</v>
          </cell>
        </row>
        <row r="311">
          <cell r="B311" t="str">
            <v>IPER1</v>
          </cell>
          <cell r="C311">
            <v>0</v>
          </cell>
          <cell r="D311" t="str">
            <v>Percha 1 puesto</v>
          </cell>
          <cell r="E311">
            <v>20000</v>
          </cell>
        </row>
        <row r="312">
          <cell r="B312" t="str">
            <v>IPERT</v>
          </cell>
          <cell r="C312" t="str">
            <v>ml</v>
          </cell>
          <cell r="D312" t="str">
            <v>Perfil triangular 3"X3" e= 20mm</v>
          </cell>
          <cell r="E312">
            <v>3570</v>
          </cell>
        </row>
        <row r="313">
          <cell r="B313" t="str">
            <v>IPEAI1/4</v>
          </cell>
          <cell r="C313" t="str">
            <v>un</v>
          </cell>
          <cell r="D313" t="str">
            <v>Perno expansivo en acero inoxidable de 1/4"</v>
          </cell>
          <cell r="E313">
            <v>1785</v>
          </cell>
        </row>
        <row r="314">
          <cell r="B314" t="str">
            <v>IPEAI5/8</v>
          </cell>
          <cell r="C314" t="str">
            <v>un</v>
          </cell>
          <cell r="D314" t="str">
            <v>Perno expansivo en acero inoxidable de 5/8" x 3 1/2", incluye tuerca y dos arandelas</v>
          </cell>
          <cell r="E314">
            <v>3689</v>
          </cell>
        </row>
        <row r="315">
          <cell r="B315" t="str">
            <v>IPEAI1/4-31/4</v>
          </cell>
          <cell r="C315" t="str">
            <v>un</v>
          </cell>
          <cell r="D315" t="str">
            <v>Perno expansivo en acero inoxidable de 1/4" x 3 1/4", incluye tuerca y dos arandelas</v>
          </cell>
          <cell r="E315">
            <v>4165</v>
          </cell>
        </row>
        <row r="316">
          <cell r="B316" t="str">
            <v>IPEAR1/2-0,1</v>
          </cell>
          <cell r="C316" t="str">
            <v>un</v>
          </cell>
          <cell r="D316" t="str">
            <v>Perno de anclaje roscado, L=0,10m x Ø1/2"</v>
          </cell>
          <cell r="E316">
            <v>4879</v>
          </cell>
        </row>
        <row r="317">
          <cell r="B317" t="str">
            <v>IPEAR1/2</v>
          </cell>
          <cell r="C317" t="str">
            <v>un</v>
          </cell>
          <cell r="D317" t="str">
            <v>Perno de anclaje roscado, L=0,60m x Ø1/2"</v>
          </cell>
          <cell r="E317">
            <v>6069</v>
          </cell>
        </row>
        <row r="318">
          <cell r="B318" t="str">
            <v>IPER3/8</v>
          </cell>
          <cell r="C318" t="str">
            <v>un</v>
          </cell>
          <cell r="D318" t="str">
            <v>Perno roscado Ø3/8", incluye tuerca y arandela</v>
          </cell>
          <cell r="E318">
            <v>6043</v>
          </cell>
        </row>
        <row r="319">
          <cell r="B319" t="str">
            <v>IP14-16</v>
          </cell>
          <cell r="C319" t="str">
            <v>m3</v>
          </cell>
          <cell r="D319" t="str">
            <v>Piedra 14" a 16"</v>
          </cell>
          <cell r="E319">
            <v>55000</v>
          </cell>
        </row>
        <row r="320">
          <cell r="B320" t="str">
            <v>IPIE</v>
          </cell>
          <cell r="C320" t="str">
            <v>m3</v>
          </cell>
          <cell r="D320" t="str">
            <v>Piedra para entresuelo</v>
          </cell>
          <cell r="E320">
            <v>60000</v>
          </cell>
        </row>
        <row r="321">
          <cell r="B321" t="str">
            <v>IPICR</v>
          </cell>
          <cell r="C321" t="str">
            <v>m3</v>
          </cell>
          <cell r="D321" t="str">
            <v>Piedra canto rodado entre 3" y 5"</v>
          </cell>
          <cell r="E321">
            <v>793135</v>
          </cell>
        </row>
        <row r="322">
          <cell r="B322" t="str">
            <v>IPICR1</v>
          </cell>
          <cell r="C322" t="str">
            <v>m3</v>
          </cell>
          <cell r="D322" t="str">
            <v>Piedra canto rodado entre 2" y 4"</v>
          </cell>
          <cell r="E322">
            <v>634508</v>
          </cell>
        </row>
        <row r="323">
          <cell r="B323" t="str">
            <v>IPCPA</v>
          </cell>
          <cell r="C323" t="str">
            <v>m3</v>
          </cell>
          <cell r="D323" t="str">
            <v>Piedra ciclópea</v>
          </cell>
          <cell r="E323">
            <v>20000</v>
          </cell>
        </row>
        <row r="324">
          <cell r="B324" t="str">
            <v>IPAC</v>
          </cell>
          <cell r="C324" t="str">
            <v>gal</v>
          </cell>
          <cell r="D324" t="str">
            <v>Pintura a base de aceite</v>
          </cell>
          <cell r="E324">
            <v>87492.37</v>
          </cell>
        </row>
        <row r="325">
          <cell r="B325" t="str">
            <v>IPAG</v>
          </cell>
          <cell r="C325" t="str">
            <v>gal</v>
          </cell>
          <cell r="D325" t="str">
            <v>Pintura a base de agua</v>
          </cell>
          <cell r="E325">
            <v>60900</v>
          </cell>
        </row>
        <row r="326">
          <cell r="B326" t="str">
            <v>IPEA</v>
          </cell>
          <cell r="C326" t="str">
            <v>gal</v>
          </cell>
          <cell r="D326" t="str">
            <v>Pintura epóxica anticorrosiva</v>
          </cell>
          <cell r="E326">
            <v>178050</v>
          </cell>
        </row>
        <row r="327">
          <cell r="B327" t="str">
            <v>IPEA1C</v>
          </cell>
          <cell r="C327" t="str">
            <v>kg</v>
          </cell>
          <cell r="D327" t="str">
            <v>Pintura epóxica / (350g/m2) 1a capa</v>
          </cell>
          <cell r="E327">
            <v>40000</v>
          </cell>
        </row>
        <row r="328">
          <cell r="B328" t="str">
            <v>IPEA2C</v>
          </cell>
          <cell r="C328" t="str">
            <v>kg</v>
          </cell>
          <cell r="D328" t="str">
            <v>Pintura epóxica / (200g/m2) 2a capa</v>
          </cell>
          <cell r="E328">
            <v>38000</v>
          </cell>
        </row>
        <row r="329">
          <cell r="B329" t="str">
            <v>IPTC</v>
          </cell>
          <cell r="C329" t="str">
            <v>gal</v>
          </cell>
          <cell r="D329" t="str">
            <v>Pintura negra tipo koraza</v>
          </cell>
          <cell r="E329">
            <v>84355.815600000002</v>
          </cell>
        </row>
        <row r="330">
          <cell r="B330" t="str">
            <v>IPLAF</v>
          </cell>
          <cell r="C330" t="str">
            <v>un</v>
          </cell>
          <cell r="D330" t="str">
            <v>Plafón</v>
          </cell>
          <cell r="E330">
            <v>12900</v>
          </cell>
        </row>
        <row r="331">
          <cell r="B331" t="str">
            <v>IPLA</v>
          </cell>
          <cell r="C331" t="str">
            <v>m</v>
          </cell>
          <cell r="D331" t="str">
            <v>Platina en acero</v>
          </cell>
          <cell r="E331">
            <v>32209.73</v>
          </cell>
        </row>
        <row r="332">
          <cell r="B332" t="str">
            <v>IPLA4</v>
          </cell>
          <cell r="C332" t="str">
            <v>ml</v>
          </cell>
          <cell r="D332" t="str">
            <v>Platina en acero al carbón de 0,20m, e=3/16"</v>
          </cell>
          <cell r="E332">
            <v>21163.744000000002</v>
          </cell>
        </row>
        <row r="333">
          <cell r="B333" t="str">
            <v>IPLA5</v>
          </cell>
          <cell r="C333" t="str">
            <v>ml</v>
          </cell>
          <cell r="D333" t="str">
            <v>Platina en acero al carbón de 0,05m, e=2,5mm</v>
          </cell>
          <cell r="E333">
            <v>5290.9360000000006</v>
          </cell>
        </row>
        <row r="334">
          <cell r="B334" t="str">
            <v>IPLA6</v>
          </cell>
          <cell r="C334" t="str">
            <v>ml</v>
          </cell>
          <cell r="D334" t="str">
            <v>Platina en acero al carbón de 0,30m, e=3/16"</v>
          </cell>
          <cell r="E334">
            <v>22576.544000000002</v>
          </cell>
        </row>
        <row r="335">
          <cell r="B335" t="str">
            <v>IPLA1</v>
          </cell>
          <cell r="C335" t="str">
            <v>m</v>
          </cell>
          <cell r="D335" t="str">
            <v>Platina en acero al carbón de 0,30mX0,60m, e=1/8"</v>
          </cell>
          <cell r="E335">
            <v>4284</v>
          </cell>
        </row>
        <row r="336">
          <cell r="B336" t="str">
            <v>IPLA2</v>
          </cell>
          <cell r="C336" t="str">
            <v>m</v>
          </cell>
          <cell r="D336" t="str">
            <v>Platina en acero al carbón de 0,15mX0,60m, e=1/8"</v>
          </cell>
          <cell r="E336">
            <v>3094</v>
          </cell>
        </row>
        <row r="337">
          <cell r="B337" t="str">
            <v>IPLA3</v>
          </cell>
          <cell r="C337" t="str">
            <v>m</v>
          </cell>
          <cell r="D337" t="str">
            <v>Platina en acero al carbón de 0,50mX0,37mX0,63m, e=3/16"</v>
          </cell>
          <cell r="E337">
            <v>4284</v>
          </cell>
        </row>
        <row r="338">
          <cell r="B338" t="str">
            <v>IPLCLS</v>
          </cell>
          <cell r="C338" t="str">
            <v>un</v>
          </cell>
          <cell r="D338" t="str">
            <v>PLC logo siemens para tablero automático de control bombas</v>
          </cell>
          <cell r="E338">
            <v>1200000</v>
          </cell>
        </row>
        <row r="339">
          <cell r="B339" t="str">
            <v>IPLCLSTCP</v>
          </cell>
          <cell r="C339" t="str">
            <v>un</v>
          </cell>
          <cell r="D339" t="str">
            <v>PLC logo siemens para tablero de control planta</v>
          </cell>
          <cell r="E339">
            <v>1300000</v>
          </cell>
        </row>
        <row r="340">
          <cell r="B340" t="str">
            <v>IPMT8</v>
          </cell>
          <cell r="C340" t="str">
            <v>un</v>
          </cell>
          <cell r="D340" t="str">
            <v>Poste en madera tratada de 8m</v>
          </cell>
          <cell r="E340">
            <v>840000</v>
          </cell>
        </row>
        <row r="341">
          <cell r="B341" t="str">
            <v>IPMT</v>
          </cell>
          <cell r="C341" t="str">
            <v>un</v>
          </cell>
          <cell r="D341" t="str">
            <v>Poste madera</v>
          </cell>
          <cell r="E341">
            <v>357000</v>
          </cell>
        </row>
        <row r="342">
          <cell r="B342" t="str">
            <v>IPFV8</v>
          </cell>
          <cell r="C342" t="str">
            <v>un</v>
          </cell>
          <cell r="D342" t="str">
            <v>Poste en poliester reforzado con fibra de vidrio (PRFV), 510Kg de 8m</v>
          </cell>
          <cell r="E342">
            <v>1250000</v>
          </cell>
        </row>
        <row r="343">
          <cell r="B343" t="str">
            <v>IPFV8M</v>
          </cell>
          <cell r="C343" t="str">
            <v>un</v>
          </cell>
          <cell r="D343" t="str">
            <v>Poste en poliester reforzado con fibra de vidrio monolitico de 8m</v>
          </cell>
          <cell r="E343">
            <v>357000</v>
          </cell>
        </row>
        <row r="344">
          <cell r="B344" t="str">
            <v>IPFV12</v>
          </cell>
          <cell r="C344" t="str">
            <v>un</v>
          </cell>
          <cell r="D344" t="str">
            <v>Poste en poliester reforzado con fibra de vidrio (PRFV), 750Kg de 12m</v>
          </cell>
          <cell r="E344">
            <v>1951600</v>
          </cell>
        </row>
        <row r="345">
          <cell r="B345" t="str">
            <v>IPM</v>
          </cell>
          <cell r="C345" t="str">
            <v>un</v>
          </cell>
          <cell r="D345" t="str">
            <v>Poste metálico</v>
          </cell>
          <cell r="E345">
            <v>26174.05</v>
          </cell>
        </row>
        <row r="346">
          <cell r="B346" t="str">
            <v>IPTCP</v>
          </cell>
          <cell r="C346" t="str">
            <v>un</v>
          </cell>
          <cell r="D346" t="str">
            <v>Proteccion para tablero de control planta</v>
          </cell>
          <cell r="E346">
            <v>112000</v>
          </cell>
        </row>
        <row r="347">
          <cell r="B347" t="str">
            <v>IPCM1A</v>
          </cell>
          <cell r="C347" t="str">
            <v>un</v>
          </cell>
          <cell r="D347" t="str">
            <v>puerta celosía metalica un ala de 1,00 X 2,10 m, calibre de la lámina mayor 18 BWG. Incluye bisagras</v>
          </cell>
          <cell r="E347">
            <v>405000</v>
          </cell>
        </row>
        <row r="348">
          <cell r="B348" t="str">
            <v>IPMCM</v>
          </cell>
          <cell r="C348" t="str">
            <v>un</v>
          </cell>
          <cell r="D348" t="str">
            <v>Puerta metalica incluye chapa y marco</v>
          </cell>
          <cell r="E348">
            <v>429200</v>
          </cell>
        </row>
        <row r="349">
          <cell r="B349" t="str">
            <v>PMD</v>
          </cell>
          <cell r="C349" t="str">
            <v>un</v>
          </cell>
          <cell r="D349" t="str">
            <v>Puerta metálica dilatada de 1,0 X 2,10 m calibre 22, incluye marco y chapa</v>
          </cell>
          <cell r="E349">
            <v>357000</v>
          </cell>
        </row>
        <row r="350">
          <cell r="B350" t="str">
            <v>PMD1</v>
          </cell>
          <cell r="C350" t="str">
            <v>un</v>
          </cell>
          <cell r="D350" t="str">
            <v>Puerta metálica dilatada de 0,70 X 2,10 m calibre 22, incluye marco y chapa</v>
          </cell>
          <cell r="E350">
            <v>333200</v>
          </cell>
        </row>
        <row r="351">
          <cell r="B351" t="str">
            <v>PMD2</v>
          </cell>
          <cell r="C351" t="str">
            <v>un</v>
          </cell>
          <cell r="D351" t="str">
            <v>Puerta metálica dilatada de 0,95 X 2,10 m calibre 22, incluye marco y chapa</v>
          </cell>
          <cell r="E351">
            <v>345100</v>
          </cell>
        </row>
        <row r="352">
          <cell r="B352" t="str">
            <v>IPME1</v>
          </cell>
          <cell r="C352" t="str">
            <v>un</v>
          </cell>
          <cell r="D352" t="str">
            <v>Puerta en madera entamborada de  0,8m x 2,1m, incluye marco y chapa</v>
          </cell>
          <cell r="E352">
            <v>226100</v>
          </cell>
        </row>
        <row r="353">
          <cell r="B353" t="str">
            <v>IPME3</v>
          </cell>
          <cell r="C353" t="str">
            <v>un</v>
          </cell>
          <cell r="D353" t="str">
            <v>Puerta en madera 0,90m x 2m incluye marco y chapa</v>
          </cell>
          <cell r="E353">
            <v>117900</v>
          </cell>
        </row>
        <row r="354">
          <cell r="B354" t="str">
            <v>IPME</v>
          </cell>
          <cell r="C354" t="str">
            <v>un</v>
          </cell>
          <cell r="D354" t="str">
            <v>Puerta en malla eslabonada de una ala, ojo N°5, calibre 12, h = 2,0m, ancho = 1,0m</v>
          </cell>
          <cell r="E354">
            <v>580025.04</v>
          </cell>
        </row>
        <row r="355">
          <cell r="B355" t="str">
            <v>IPME2</v>
          </cell>
          <cell r="C355" t="str">
            <v>un</v>
          </cell>
          <cell r="D355" t="str">
            <v>Puerta en malla eslabonada de dos alas, ojo N°5, calibre 12, h = 2,0m, ancho = 2,0m</v>
          </cell>
          <cell r="E355">
            <v>832209.84000000008</v>
          </cell>
        </row>
        <row r="356">
          <cell r="B356" t="str">
            <v>IPME2X4</v>
          </cell>
          <cell r="C356" t="str">
            <v>un</v>
          </cell>
          <cell r="D356" t="str">
            <v>Puerta en malla eslabonada de dos alas, ojo N°5, calibre 12, h = 2,0m, ancho = 4,0m</v>
          </cell>
          <cell r="E356">
            <v>998651.80799999996</v>
          </cell>
        </row>
        <row r="357">
          <cell r="B357" t="str">
            <v>IPUR</v>
          </cell>
          <cell r="C357" t="str">
            <v>un</v>
          </cell>
          <cell r="D357" t="str">
            <v>Puerta en reja 0,8 x 2,10 m, incluye marco y chapa</v>
          </cell>
          <cell r="E357">
            <v>308611.14900000003</v>
          </cell>
        </row>
        <row r="358">
          <cell r="B358" t="str">
            <v>IPUR1</v>
          </cell>
          <cell r="C358" t="str">
            <v>un</v>
          </cell>
          <cell r="D358" t="str">
            <v>Puerta en reja 0,95 x 1,50 m, incluye marco y chapa</v>
          </cell>
          <cell r="E358">
            <v>283392.66900000005</v>
          </cell>
        </row>
        <row r="359">
          <cell r="B359" t="str">
            <v>IPT</v>
          </cell>
          <cell r="C359" t="str">
            <v>un</v>
          </cell>
          <cell r="D359" t="str">
            <v>puesta a tierra</v>
          </cell>
          <cell r="E359">
            <v>500000</v>
          </cell>
        </row>
        <row r="360">
          <cell r="B360" t="str">
            <v>IPTF</v>
          </cell>
          <cell r="C360" t="str">
            <v>un</v>
          </cell>
          <cell r="D360" t="str">
            <v>Punta tipo Franklin de una asta con soporte</v>
          </cell>
          <cell r="E360">
            <v>70000</v>
          </cell>
        </row>
        <row r="361">
          <cell r="B361" t="str">
            <v>IREC</v>
          </cell>
          <cell r="C361" t="str">
            <v>m3</v>
          </cell>
          <cell r="D361" t="str">
            <v>Recebo</v>
          </cell>
          <cell r="E361">
            <v>7417.2000000000007</v>
          </cell>
        </row>
        <row r="362">
          <cell r="B362" t="str">
            <v>IRV</v>
          </cell>
          <cell r="C362" t="str">
            <v>un</v>
          </cell>
          <cell r="D362" t="str">
            <v>Reja 0,8m x 0,8m para ventana, incluye marco</v>
          </cell>
          <cell r="E362">
            <v>126092.40000000001</v>
          </cell>
        </row>
        <row r="363">
          <cell r="B363" t="str">
            <v>IRDA2"</v>
          </cell>
          <cell r="C363" t="str">
            <v>un</v>
          </cell>
          <cell r="D363" t="str">
            <v>Radachinas de 2" (capacidad de carga 90 Kg)</v>
          </cell>
          <cell r="E363">
            <v>17750</v>
          </cell>
        </row>
        <row r="364">
          <cell r="B364" t="str">
            <v>IREJA1</v>
          </cell>
          <cell r="C364" t="str">
            <v>un</v>
          </cell>
          <cell r="D364" t="str">
            <v>Rejilla de 30cm x 20cm con 9 barras lisas en acero de Ø3/8" separadas cada 2 cm (incluye marco en ángulo de acero al carbón de 1"x 11/4", anclajes y bisagras para su apertura)</v>
          </cell>
          <cell r="E364">
            <v>297500</v>
          </cell>
        </row>
        <row r="365">
          <cell r="B365" t="str">
            <v>IREJA</v>
          </cell>
          <cell r="C365" t="str">
            <v>un</v>
          </cell>
          <cell r="D365" t="str">
            <v>Rejilla de 40cm x 20cm con 13 barras lisas en acero de Ø3/8" separadas cada 2 cm (incluye marco en ángulo de acero al carbón de 1"x 11/4", anclajes y bisagras para su apertura)</v>
          </cell>
          <cell r="E365">
            <v>321300</v>
          </cell>
        </row>
        <row r="366">
          <cell r="B366" t="str">
            <v>IREJA2</v>
          </cell>
          <cell r="C366" t="str">
            <v>un</v>
          </cell>
          <cell r="D366" t="str">
            <v>Rejilla de 40cm x 180cm con 45 barras lisas en acero de Ø3/8" separadas cada 3 cm (incluye marco en ángulo de acero al carbón de 1"x 11/4", anclajes y bisagras para su apertura)</v>
          </cell>
          <cell r="E366">
            <v>672350</v>
          </cell>
        </row>
        <row r="367">
          <cell r="B367" t="str">
            <v>IRCT6x4</v>
          </cell>
          <cell r="C367" t="str">
            <v>un</v>
          </cell>
          <cell r="D367" t="str">
            <v>Rejilla en cúpula tradicional de 6"x4"</v>
          </cell>
          <cell r="E367">
            <v>28900</v>
          </cell>
        </row>
        <row r="368">
          <cell r="B368" t="str">
            <v>IRPFV</v>
          </cell>
          <cell r="C368" t="str">
            <v>m2</v>
          </cell>
          <cell r="D368" t="str">
            <v>Rejilla peatonal en  fibra de vidrio  de resistencia 1100kg/cm2</v>
          </cell>
          <cell r="E368">
            <v>358904</v>
          </cell>
        </row>
        <row r="369">
          <cell r="B369" t="str">
            <v>ISSC</v>
          </cell>
          <cell r="C369" t="str">
            <v>un</v>
          </cell>
          <cell r="D369" t="str">
            <v>Sacos de suelo cemento</v>
          </cell>
          <cell r="E369">
            <v>9520</v>
          </cell>
        </row>
        <row r="370">
          <cell r="B370" t="str">
            <v>ISE</v>
          </cell>
          <cell r="C370" t="str">
            <v>ml</v>
          </cell>
          <cell r="D370" t="str">
            <v>Sellante elastomérico 6,4 mm x 12,7 mm</v>
          </cell>
          <cell r="E370">
            <v>21574.7</v>
          </cell>
        </row>
        <row r="371">
          <cell r="B371" t="str">
            <v>ISEP</v>
          </cell>
          <cell r="C371" t="str">
            <v>ml</v>
          </cell>
          <cell r="D371" t="str">
            <v>Sellante elástico de poliuretano autonivelante tipo Sikaflex-1CSL</v>
          </cell>
          <cell r="E371">
            <v>6670.3508771929819</v>
          </cell>
        </row>
        <row r="372">
          <cell r="B372" t="str">
            <v>ISAR</v>
          </cell>
          <cell r="C372" t="str">
            <v>m3</v>
          </cell>
          <cell r="D372" t="str">
            <v>Sello arenilla, e=10cm</v>
          </cell>
          <cell r="E372">
            <v>80920</v>
          </cell>
        </row>
        <row r="373">
          <cell r="B373" t="str">
            <v>ISEE</v>
          </cell>
          <cell r="C373" t="str">
            <v>ml</v>
          </cell>
          <cell r="D373" t="str">
            <v>sistema de escape exhosto 3" con aislamiento</v>
          </cell>
          <cell r="E373">
            <v>339150</v>
          </cell>
        </row>
        <row r="374">
          <cell r="B374" t="str">
            <v>ISEE2</v>
          </cell>
          <cell r="C374" t="str">
            <v>ml</v>
          </cell>
          <cell r="D374" t="str">
            <v>sistema de escape exhosto 2" con aislamiento</v>
          </cell>
          <cell r="E374">
            <v>60688</v>
          </cell>
        </row>
        <row r="375">
          <cell r="B375" t="str">
            <v>ISOLM</v>
          </cell>
          <cell r="C375" t="str">
            <v>cm</v>
          </cell>
          <cell r="D375" t="str">
            <v xml:space="preserve">Soldadura </v>
          </cell>
          <cell r="E375">
            <v>1190</v>
          </cell>
        </row>
        <row r="376">
          <cell r="B376" t="str">
            <v>ISOLMUN</v>
          </cell>
          <cell r="C376" t="str">
            <v>un</v>
          </cell>
          <cell r="D376" t="str">
            <v>soldadura</v>
          </cell>
          <cell r="E376">
            <v>35000</v>
          </cell>
        </row>
        <row r="377">
          <cell r="B377" t="str">
            <v>ISOLE</v>
          </cell>
          <cell r="C377" t="str">
            <v>un</v>
          </cell>
          <cell r="D377" t="str">
            <v>Soldadura Exotérmica 115gr</v>
          </cell>
          <cell r="E377">
            <v>78000</v>
          </cell>
        </row>
        <row r="378">
          <cell r="B378" t="str">
            <v>ISOL</v>
          </cell>
          <cell r="C378" t="str">
            <v>un</v>
          </cell>
          <cell r="D378" t="str">
            <v>Soldadura líquida (1/4 gal) y limpiador removedor (1/4 gal)</v>
          </cell>
          <cell r="E378">
            <v>182637.27585599999</v>
          </cell>
        </row>
        <row r="379">
          <cell r="B379" t="str">
            <v>ISOLV</v>
          </cell>
          <cell r="C379" t="str">
            <v>kg</v>
          </cell>
          <cell r="D379" t="str">
            <v>Solvente</v>
          </cell>
          <cell r="E379">
            <v>20000</v>
          </cell>
        </row>
        <row r="380">
          <cell r="B380" t="str">
            <v>ISOP45AG</v>
          </cell>
          <cell r="C380" t="str">
            <v>un</v>
          </cell>
          <cell r="D380" t="str">
            <v>Soporte tipo ménsula SMS045AG</v>
          </cell>
          <cell r="E380">
            <v>25783</v>
          </cell>
        </row>
        <row r="381">
          <cell r="B381" t="str">
            <v>ISUI</v>
          </cell>
          <cell r="C381" t="str">
            <v>un</v>
          </cell>
          <cell r="D381" t="str">
            <v>suiche</v>
          </cell>
          <cell r="E381">
            <v>11305</v>
          </cell>
        </row>
        <row r="382">
          <cell r="B382" t="str">
            <v>ISTB</v>
          </cell>
          <cell r="C382" t="str">
            <v>un</v>
          </cell>
          <cell r="D382" t="str">
            <v>Sumidero tipo B, Polipropileno</v>
          </cell>
          <cell r="E382">
            <v>109480</v>
          </cell>
        </row>
        <row r="383">
          <cell r="B383" t="str">
            <v>ITAB</v>
          </cell>
          <cell r="C383" t="str">
            <v>un</v>
          </cell>
          <cell r="D383" t="str">
            <v>Tabla de 2cm x 20cm y L = 3,0m, en madera común</v>
          </cell>
          <cell r="E383">
            <v>5950</v>
          </cell>
        </row>
        <row r="384">
          <cell r="B384" t="str">
            <v>ITAB2X10</v>
          </cell>
          <cell r="C384" t="str">
            <v>un</v>
          </cell>
          <cell r="D384" t="str">
            <v>Tabla de 2cm x 10cm y L = 3,0m, en madera común</v>
          </cell>
          <cell r="E384">
            <v>3000</v>
          </cell>
        </row>
        <row r="385">
          <cell r="B385" t="str">
            <v>ITAF</v>
          </cell>
          <cell r="C385" t="str">
            <v>un</v>
          </cell>
          <cell r="D385" t="str">
            <v>Tabla formaleta (10" x 3m x 3/4")</v>
          </cell>
          <cell r="E385">
            <v>10710</v>
          </cell>
        </row>
        <row r="386">
          <cell r="B386" t="str">
            <v>ITAB2F</v>
          </cell>
          <cell r="C386" t="str">
            <v>un</v>
          </cell>
          <cell r="D386" t="str">
            <v>Tablero 2F, 8 ctos, 4H 120/240V con puerta y targetero</v>
          </cell>
          <cell r="E386">
            <v>125000</v>
          </cell>
        </row>
        <row r="387">
          <cell r="B387" t="str">
            <v>ITACTO</v>
          </cell>
          <cell r="C387" t="str">
            <v>un</v>
          </cell>
          <cell r="D387" t="str">
            <v xml:space="preserve">Tablero de transferencia automática de 13.5 kVA monofásico 240 V. Incluye tablero interno de 12 circuitos monofasico </v>
          </cell>
          <cell r="E387">
            <v>5831000</v>
          </cell>
        </row>
        <row r="388">
          <cell r="B388" t="str">
            <v>ITACTO1</v>
          </cell>
          <cell r="C388" t="str">
            <v>un</v>
          </cell>
          <cell r="D388" t="str">
            <v xml:space="preserve">Tablero de transferencia automática de 50 A monofásico 240 V. Incluye tablero interno de 12 circuitos monofasico </v>
          </cell>
          <cell r="E388">
            <v>5593000</v>
          </cell>
        </row>
        <row r="389">
          <cell r="B389" t="str">
            <v>ITATA</v>
          </cell>
          <cell r="C389" t="str">
            <v>un</v>
          </cell>
          <cell r="D389" t="str">
            <v>Tablero de transferencia automática de 50 A con tablero de 18 circuitos interno y protecciones</v>
          </cell>
          <cell r="E389">
            <v>6800000</v>
          </cell>
        </row>
        <row r="390">
          <cell r="B390" t="str">
            <v>ITAB1</v>
          </cell>
          <cell r="C390" t="str">
            <v>un</v>
          </cell>
          <cell r="D390" t="str">
            <v>Tablero de control eléctrico, arrancador con dos variadores de velocidad   de 50 HP, alimentación monofásica a 220/V con sistema de alternación, control PID, incluye trasductor de presion de 4 a 20 miliamperios y maniobra ABB</v>
          </cell>
          <cell r="E390">
            <v>64022000</v>
          </cell>
        </row>
        <row r="391">
          <cell r="B391" t="str">
            <v>ITAB2</v>
          </cell>
          <cell r="C391" t="str">
            <v>un</v>
          </cell>
          <cell r="D391" t="str">
            <v xml:space="preserve">Tablero en lámina Cold Rolled  de medidas 0.5m x 0.6m x 0.3m  que contiene breaker de protección 2x20A, arrancadores directos con relés térmicos y dispositivo de Protección contra sobretensiones transitorias (DPS clase B) </v>
          </cell>
          <cell r="E391">
            <v>5212200</v>
          </cell>
        </row>
        <row r="392">
          <cell r="B392" t="str">
            <v>ITABCB</v>
          </cell>
          <cell r="C392" t="str">
            <v>un</v>
          </cell>
          <cell r="D392" t="str">
            <v xml:space="preserve">Tablero de control para bombas. el cual incluye: cofre metalico, breaker industrial de caja moldeada, protecciones motores, selectores de tres posiciones, pilotos verdes, alarma interperie 220 v, pilotos rojos, minibreaker, borneras tipo riel omega, dps, </v>
          </cell>
          <cell r="E392">
            <v>7996799.9999999991</v>
          </cell>
        </row>
        <row r="393">
          <cell r="B393" t="str">
            <v>ITABCB1</v>
          </cell>
          <cell r="C393" t="str">
            <v>un</v>
          </cell>
          <cell r="D393" t="str">
            <v>Tablero de control para bombas. el cual incluye: cofre metalico, breaker industrial de caja moldeada, 2 variadores de velocidad de 3 hp, 2 selectores de tres posiciones, 2 lamparas verdes, 1 alarma interperie 220 v, 2 lamparas, rojas, 1 minibreaker 2x2 a,</v>
          </cell>
          <cell r="E393">
            <v>5664400</v>
          </cell>
        </row>
        <row r="394">
          <cell r="B394" t="str">
            <v>ITABIP40</v>
          </cell>
          <cell r="C394" t="str">
            <v>un</v>
          </cell>
          <cell r="D394" t="str">
            <v>Tablero para uso interior (IP40), lamina cold rolled 16, acabado final pintura en polvo de aplicación electroestática, gris claro RAL 7035.</v>
          </cell>
          <cell r="E394">
            <v>10225670</v>
          </cell>
        </row>
        <row r="395">
          <cell r="B395" t="str">
            <v>ITAB3</v>
          </cell>
          <cell r="C395" t="str">
            <v>un</v>
          </cell>
          <cell r="D395" t="str">
            <v xml:space="preserve">Tablero monofásico de 4 circuitos doble tapa y tarjetero   </v>
          </cell>
          <cell r="E395">
            <v>85000</v>
          </cell>
        </row>
        <row r="396">
          <cell r="B396" t="str">
            <v>ITABM</v>
          </cell>
          <cell r="C396" t="str">
            <v>un</v>
          </cell>
          <cell r="D396" t="str">
            <v>Tablero monofásico de 18 circuitos con espacio para totalizador</v>
          </cell>
          <cell r="E396">
            <v>5593000</v>
          </cell>
        </row>
        <row r="397">
          <cell r="B397" t="str">
            <v>ITEBME/T</v>
          </cell>
          <cell r="C397" t="str">
            <v>un</v>
          </cell>
          <cell r="D397" t="str">
            <v>Tablero monofásico E/T 24 ctos</v>
          </cell>
          <cell r="E397">
            <v>390000</v>
          </cell>
        </row>
        <row r="398">
          <cell r="B398" t="str">
            <v>ITABIP</v>
          </cell>
          <cell r="C398" t="str">
            <v>un</v>
          </cell>
          <cell r="D398" t="str">
            <v>Tablero IP 44 incluye breaker Contador monofasico 15(60)A 240/120 V</v>
          </cell>
          <cell r="E398">
            <v>350000</v>
          </cell>
        </row>
        <row r="399">
          <cell r="B399" t="str">
            <v>ITABIP1</v>
          </cell>
          <cell r="C399" t="str">
            <v>un</v>
          </cell>
          <cell r="D399" t="str">
            <v>Tablero IP 44 incluye breaker 3x100A para contador monofasico Tetrafilar 15(60)A 220/127V.</v>
          </cell>
          <cell r="E399">
            <v>280000</v>
          </cell>
        </row>
        <row r="400">
          <cell r="B400" t="str">
            <v>ITABIP2</v>
          </cell>
          <cell r="C400" t="str">
            <v>un</v>
          </cell>
          <cell r="D400" t="str">
            <v>Tablero IP 65 incluye breaker 2x40 a para contador monofásico electrónico trifilar 5(60)a, 240/120 v</v>
          </cell>
          <cell r="E400">
            <v>280000</v>
          </cell>
        </row>
        <row r="401">
          <cell r="B401" t="str">
            <v>ITABM15(100)A</v>
          </cell>
          <cell r="C401" t="str">
            <v>un</v>
          </cell>
          <cell r="D401" t="str">
            <v>Tablero para contador monofásico 15(100)A, 240/120V.</v>
          </cell>
          <cell r="E401">
            <v>350000</v>
          </cell>
        </row>
        <row r="402">
          <cell r="B402" t="str">
            <v>ITAC</v>
          </cell>
          <cell r="C402" t="str">
            <v>un</v>
          </cell>
          <cell r="D402" t="str">
            <v>Tacos de madera</v>
          </cell>
          <cell r="E402">
            <v>13685</v>
          </cell>
        </row>
        <row r="403">
          <cell r="B403" t="str">
            <v>ITH100</v>
          </cell>
          <cell r="C403" t="str">
            <v>un</v>
          </cell>
          <cell r="D403" t="str">
            <v>Tanque hidroneumático tipo diafragma  de 100 Litros</v>
          </cell>
          <cell r="E403">
            <v>742990</v>
          </cell>
        </row>
        <row r="404">
          <cell r="B404" t="str">
            <v>ITP</v>
          </cell>
          <cell r="C404" t="str">
            <v>un</v>
          </cell>
          <cell r="D404" t="str">
            <v>Tanque plástico cónico para almacenamiento de agua potable V=500L, incluye tapa</v>
          </cell>
          <cell r="E404">
            <v>266441</v>
          </cell>
        </row>
        <row r="405">
          <cell r="B405" t="str">
            <v>ITFV</v>
          </cell>
          <cell r="C405" t="str">
            <v>un</v>
          </cell>
          <cell r="D405" t="str">
            <v>Tapa de poliester reforzado con fibra de vidrio (PRFV), e=6 mm, 0,72m x 0,72m</v>
          </cell>
          <cell r="E405">
            <v>187194.13999999998</v>
          </cell>
        </row>
        <row r="406">
          <cell r="B406" t="str">
            <v>ITFV1</v>
          </cell>
          <cell r="C406" t="str">
            <v>un</v>
          </cell>
          <cell r="D406" t="str">
            <v>Tapa de poliester reforzado con fibra de vidrio (PRFV), e=6 mm, 1,0m x 1,0m</v>
          </cell>
          <cell r="E406">
            <v>210994.13999999998</v>
          </cell>
        </row>
        <row r="407">
          <cell r="B407" t="str">
            <v>ITFV2</v>
          </cell>
          <cell r="C407" t="str">
            <v>un</v>
          </cell>
          <cell r="D407" t="str">
            <v>Tapa de poliester reforzado con fibra de vidrio (PRFV), e=6 mm, 0,6m x 0,6m</v>
          </cell>
          <cell r="E407">
            <v>177674.13999999998</v>
          </cell>
        </row>
        <row r="408">
          <cell r="B408" t="str">
            <v>ITFV3</v>
          </cell>
          <cell r="C408" t="str">
            <v>un</v>
          </cell>
          <cell r="D408" t="str">
            <v>Tapa de poliester reforzado con fibra de vidrio (PRFV), e=6 mm, 3,35m x 1,3m</v>
          </cell>
          <cell r="E408">
            <v>567994.14</v>
          </cell>
        </row>
        <row r="409">
          <cell r="B409" t="str">
            <v>ITFV4</v>
          </cell>
          <cell r="C409" t="str">
            <v>un</v>
          </cell>
          <cell r="D409" t="str">
            <v>Tapa de poliester reforzado con fibra de vidrio (PRFV), e=6 mm, 0,7m x 0,7m</v>
          </cell>
          <cell r="E409">
            <v>139594.13999999998</v>
          </cell>
        </row>
        <row r="410">
          <cell r="B410" t="str">
            <v>ITFV5</v>
          </cell>
          <cell r="C410" t="str">
            <v>un</v>
          </cell>
          <cell r="D410" t="str">
            <v>Tapa de poliester reforzado con fibra de vidrio (PRFV), e=6 mm, 1,0m x 0,6m</v>
          </cell>
          <cell r="E410">
            <v>208250</v>
          </cell>
        </row>
        <row r="411">
          <cell r="B411" t="str">
            <v>ITFV6</v>
          </cell>
          <cell r="C411" t="str">
            <v>un</v>
          </cell>
          <cell r="D411" t="str">
            <v>Tapa de poliester reforzado con fibra de vidrio (PRFV), e=6 mm, 3,05m x 1,5m</v>
          </cell>
          <cell r="E411">
            <v>773500</v>
          </cell>
        </row>
        <row r="412">
          <cell r="B412" t="str">
            <v>ITFV7</v>
          </cell>
          <cell r="C412" t="str">
            <v>un</v>
          </cell>
          <cell r="D412" t="str">
            <v>Tapa de poliester reforzado con fibra de vidrio (PRFV), e=6 mm, 1,75m x 1,75m</v>
          </cell>
          <cell r="E412">
            <v>509684.13999999996</v>
          </cell>
        </row>
        <row r="413">
          <cell r="B413" t="str">
            <v>ITFV8</v>
          </cell>
          <cell r="C413" t="str">
            <v>un</v>
          </cell>
          <cell r="D413" t="str">
            <v>Tapa de PRFV de 1,6x0,65m</v>
          </cell>
          <cell r="E413">
            <v>309684</v>
          </cell>
        </row>
        <row r="414">
          <cell r="B414" t="str">
            <v>ITFV9</v>
          </cell>
          <cell r="C414" t="str">
            <v>un</v>
          </cell>
          <cell r="D414" t="str">
            <v>Tapa de PRFV de 1,6x0,6m</v>
          </cell>
          <cell r="E414">
            <v>309684</v>
          </cell>
        </row>
        <row r="415">
          <cell r="B415" t="str">
            <v>ITASB</v>
          </cell>
          <cell r="C415" t="str">
            <v>un</v>
          </cell>
          <cell r="D415" t="str">
            <v>Tapa de seguridad basculante tipo metacol de 4 apoyos de 70cm de diámetro, incluye llave y marco</v>
          </cell>
          <cell r="E415">
            <v>997850.7</v>
          </cell>
        </row>
        <row r="416">
          <cell r="B416" t="str">
            <v>ITAMA</v>
          </cell>
          <cell r="C416" t="str">
            <v>un</v>
          </cell>
          <cell r="D416" t="str">
            <v xml:space="preserve">Tapa métalica y marco para acometida de acueducto </v>
          </cell>
          <cell r="E416">
            <v>89250</v>
          </cell>
        </row>
        <row r="417">
          <cell r="B417" t="str">
            <v>ITAPP</v>
          </cell>
          <cell r="C417" t="str">
            <v>un</v>
          </cell>
          <cell r="D417" t="str">
            <v>Tapa polimérica de 0,30m x 0,30m (e=4mm), Incluye bisagras</v>
          </cell>
          <cell r="E417">
            <v>130900</v>
          </cell>
        </row>
        <row r="418">
          <cell r="B418" t="str">
            <v>ITAPP4</v>
          </cell>
          <cell r="C418" t="str">
            <v>un</v>
          </cell>
          <cell r="D418" t="str">
            <v>Tapa polimérica de 0,60m x 0,60m (e=4mm), Incluye bisagras</v>
          </cell>
          <cell r="E418">
            <v>238000</v>
          </cell>
        </row>
        <row r="419">
          <cell r="B419" t="str">
            <v>ITAPP1</v>
          </cell>
          <cell r="C419" t="str">
            <v>un</v>
          </cell>
          <cell r="D419" t="str">
            <v>Tapa polimérica de 0,90m x 0,90m (e=4mm), Incluye bisagras</v>
          </cell>
          <cell r="E419">
            <v>333200</v>
          </cell>
        </row>
        <row r="420">
          <cell r="B420" t="str">
            <v>ITAPP2</v>
          </cell>
          <cell r="C420" t="str">
            <v>un</v>
          </cell>
          <cell r="D420" t="str">
            <v>Tapa polimérica de 1,00m x 0,50m (e=4mm), Incluye bisagras</v>
          </cell>
          <cell r="E420">
            <v>238000</v>
          </cell>
        </row>
        <row r="421">
          <cell r="B421" t="str">
            <v>ITAPP3</v>
          </cell>
          <cell r="C421" t="str">
            <v>un</v>
          </cell>
          <cell r="D421" t="str">
            <v>Tapa polimérica de 1,10m x 1,00m (e=4mm), Incluye bisagras</v>
          </cell>
          <cell r="E421">
            <v>416500</v>
          </cell>
        </row>
        <row r="422">
          <cell r="B422" t="str">
            <v>ITAPP5</v>
          </cell>
          <cell r="C422" t="str">
            <v>un</v>
          </cell>
          <cell r="D422" t="str">
            <v>Tapa polimérica de 0,85m x 0,90m (e=4mm), Incluye bisagras</v>
          </cell>
          <cell r="E422">
            <v>321300</v>
          </cell>
        </row>
        <row r="423">
          <cell r="B423" t="str">
            <v>ITMH1</v>
          </cell>
          <cell r="C423" t="str">
            <v>un</v>
          </cell>
          <cell r="D423" t="str">
            <v>Tapa polimérica para cámaras de inspección y/o aliviadero de alcantarillado 1,2m de diámetro</v>
          </cell>
          <cell r="E423">
            <v>307892.26999999996</v>
          </cell>
        </row>
        <row r="424">
          <cell r="B424" t="str">
            <v>ITAVM</v>
          </cell>
          <cell r="C424" t="str">
            <v>un</v>
          </cell>
          <cell r="D424" t="str">
            <v>Tapa válvula metálica</v>
          </cell>
          <cell r="E424">
            <v>22086.399999999998</v>
          </cell>
        </row>
        <row r="425">
          <cell r="B425" t="str">
            <v>ITRAA</v>
          </cell>
          <cell r="C425" t="str">
            <v>un</v>
          </cell>
          <cell r="D425" t="str">
            <v>Tarjetas para referenciación de elementos de redes de acueducto y alcantarillado</v>
          </cell>
          <cell r="E425">
            <v>749.69999999999993</v>
          </cell>
        </row>
        <row r="426">
          <cell r="B426" t="str">
            <v>ITEAC</v>
          </cell>
          <cell r="C426" t="str">
            <v>un</v>
          </cell>
          <cell r="D426" t="str">
            <v>Teja de asbesto cemento de 0,90mx1,80m</v>
          </cell>
          <cell r="E426">
            <v>23400</v>
          </cell>
        </row>
        <row r="427">
          <cell r="B427" t="str">
            <v>ITAPA</v>
          </cell>
          <cell r="C427" t="str">
            <v>un</v>
          </cell>
          <cell r="D427" t="str">
            <v>Teja AJONIT POLIC. ADRI 0,7 mm (Cristal 00) No. 10</v>
          </cell>
          <cell r="E427">
            <v>75463</v>
          </cell>
        </row>
        <row r="428">
          <cell r="B428" t="str">
            <v>IT</v>
          </cell>
          <cell r="C428" t="str">
            <v>un</v>
          </cell>
          <cell r="D428" t="str">
            <v>Toma</v>
          </cell>
          <cell r="E428">
            <v>4000</v>
          </cell>
        </row>
        <row r="429">
          <cell r="B429" t="str">
            <v>ITCD</v>
          </cell>
          <cell r="C429" t="str">
            <v>un</v>
          </cell>
          <cell r="D429" t="str">
            <v>Toma corriente doble</v>
          </cell>
          <cell r="E429">
            <v>5950</v>
          </cell>
        </row>
        <row r="430">
          <cell r="B430" t="str">
            <v>ITCGF</v>
          </cell>
          <cell r="C430" t="str">
            <v>un</v>
          </cell>
          <cell r="D430" t="str">
            <v>Toma corriente GFCI</v>
          </cell>
          <cell r="E430">
            <v>38000</v>
          </cell>
        </row>
        <row r="431">
          <cell r="B431" t="str">
            <v>ITI</v>
          </cell>
          <cell r="C431" t="str">
            <v>un</v>
          </cell>
          <cell r="D431" t="str">
            <v>Toma interruptor</v>
          </cell>
          <cell r="E431">
            <v>3000</v>
          </cell>
        </row>
        <row r="432">
          <cell r="B432" t="str">
            <v>ITDPT</v>
          </cell>
          <cell r="C432" t="str">
            <v>un</v>
          </cell>
          <cell r="D432" t="str">
            <v>Toma doble + polo a tierra</v>
          </cell>
          <cell r="E432">
            <v>3990</v>
          </cell>
        </row>
        <row r="433">
          <cell r="B433" t="str">
            <v>ITL125V</v>
          </cell>
          <cell r="C433" t="str">
            <v>un</v>
          </cell>
          <cell r="D433" t="str">
            <v>toma leviton 125 V</v>
          </cell>
          <cell r="E433">
            <v>4500</v>
          </cell>
        </row>
        <row r="434">
          <cell r="B434" t="str">
            <v>ITPC</v>
          </cell>
          <cell r="C434" t="str">
            <v>gl</v>
          </cell>
          <cell r="D434" t="str">
            <v>Tornillos, pernos y conectores</v>
          </cell>
          <cell r="E434">
            <v>65000</v>
          </cell>
        </row>
        <row r="435">
          <cell r="B435" t="str">
            <v>ITEDOR</v>
          </cell>
          <cell r="C435" t="str">
            <v>un</v>
          </cell>
          <cell r="D435" t="str">
            <v>Tornillo espaciador</v>
          </cell>
          <cell r="E435">
            <v>7600</v>
          </cell>
        </row>
        <row r="436">
          <cell r="B436" t="str">
            <v>ITE5/8</v>
          </cell>
          <cell r="C436" t="str">
            <v>un</v>
          </cell>
          <cell r="D436" t="str">
            <v>Tornillo espaciador 5/8" x 10"</v>
          </cell>
          <cell r="E436">
            <v>6000</v>
          </cell>
        </row>
        <row r="437">
          <cell r="B437" t="str">
            <v>ITE</v>
          </cell>
          <cell r="C437" t="str">
            <v>un</v>
          </cell>
          <cell r="D437" t="str">
            <v>Tornillo espigo 4.7mm x 25cm</v>
          </cell>
          <cell r="E437">
            <v>152813</v>
          </cell>
        </row>
        <row r="438">
          <cell r="B438" t="str">
            <v>ITTM3</v>
          </cell>
          <cell r="C438" t="str">
            <v>ml</v>
          </cell>
          <cell r="D438" t="str">
            <v>Torre en tubería metálica, Ø3"</v>
          </cell>
          <cell r="E438">
            <v>214329.71</v>
          </cell>
        </row>
        <row r="439">
          <cell r="B439" t="str">
            <v>ITTM4</v>
          </cell>
          <cell r="C439" t="str">
            <v>ml</v>
          </cell>
          <cell r="D439" t="str">
            <v>Torre en tubería metálica, Ø4"</v>
          </cell>
          <cell r="E439">
            <v>226229.71</v>
          </cell>
        </row>
        <row r="440">
          <cell r="B440" t="str">
            <v>ITDOR</v>
          </cell>
          <cell r="C440" t="str">
            <v>un</v>
          </cell>
          <cell r="D440" t="str">
            <v xml:space="preserve">Totalizador </v>
          </cell>
          <cell r="E440">
            <v>250000</v>
          </cell>
        </row>
        <row r="441">
          <cell r="B441" t="str">
            <v>ITDORTM18C</v>
          </cell>
          <cell r="C441" t="str">
            <v>un</v>
          </cell>
          <cell r="D441" t="str">
            <v>Totalizador para tablero monofásico de 18 circuitos</v>
          </cell>
          <cell r="E441">
            <v>190000</v>
          </cell>
        </row>
        <row r="442">
          <cell r="B442" t="str">
            <v>ITDORTM20C</v>
          </cell>
          <cell r="C442" t="str">
            <v>un</v>
          </cell>
          <cell r="D442" t="str">
            <v>Totalizador para tablero monofásico de 24 circuitos</v>
          </cell>
          <cell r="E442">
            <v>160000</v>
          </cell>
        </row>
        <row r="443">
          <cell r="B443" t="str">
            <v>ITG120L</v>
          </cell>
          <cell r="C443" t="str">
            <v>un</v>
          </cell>
          <cell r="D443" t="str">
            <v>Trampa de grasas 120L</v>
          </cell>
          <cell r="E443">
            <v>297500</v>
          </cell>
        </row>
        <row r="444">
          <cell r="B444" t="str">
            <v>ITRA10</v>
          </cell>
          <cell r="C444" t="str">
            <v>ml</v>
          </cell>
          <cell r="D444" t="str">
            <v>transformador monofásico 10 kVA</v>
          </cell>
          <cell r="E444">
            <v>1834050</v>
          </cell>
        </row>
        <row r="445">
          <cell r="B445" t="str">
            <v>ITRA37</v>
          </cell>
          <cell r="C445" t="str">
            <v>un</v>
          </cell>
          <cell r="D445" t="str">
            <v>Transformador monofásico 37.5kVA</v>
          </cell>
          <cell r="E445">
            <v>2753300</v>
          </cell>
        </row>
        <row r="446">
          <cell r="B446" t="str">
            <v>ITRAI</v>
          </cell>
          <cell r="C446" t="str">
            <v>ml</v>
          </cell>
          <cell r="D446" t="str">
            <v>Trenza de Al. N°2 AWG</v>
          </cell>
          <cell r="E446">
            <v>9500</v>
          </cell>
        </row>
        <row r="447">
          <cell r="B447" t="str">
            <v>ITRI</v>
          </cell>
          <cell r="C447" t="str">
            <v>m3</v>
          </cell>
          <cell r="D447" t="str">
            <v>Triturado</v>
          </cell>
          <cell r="E447">
            <v>60000</v>
          </cell>
        </row>
        <row r="448">
          <cell r="B448" t="str">
            <v>ITPTS</v>
          </cell>
          <cell r="C448" t="str">
            <v>m</v>
          </cell>
          <cell r="D448" t="str">
            <v>Tubería acero rectangular PTS de 50mm X 150mm</v>
          </cell>
          <cell r="E448">
            <v>77707</v>
          </cell>
        </row>
        <row r="449">
          <cell r="B449" t="str">
            <v>ITPTS1</v>
          </cell>
          <cell r="C449" t="str">
            <v>m</v>
          </cell>
          <cell r="D449" t="str">
            <v>Tubería acero rectangular PTS de 70mm X 70mm</v>
          </cell>
          <cell r="E449">
            <v>75400</v>
          </cell>
        </row>
        <row r="450">
          <cell r="B450" t="str">
            <v>ITFM3/4</v>
          </cell>
          <cell r="C450" t="str">
            <v>ml</v>
          </cell>
          <cell r="D450" t="str">
            <v>Tubería flexible metálica 3/4" #8</v>
          </cell>
          <cell r="E450">
            <v>17850</v>
          </cell>
        </row>
        <row r="451">
          <cell r="B451" t="str">
            <v>ITCE</v>
          </cell>
          <cell r="C451" t="str">
            <v>ml</v>
          </cell>
          <cell r="D451" t="str">
            <v>Tuberia cerrada estructural astm A500 grado C</v>
          </cell>
          <cell r="E451">
            <v>13783</v>
          </cell>
        </row>
        <row r="452">
          <cell r="B452" t="str">
            <v>ITO</v>
          </cell>
          <cell r="C452" t="str">
            <v>un</v>
          </cell>
          <cell r="D452" t="str">
            <v>Tuerca de ojo</v>
          </cell>
          <cell r="E452">
            <v>5250</v>
          </cell>
        </row>
        <row r="453">
          <cell r="B453" t="str">
            <v>ITIMC3/4</v>
          </cell>
          <cell r="C453" t="str">
            <v>ml</v>
          </cell>
          <cell r="D453" t="str">
            <v>Tubo IMC 3/4"</v>
          </cell>
          <cell r="E453">
            <v>10000</v>
          </cell>
        </row>
        <row r="454">
          <cell r="B454" t="str">
            <v>ITEMT</v>
          </cell>
          <cell r="C454" t="str">
            <v>un</v>
          </cell>
          <cell r="D454" t="str">
            <v>Tubo EMT</v>
          </cell>
          <cell r="E454">
            <v>5355</v>
          </cell>
        </row>
        <row r="455">
          <cell r="B455" t="str">
            <v>ITEMT1</v>
          </cell>
          <cell r="C455" t="str">
            <v>ml</v>
          </cell>
          <cell r="D455" t="str">
            <v>Tubo EMT 1''</v>
          </cell>
          <cell r="E455">
            <v>13500</v>
          </cell>
        </row>
        <row r="456">
          <cell r="B456" t="str">
            <v>ITIMC 1 1/4'' x 3m</v>
          </cell>
          <cell r="C456" t="str">
            <v>ml</v>
          </cell>
          <cell r="D456" t="str">
            <v>Tubo IMC 1 1/4'' x 3 m</v>
          </cell>
          <cell r="E456">
            <v>29166.899999999998</v>
          </cell>
        </row>
        <row r="457">
          <cell r="B457" t="str">
            <v>ITIMC2"X 3m</v>
          </cell>
          <cell r="C457" t="str">
            <v>un</v>
          </cell>
          <cell r="D457" t="str">
            <v>Tubo IMC 2'' x 3 m</v>
          </cell>
          <cell r="E457">
            <v>97223</v>
          </cell>
        </row>
        <row r="458">
          <cell r="B458" t="str">
            <v>ITICION</v>
          </cell>
          <cell r="C458" t="str">
            <v>un</v>
          </cell>
          <cell r="D458" t="str">
            <v>Tubo iluminación</v>
          </cell>
          <cell r="E458">
            <v>20000</v>
          </cell>
        </row>
        <row r="459">
          <cell r="B459" t="str">
            <v>ITPVC3/4</v>
          </cell>
          <cell r="C459" t="str">
            <v>ml</v>
          </cell>
          <cell r="D459" t="str">
            <v>Tubo PVC 3/4</v>
          </cell>
          <cell r="E459">
            <v>3201</v>
          </cell>
        </row>
        <row r="460">
          <cell r="B460" t="str">
            <v>IUIMC3/4</v>
          </cell>
          <cell r="C460" t="str">
            <v>un</v>
          </cell>
          <cell r="D460" t="str">
            <v>Union IMC 3/4"</v>
          </cell>
          <cell r="E460">
            <v>1500</v>
          </cell>
        </row>
        <row r="461">
          <cell r="B461" t="str">
            <v>IVC5/8</v>
          </cell>
          <cell r="C461" t="str">
            <v>un</v>
          </cell>
          <cell r="D461" t="str">
            <v>Varilla Copperweld 5/8" x 2.4m</v>
          </cell>
          <cell r="E461">
            <v>41061</v>
          </cell>
        </row>
        <row r="462">
          <cell r="B462" t="str">
            <v>IVA</v>
          </cell>
          <cell r="C462" t="str">
            <v>un</v>
          </cell>
          <cell r="D462" t="str">
            <v>Varilla de anclaje</v>
          </cell>
          <cell r="E462">
            <v>25000</v>
          </cell>
        </row>
        <row r="463">
          <cell r="B463" t="str">
            <v>IVA1/2</v>
          </cell>
          <cell r="C463" t="str">
            <v>un</v>
          </cell>
          <cell r="D463" t="str">
            <v xml:space="preserve">Varilla de anclaje, Ø1/2" </v>
          </cell>
          <cell r="E463">
            <v>15590</v>
          </cell>
        </row>
        <row r="464">
          <cell r="B464" t="str">
            <v>IVA5/8</v>
          </cell>
          <cell r="C464" t="str">
            <v>un</v>
          </cell>
          <cell r="D464" t="str">
            <v xml:space="preserve">Varilla de anclaje, Ø5/8" </v>
          </cell>
          <cell r="E464">
            <v>30750</v>
          </cell>
        </row>
        <row r="465">
          <cell r="B465" t="str">
            <v>IVA3/4</v>
          </cell>
          <cell r="C465" t="str">
            <v>un</v>
          </cell>
          <cell r="D465" t="str">
            <v xml:space="preserve">Varilla de anclaje, Ø3/4" </v>
          </cell>
          <cell r="E465">
            <v>46750</v>
          </cell>
        </row>
        <row r="466">
          <cell r="B466" t="str">
            <v>IVPT</v>
          </cell>
          <cell r="C466" t="str">
            <v>un</v>
          </cell>
          <cell r="D466" t="str">
            <v>Varilla puesta tierra 2,4 m</v>
          </cell>
          <cell r="E466">
            <v>91630</v>
          </cell>
        </row>
        <row r="467">
          <cell r="B467" t="str">
            <v>IVCEA</v>
          </cell>
          <cell r="C467" t="str">
            <v>un</v>
          </cell>
          <cell r="D467" t="str">
            <v xml:space="preserve">Ventana con vidrio plano fijo de1,20mx1,20m y 4mm de espesor y celosías con marco en periferia de aluminio </v>
          </cell>
          <cell r="E467">
            <v>130900</v>
          </cell>
        </row>
        <row r="468">
          <cell r="B468" t="str">
            <v>IVCR</v>
          </cell>
          <cell r="C468" t="str">
            <v>un</v>
          </cell>
          <cell r="D468" t="str">
            <v>Ventana con vidrio plano fijo de 1,0mx1,0m y 4mm de espesor, incluye dos manos de pintura anticorrosiva y reja metálica</v>
          </cell>
          <cell r="E468">
            <v>345100</v>
          </cell>
        </row>
        <row r="469">
          <cell r="B469" t="str">
            <v>IVCR1</v>
          </cell>
          <cell r="C469" t="str">
            <v>un</v>
          </cell>
          <cell r="D469" t="str">
            <v>Ventana con vidrio plano fijo de 0,60mx0,40m y 4mm de espesor, incluye dos manos de pintura anticorrosiva y reja metálica</v>
          </cell>
          <cell r="E469">
            <v>226100</v>
          </cell>
        </row>
        <row r="470">
          <cell r="B470" t="str">
            <v>IVCA</v>
          </cell>
          <cell r="C470" t="str">
            <v>un</v>
          </cell>
          <cell r="D470" t="str">
            <v>Ventana corrediza en aluminio crudo de 1m x 1m, incluye vidrio laminado de 6 mm de espesor</v>
          </cell>
          <cell r="E470">
            <v>119000</v>
          </cell>
        </row>
        <row r="471">
          <cell r="B471" t="str">
            <v>IVCA1</v>
          </cell>
          <cell r="C471" t="str">
            <v>un</v>
          </cell>
          <cell r="D471" t="str">
            <v>Ventana corrediza en aluminio crudo de 0,6m x 0,4m, incluye vidrio laminado de 6 mm de espesor</v>
          </cell>
          <cell r="E471">
            <v>65450</v>
          </cell>
        </row>
        <row r="472">
          <cell r="B472" t="str">
            <v>IVAI1</v>
          </cell>
          <cell r="C472" t="str">
            <v>un</v>
          </cell>
          <cell r="D472" t="str">
            <v>Vertedero triangular en acero inoxidable e= 5mm de 0,6m de ancho y 0,5m de altura (incluye pernos tipo ancla de cuña de 1/4" x  2 1/4" en acero inoxidable y empaque de neopreno)</v>
          </cell>
          <cell r="E472">
            <v>273700</v>
          </cell>
        </row>
        <row r="473">
          <cell r="B473" t="str">
            <v>IVAI</v>
          </cell>
          <cell r="C473" t="str">
            <v>un</v>
          </cell>
          <cell r="D473" t="str">
            <v>Vertedero rectangular y triangular soldados entre si en acero inoxidable e= 5 mm (incluye pernos tipo ancla de cuña de 1/4" x  2 1/4" en acero inoxidable y empaque de neopreno)</v>
          </cell>
          <cell r="E473">
            <v>321300</v>
          </cell>
        </row>
        <row r="474">
          <cell r="B474" t="str">
            <v>IVAI2</v>
          </cell>
          <cell r="C474" t="str">
            <v>un</v>
          </cell>
          <cell r="D474" t="str">
            <v>Vertederos rectangulares soldados entre si en acero inoxidable e= 5 mm (incluye pernos tipo ancla de cuña de 1/4" x  2 1/4" en acero inoxidable y empaque de neopreno)</v>
          </cell>
          <cell r="E474">
            <v>524076</v>
          </cell>
        </row>
        <row r="475">
          <cell r="B475" t="str">
            <v>IVM</v>
          </cell>
          <cell r="C475" t="str">
            <v>un</v>
          </cell>
          <cell r="D475" t="str">
            <v>vestida monofasica para transformador</v>
          </cell>
          <cell r="E475">
            <v>750000</v>
          </cell>
        </row>
        <row r="476">
          <cell r="B476" t="str">
            <v>IVMPP</v>
          </cell>
          <cell r="C476" t="str">
            <v>un</v>
          </cell>
          <cell r="D476" t="str">
            <v>vestida monofasica para porte primario</v>
          </cell>
          <cell r="E476">
            <v>75000</v>
          </cell>
        </row>
        <row r="477">
          <cell r="B477" t="str">
            <v>IVP</v>
          </cell>
          <cell r="C477" t="str">
            <v>un</v>
          </cell>
          <cell r="D477" t="str">
            <v>Vidrio plano transparente para ventana de 1,0m x 0,50m y 3mm de espesor</v>
          </cell>
          <cell r="E477">
            <v>124950</v>
          </cell>
        </row>
        <row r="478">
          <cell r="B478" t="str">
            <v>IVC1</v>
          </cell>
          <cell r="C478" t="str">
            <v>ml</v>
          </cell>
          <cell r="D478" t="str">
            <v>Viga cajón PHR 100X50 e=1,50 mm</v>
          </cell>
          <cell r="E478">
            <v>21637.174999999999</v>
          </cell>
        </row>
        <row r="479">
          <cell r="B479" t="str">
            <v>IVC2</v>
          </cell>
          <cell r="C479" t="str">
            <v>ml</v>
          </cell>
          <cell r="D479" t="str">
            <v>Viga cajón PHR 160X60 e=2,00 mm</v>
          </cell>
          <cell r="E479">
            <v>23115.75</v>
          </cell>
        </row>
        <row r="480">
          <cell r="B480" t="str">
            <v>IVC</v>
          </cell>
          <cell r="C480" t="str">
            <v>ml</v>
          </cell>
          <cell r="D480" t="str">
            <v>Viga cajon PHR 305X80 e=3 mm</v>
          </cell>
          <cell r="E480">
            <v>26607.269500000002</v>
          </cell>
        </row>
        <row r="481">
          <cell r="B481" t="str">
            <v>IVIPE80</v>
          </cell>
          <cell r="C481" t="str">
            <v>ml</v>
          </cell>
          <cell r="D481" t="str">
            <v>Viga IPE 80mm</v>
          </cell>
          <cell r="E481">
            <v>18000</v>
          </cell>
        </row>
        <row r="482">
          <cell r="B482" t="str">
            <v>IVIPE100</v>
          </cell>
          <cell r="C482" t="str">
            <v>ml</v>
          </cell>
          <cell r="D482" t="str">
            <v>Viga IPE 100mm</v>
          </cell>
          <cell r="E482">
            <v>28000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</v>
          </cell>
        </row>
        <row r="485">
          <cell r="B485">
            <v>0</v>
          </cell>
          <cell r="C485">
            <v>0</v>
          </cell>
          <cell r="D485">
            <v>0</v>
          </cell>
          <cell r="E485">
            <v>0</v>
          </cell>
        </row>
        <row r="486">
          <cell r="B486">
            <v>0</v>
          </cell>
          <cell r="C486">
            <v>0</v>
          </cell>
          <cell r="D486">
            <v>0</v>
          </cell>
          <cell r="E486">
            <v>0</v>
          </cell>
        </row>
        <row r="487">
          <cell r="B487" t="str">
            <v>LISTADO DE CONCRETOS</v>
          </cell>
          <cell r="C487">
            <v>0</v>
          </cell>
          <cell r="D487">
            <v>0</v>
          </cell>
          <cell r="E487">
            <v>0</v>
          </cell>
        </row>
        <row r="488">
          <cell r="E488" t="str">
            <v>Can</v>
          </cell>
        </row>
        <row r="489">
          <cell r="B489">
            <v>0</v>
          </cell>
          <cell r="C489" t="str">
            <v>m3</v>
          </cell>
          <cell r="D489" t="str">
            <v>Concreto de 28 Mpa (4000psi)</v>
          </cell>
          <cell r="E489" t="str">
            <v>1.1,5.1,75</v>
          </cell>
        </row>
        <row r="490">
          <cell r="B490" t="str">
            <v>IARE</v>
          </cell>
          <cell r="C490" t="str">
            <v>m3</v>
          </cell>
          <cell r="D490" t="str">
            <v>Arena</v>
          </cell>
          <cell r="E490">
            <v>0.53</v>
          </cell>
        </row>
        <row r="491">
          <cell r="B491" t="str">
            <v>ITRI</v>
          </cell>
          <cell r="C491" t="str">
            <v>m3</v>
          </cell>
          <cell r="D491" t="str">
            <v>Triturado</v>
          </cell>
          <cell r="E491">
            <v>0.62</v>
          </cell>
        </row>
        <row r="492">
          <cell r="B492" t="str">
            <v>TI</v>
          </cell>
          <cell r="C492" t="str">
            <v>m3</v>
          </cell>
          <cell r="D492" t="str">
            <v>Transporte interno</v>
          </cell>
          <cell r="E492">
            <v>1.1499999999999999</v>
          </cell>
        </row>
        <row r="493">
          <cell r="B493" t="str">
            <v>ICEM</v>
          </cell>
          <cell r="C493" t="str">
            <v>bul</v>
          </cell>
          <cell r="D493" t="str">
            <v>Cemento (incluye transporte)</v>
          </cell>
          <cell r="E493">
            <v>9</v>
          </cell>
        </row>
        <row r="494">
          <cell r="B494" t="str">
            <v>ECON</v>
          </cell>
          <cell r="C494" t="str">
            <v>m3</v>
          </cell>
          <cell r="D494" t="str">
            <v>Concretadora + vibrador</v>
          </cell>
          <cell r="E494">
            <v>1</v>
          </cell>
        </row>
        <row r="495">
          <cell r="B495" t="str">
            <v>IC28Mpa</v>
          </cell>
          <cell r="C495" t="str">
            <v>m3</v>
          </cell>
          <cell r="D495" t="str">
            <v>Concreto de 28 Mpa (4000psi)</v>
          </cell>
          <cell r="E495">
            <v>0</v>
          </cell>
        </row>
        <row r="496">
          <cell r="D496">
            <v>0</v>
          </cell>
          <cell r="E496">
            <v>0</v>
          </cell>
        </row>
        <row r="497">
          <cell r="B497">
            <v>0</v>
          </cell>
          <cell r="C497" t="str">
            <v>m3</v>
          </cell>
          <cell r="D497" t="str">
            <v>Concreto de 24.5 Mpa (3500psi)</v>
          </cell>
          <cell r="E497" t="str">
            <v>1.2.2</v>
          </cell>
        </row>
        <row r="498">
          <cell r="B498" t="str">
            <v>IARE</v>
          </cell>
          <cell r="C498" t="str">
            <v>m3</v>
          </cell>
          <cell r="D498" t="str">
            <v>Arena</v>
          </cell>
          <cell r="E498">
            <v>0.67</v>
          </cell>
        </row>
        <row r="499">
          <cell r="B499" t="str">
            <v>ITRI</v>
          </cell>
          <cell r="C499" t="str">
            <v>m3</v>
          </cell>
          <cell r="D499" t="str">
            <v>Triturado</v>
          </cell>
          <cell r="E499">
            <v>0.67</v>
          </cell>
        </row>
        <row r="500">
          <cell r="B500" t="str">
            <v>TI</v>
          </cell>
          <cell r="C500" t="str">
            <v>m3</v>
          </cell>
          <cell r="D500" t="str">
            <v>Transporte interno</v>
          </cell>
          <cell r="E500">
            <v>1.34</v>
          </cell>
        </row>
        <row r="501">
          <cell r="B501" t="str">
            <v>ICEM</v>
          </cell>
          <cell r="C501" t="str">
            <v>bul</v>
          </cell>
          <cell r="D501" t="str">
            <v>Cemento (incluye transporte)</v>
          </cell>
          <cell r="E501">
            <v>8.5</v>
          </cell>
        </row>
        <row r="502">
          <cell r="B502" t="str">
            <v>ECON</v>
          </cell>
          <cell r="C502" t="str">
            <v>m3</v>
          </cell>
          <cell r="D502" t="str">
            <v>Concretadora + vibrador</v>
          </cell>
          <cell r="E502">
            <v>3</v>
          </cell>
        </row>
        <row r="503">
          <cell r="B503" t="str">
            <v>IC24Mpa</v>
          </cell>
          <cell r="C503" t="str">
            <v>m3</v>
          </cell>
          <cell r="D503" t="str">
            <v>Concreto de 24.5 Mpa (3500psi)</v>
          </cell>
          <cell r="E503">
            <v>0</v>
          </cell>
        </row>
        <row r="504">
          <cell r="D504">
            <v>0</v>
          </cell>
          <cell r="E504">
            <v>0</v>
          </cell>
        </row>
        <row r="505">
          <cell r="B505">
            <v>0</v>
          </cell>
          <cell r="C505" t="str">
            <v>m3</v>
          </cell>
          <cell r="D505" t="str">
            <v>Concreto de 21 Mpa (3000psi)</v>
          </cell>
          <cell r="E505" t="str">
            <v>1.2.3,5</v>
          </cell>
        </row>
        <row r="506">
          <cell r="B506" t="str">
            <v>IARE</v>
          </cell>
          <cell r="C506" t="str">
            <v>m3</v>
          </cell>
          <cell r="D506" t="str">
            <v>Arena</v>
          </cell>
          <cell r="E506">
            <v>0.52</v>
          </cell>
        </row>
        <row r="507">
          <cell r="B507" t="str">
            <v>ITRI</v>
          </cell>
          <cell r="C507" t="str">
            <v>m3</v>
          </cell>
          <cell r="D507" t="str">
            <v>Triturado</v>
          </cell>
          <cell r="E507">
            <v>0.9</v>
          </cell>
        </row>
        <row r="508">
          <cell r="B508" t="str">
            <v>TI</v>
          </cell>
          <cell r="C508" t="str">
            <v>m3</v>
          </cell>
          <cell r="D508" t="str">
            <v>Transporte interno</v>
          </cell>
          <cell r="E508">
            <v>1.42</v>
          </cell>
        </row>
        <row r="509">
          <cell r="B509" t="str">
            <v>ICEM</v>
          </cell>
          <cell r="C509" t="str">
            <v>bul</v>
          </cell>
          <cell r="D509" t="str">
            <v>Cemento (incluye transporte)</v>
          </cell>
          <cell r="E509">
            <v>6.5</v>
          </cell>
        </row>
        <row r="510">
          <cell r="B510" t="str">
            <v>ECON</v>
          </cell>
          <cell r="C510" t="str">
            <v>m3</v>
          </cell>
          <cell r="D510" t="str">
            <v>Concretadora + vibrador</v>
          </cell>
          <cell r="E510">
            <v>3</v>
          </cell>
        </row>
        <row r="511">
          <cell r="B511" t="str">
            <v>IC21Mpa</v>
          </cell>
          <cell r="C511" t="str">
            <v>m3</v>
          </cell>
          <cell r="D511" t="str">
            <v>Concreto de 21 Mpa (3000psi)</v>
          </cell>
          <cell r="E511">
            <v>0</v>
          </cell>
        </row>
        <row r="512">
          <cell r="D512">
            <v>0</v>
          </cell>
          <cell r="E512">
            <v>0</v>
          </cell>
        </row>
        <row r="513">
          <cell r="B513">
            <v>0</v>
          </cell>
          <cell r="C513" t="str">
            <v>m3</v>
          </cell>
          <cell r="D513" t="str">
            <v>Concreto de 17 Mpa (2500psi)</v>
          </cell>
          <cell r="E513" t="str">
            <v>1.2,5.4,5</v>
          </cell>
        </row>
        <row r="514">
          <cell r="B514" t="str">
            <v>IAREN</v>
          </cell>
          <cell r="C514" t="str">
            <v>m3</v>
          </cell>
          <cell r="D514" t="str">
            <v>Arenilla</v>
          </cell>
          <cell r="E514">
            <v>0.52</v>
          </cell>
        </row>
        <row r="515">
          <cell r="B515" t="str">
            <v>ITRI</v>
          </cell>
          <cell r="C515" t="str">
            <v>m3</v>
          </cell>
          <cell r="D515" t="str">
            <v>Triturado</v>
          </cell>
          <cell r="E515">
            <v>0.9</v>
          </cell>
        </row>
        <row r="516">
          <cell r="B516" t="str">
            <v>TI</v>
          </cell>
          <cell r="C516" t="str">
            <v>m3</v>
          </cell>
          <cell r="D516" t="str">
            <v>Transporte interno</v>
          </cell>
          <cell r="E516">
            <v>1.42</v>
          </cell>
        </row>
        <row r="517">
          <cell r="B517" t="str">
            <v>ICEM</v>
          </cell>
          <cell r="C517" t="str">
            <v>bul</v>
          </cell>
          <cell r="D517" t="str">
            <v>Cemento (incluye transporte)</v>
          </cell>
          <cell r="E517">
            <v>6.5</v>
          </cell>
        </row>
        <row r="518">
          <cell r="B518" t="str">
            <v>ECON</v>
          </cell>
          <cell r="C518" t="str">
            <v>m3</v>
          </cell>
          <cell r="D518" t="str">
            <v>Concretadora + vibrador</v>
          </cell>
          <cell r="E518">
            <v>3</v>
          </cell>
        </row>
        <row r="519">
          <cell r="B519" t="str">
            <v>IC17Mpa</v>
          </cell>
          <cell r="C519" t="str">
            <v>m3</v>
          </cell>
          <cell r="D519" t="str">
            <v>Concreto de 17 Mpa (2500psi)</v>
          </cell>
          <cell r="E519">
            <v>0</v>
          </cell>
        </row>
        <row r="520">
          <cell r="D520">
            <v>0</v>
          </cell>
          <cell r="E520">
            <v>0</v>
          </cell>
        </row>
        <row r="521">
          <cell r="B521">
            <v>0</v>
          </cell>
          <cell r="C521" t="str">
            <v>m3</v>
          </cell>
          <cell r="D521" t="str">
            <v>Concreto de 13 Mpa (2000psi)</v>
          </cell>
          <cell r="E521" t="str">
            <v>1.3.5</v>
          </cell>
        </row>
        <row r="522">
          <cell r="B522" t="str">
            <v>IAREN</v>
          </cell>
          <cell r="C522" t="str">
            <v>m3</v>
          </cell>
          <cell r="D522" t="str">
            <v>Arenilla</v>
          </cell>
          <cell r="E522">
            <v>0.55500000000000005</v>
          </cell>
        </row>
        <row r="523">
          <cell r="B523" t="str">
            <v>ITRI</v>
          </cell>
          <cell r="C523" t="str">
            <v>m3</v>
          </cell>
          <cell r="D523" t="str">
            <v>Triturado</v>
          </cell>
          <cell r="E523">
            <v>0.92</v>
          </cell>
        </row>
        <row r="524">
          <cell r="B524" t="str">
            <v>TI</v>
          </cell>
          <cell r="C524" t="str">
            <v>m3</v>
          </cell>
          <cell r="D524" t="str">
            <v>Transporte interno</v>
          </cell>
          <cell r="E524">
            <v>1.4750000000000001</v>
          </cell>
        </row>
        <row r="525">
          <cell r="B525" t="str">
            <v>ICEM</v>
          </cell>
          <cell r="C525" t="str">
            <v>bul</v>
          </cell>
          <cell r="D525" t="str">
            <v>Cemento (incluye transporte)</v>
          </cell>
          <cell r="E525">
            <v>4.5</v>
          </cell>
        </row>
        <row r="526">
          <cell r="B526" t="str">
            <v>ECON</v>
          </cell>
          <cell r="C526" t="str">
            <v>m3</v>
          </cell>
          <cell r="D526" t="str">
            <v>Concretadora + vibrador</v>
          </cell>
          <cell r="E526">
            <v>3</v>
          </cell>
        </row>
        <row r="527">
          <cell r="B527" t="str">
            <v>IC13Mpa</v>
          </cell>
          <cell r="C527" t="str">
            <v xml:space="preserve">Total </v>
          </cell>
          <cell r="D527" t="str">
            <v>Concreto de 13 Mpa (2000psi)</v>
          </cell>
          <cell r="E527">
            <v>0</v>
          </cell>
        </row>
        <row r="528">
          <cell r="D528">
            <v>0</v>
          </cell>
          <cell r="E528">
            <v>0</v>
          </cell>
        </row>
        <row r="529">
          <cell r="B529" t="str">
            <v>ICCIC</v>
          </cell>
          <cell r="C529" t="str">
            <v>m3</v>
          </cell>
          <cell r="D529" t="str">
            <v>Concreto ciclópeo de f´c=211 kg/cm2 50% sobre tamaño emáx=0,20m</v>
          </cell>
          <cell r="E529">
            <v>0</v>
          </cell>
        </row>
        <row r="530">
          <cell r="D530">
            <v>0</v>
          </cell>
          <cell r="E530">
            <v>0</v>
          </cell>
        </row>
        <row r="531">
          <cell r="B531">
            <v>0</v>
          </cell>
          <cell r="C531" t="str">
            <v>m3</v>
          </cell>
          <cell r="D531" t="str">
            <v>Mortero 17 Mpa (2500psi)</v>
          </cell>
          <cell r="E531" t="str">
            <v>1.3.5</v>
          </cell>
        </row>
        <row r="532">
          <cell r="B532" t="str">
            <v>IAREN</v>
          </cell>
          <cell r="C532" t="str">
            <v>m3</v>
          </cell>
          <cell r="D532" t="str">
            <v>Arenilla</v>
          </cell>
          <cell r="E532">
            <v>1.0900000000000001</v>
          </cell>
        </row>
        <row r="533">
          <cell r="B533" t="str">
            <v>TI</v>
          </cell>
          <cell r="C533" t="str">
            <v>m3</v>
          </cell>
          <cell r="D533" t="str">
            <v>Transporte interno</v>
          </cell>
          <cell r="E533">
            <v>1.0900000000000001</v>
          </cell>
        </row>
        <row r="534">
          <cell r="B534" t="str">
            <v>ICEM</v>
          </cell>
          <cell r="C534" t="str">
            <v>bul</v>
          </cell>
          <cell r="D534" t="str">
            <v>Cemento (incluye transporte)</v>
          </cell>
          <cell r="E534">
            <v>9</v>
          </cell>
        </row>
        <row r="535">
          <cell r="B535" t="str">
            <v>IM17Mpa</v>
          </cell>
          <cell r="C535" t="str">
            <v>m3</v>
          </cell>
          <cell r="D535" t="str">
            <v>Mortero 17 Mpa (2500psi)</v>
          </cell>
          <cell r="E535">
            <v>0</v>
          </cell>
        </row>
        <row r="536">
          <cell r="D536">
            <v>0</v>
          </cell>
          <cell r="E536">
            <v>0</v>
          </cell>
        </row>
        <row r="537">
          <cell r="D537">
            <v>0</v>
          </cell>
          <cell r="E537">
            <v>0</v>
          </cell>
        </row>
        <row r="538">
          <cell r="D538">
            <v>0</v>
          </cell>
          <cell r="E538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>
            <v>0</v>
          </cell>
        </row>
      </sheetData>
      <sheetData sheetId="53"/>
      <sheetData sheetId="54"/>
      <sheetData sheetId="55"/>
      <sheetData sheetId="56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ILLA"/>
      <sheetName val="APU"/>
      <sheetName val="INSUMOS"/>
      <sheetName val="Hoja3"/>
      <sheetName val="PRESUPUESTO"/>
      <sheetName val="Hoja2"/>
    </sheetNames>
    <sheetDataSet>
      <sheetData sheetId="0"/>
      <sheetData sheetId="1"/>
      <sheetData sheetId="2">
        <row r="1">
          <cell r="A1" t="str">
            <v>ABRAZADERA DE SALIDA TIPO 1</v>
          </cell>
        </row>
        <row r="2">
          <cell r="A2" t="str">
            <v xml:space="preserve">ABRAZADERA DE SALIDA TIPO 2 </v>
          </cell>
        </row>
        <row r="3">
          <cell r="A3" t="str">
            <v>ABRAZADERA DE SALIDA TIPO 3</v>
          </cell>
        </row>
        <row r="4">
          <cell r="A4" t="str">
            <v>ABRAZADERA DE SALIDA TIPO 4</v>
          </cell>
        </row>
        <row r="5">
          <cell r="A5" t="str">
            <v xml:space="preserve">ABRAZADERA EN  U </v>
          </cell>
        </row>
        <row r="6">
          <cell r="A6" t="str">
            <v xml:space="preserve">ABRAZADERA O COLLARIN  DE  10 - 12 DOS SALIDAS - pl. 1/4 Idem </v>
          </cell>
        </row>
        <row r="7">
          <cell r="A7" t="str">
            <v xml:space="preserve">ABRAZADERA O COLLARIN  LISO DE  6 - 8 pl. 1/4 BAJO SILICIO Tipo-3  </v>
          </cell>
        </row>
        <row r="8">
          <cell r="A8" t="str">
            <v>ABRAZADERA O COLLARIN DE  7 - 8 UNA SALIDA - pl. 1/4 Idem Tipo 3</v>
          </cell>
        </row>
        <row r="9">
          <cell r="A9" t="str">
            <v xml:space="preserve">ABRAZADERA O COLLARIN DE 4 - 6 UNA SALIDA - pl. 1/4 Idem Tipo 2 </v>
          </cell>
        </row>
        <row r="10">
          <cell r="A10" t="str">
            <v xml:space="preserve">ABRAZADERA O COLLARIN DE 6 - 8 DOS SALIDAS - pl. 1/4 Idem Tipo 3 </v>
          </cell>
        </row>
        <row r="11">
          <cell r="A11" t="str">
            <v xml:space="preserve">ABRAZADERA O COLLARIN DE 9- 10 UNA SALIDA- pl. 1/4 Idem Tipo 4 </v>
          </cell>
        </row>
        <row r="12">
          <cell r="A12" t="str">
            <v xml:space="preserve">ABRAZADERA O COLLARIN LISO DE 4 - 5 pl. 1/4 BAJO SILICIO Tipo-2 </v>
          </cell>
        </row>
        <row r="13">
          <cell r="A13" t="str">
            <v xml:space="preserve">ABRAZADERA O COLLARIN LISO DE 9 - 10 pl. 1/4 BAJO SILICIO Tipo-4 </v>
          </cell>
        </row>
        <row r="14">
          <cell r="A14" t="str">
            <v xml:space="preserve">ABRAZADERA O COLLARIN PARA TRANSFORMADOR DE 7 - 8 pl. 2 -BAJO SILICIO T-2 </v>
          </cell>
        </row>
        <row r="15">
          <cell r="A15" t="str">
            <v xml:space="preserve">ABRAZADERA O COLLARIN PARA TRANSFORMADOR DE 9 - 10 pl. 2 BAJO SILICIO T-3 </v>
          </cell>
        </row>
        <row r="16">
          <cell r="A16" t="str">
            <v xml:space="preserve">ACCESORIOS </v>
          </cell>
        </row>
        <row r="17">
          <cell r="A17" t="str">
            <v>ACCESORIOS DE FIJACION</v>
          </cell>
        </row>
        <row r="18">
          <cell r="A18" t="str">
            <v>ADAPTADOR DE TIERRA -ATERRIZAJE PARA CABLE Nº 1 AWG SA1</v>
          </cell>
        </row>
        <row r="19">
          <cell r="A19" t="str">
            <v>ADAPTADOR DE TIERRA -ATERRIZAJE PARA CABLE Nº 2 AWG SA2</v>
          </cell>
        </row>
        <row r="20">
          <cell r="A20" t="str">
            <v>ADAPTADOR PARA CABLE 600A - 2 AWG 15KV</v>
          </cell>
        </row>
        <row r="21">
          <cell r="A21" t="str">
            <v>ADAPTADOR PARA CABLE 600A - 2/0 AWG 15KV</v>
          </cell>
        </row>
        <row r="22">
          <cell r="A22" t="str">
            <v>ADAPTADOR PARA CABLE 600A - 4/0 AWG 15KV</v>
          </cell>
        </row>
        <row r="23">
          <cell r="A23" t="str">
            <v>ADAPTADOR TERMINAL PVC 1 1/2"</v>
          </cell>
        </row>
        <row r="24">
          <cell r="A24" t="str">
            <v>ADAPTADOR TERMINAL PVC 1 1/4"</v>
          </cell>
        </row>
        <row r="25">
          <cell r="A25" t="str">
            <v>ADAPTADOR TERMINAL PVC 1"</v>
          </cell>
        </row>
        <row r="26">
          <cell r="A26" t="str">
            <v>ADAPTADOR TERMINAL PVC 1/2"</v>
          </cell>
        </row>
        <row r="27">
          <cell r="A27" t="str">
            <v>ADAPTADOR TERMINAL PVC 2"</v>
          </cell>
        </row>
        <row r="28">
          <cell r="A28" t="str">
            <v>ADAPTADOR TERMINAL PVC 3"</v>
          </cell>
        </row>
        <row r="29">
          <cell r="A29" t="str">
            <v>ADAPTADOR TERMINAL PVC 3/4"</v>
          </cell>
        </row>
        <row r="30">
          <cell r="A30" t="str">
            <v>ADICIONALES</v>
          </cell>
        </row>
        <row r="31">
          <cell r="A31" t="str">
            <v>AISLADOR DE PIN ANSI 55-5 EN MATERIAL POLIMERICO</v>
          </cell>
        </row>
        <row r="32">
          <cell r="A32" t="str">
            <v>AISLADOR DE SUSPENSION ANSI 52-1, EN MATERIAL POLIMERICO</v>
          </cell>
        </row>
        <row r="33">
          <cell r="A33" t="str">
            <v>AISLADOR LINE POST 15 kV ANSI 57-1</v>
          </cell>
        </row>
        <row r="34">
          <cell r="A34" t="str">
            <v>AISLADOR POLIMERICO SUSPENSION ANSI 52-4</v>
          </cell>
        </row>
        <row r="35">
          <cell r="A35" t="str">
            <v>AISLADOR PORCELANA SUSPENSION ANSI 52-1</v>
          </cell>
        </row>
        <row r="36">
          <cell r="A36" t="str">
            <v>AISLADOR PORCELANA SUSPENSION ANSI 52-3</v>
          </cell>
        </row>
        <row r="37">
          <cell r="A37" t="str">
            <v>AISLADOR PORCELANA SUSPENSION ANSI 52-4</v>
          </cell>
        </row>
        <row r="38">
          <cell r="A38" t="str">
            <v>AISLADOR PORCELANA TIPO CARRETE ANSI 53-2</v>
          </cell>
        </row>
        <row r="39">
          <cell r="A39" t="str">
            <v>AISLADOR PORCELANA TIPO CARRETE ANSI 53-3</v>
          </cell>
        </row>
        <row r="40">
          <cell r="A40" t="str">
            <v>AISLADOR PORCELANA TIPO PIN O PARA ESPIGO DE 13,2 KV  ANSI 55-4</v>
          </cell>
        </row>
        <row r="41">
          <cell r="A41" t="str">
            <v>AISLADOR PORCELANA TIPO PIN O PARA ESPIGO DE 15 KV  ANSI 55-5</v>
          </cell>
        </row>
        <row r="42">
          <cell r="A42" t="str">
            <v>AISLADOR PORCELANA TIPO TENSOR ANSI 54-1</v>
          </cell>
        </row>
        <row r="43">
          <cell r="A43" t="str">
            <v>AISLADOR PORCELANA TIPO TENSOR ANSI 54-2</v>
          </cell>
        </row>
        <row r="44">
          <cell r="A44" t="str">
            <v>AISLADOR PORCELANA TIPO TENSOR ANSI 54-3</v>
          </cell>
        </row>
        <row r="45">
          <cell r="A45" t="str">
            <v>AISLADOR PORCELANA TIPO TENSOR ANSI 54-4</v>
          </cell>
        </row>
        <row r="46">
          <cell r="A46" t="str">
            <v xml:space="preserve">AISLADOR SUSPENSION SINTETICO-POLIMERICO 15kV </v>
          </cell>
        </row>
        <row r="47">
          <cell r="A47" t="str">
            <v xml:space="preserve">ALAMBRE COBRE DESNUDO Nº 10 AWG  </v>
          </cell>
        </row>
        <row r="48">
          <cell r="A48" t="str">
            <v>ALAMBRE COBRE DESNUDO Nº 12 AWG</v>
          </cell>
        </row>
        <row r="49">
          <cell r="A49" t="str">
            <v>ALAMBRE COBRE DESNUDO Nº 14 AWG</v>
          </cell>
        </row>
        <row r="50">
          <cell r="A50" t="str">
            <v>ALAMBRE COBRE DESNUDO Nº 8 AWG</v>
          </cell>
        </row>
        <row r="51">
          <cell r="A51" t="str">
            <v>ALAMBRE COBRE Nº 10 THHN  AWG</v>
          </cell>
        </row>
        <row r="52">
          <cell r="A52" t="str">
            <v>ALAMBRE COBRE Nº 12 THHN  AWG</v>
          </cell>
        </row>
        <row r="53">
          <cell r="A53" t="str">
            <v>ALAMBRE COBRE Nº 6 THHN  AWG</v>
          </cell>
        </row>
        <row r="54">
          <cell r="A54" t="str">
            <v>ALAMBRE COBRE Nº 8 THHN  AWG</v>
          </cell>
        </row>
        <row r="55">
          <cell r="A55" t="str">
            <v>AMARRE PLÁSTICO PARA CABLE TRENZADO</v>
          </cell>
        </row>
        <row r="56">
          <cell r="A56" t="str">
            <v>AMARRE PREFORMADO</v>
          </cell>
        </row>
        <row r="57">
          <cell r="A57" t="str">
            <v xml:space="preserve">AMORTIGUADOR PARA VIBRACION Nº  2 </v>
          </cell>
        </row>
        <row r="58">
          <cell r="A58" t="str">
            <v>AMORTIGUADOR PARA VIBRACION Nº 1/0-2/0 1.8kg</v>
          </cell>
        </row>
        <row r="59">
          <cell r="A59" t="str">
            <v>ANALIZADOR O MONITOR DE RED PM820 DE SQUARE D, CIRCUTOR O SIMILAR CON SELLO UL</v>
          </cell>
        </row>
        <row r="60">
          <cell r="A60" t="str">
            <v xml:space="preserve">ARANDELA CUADRADA PLANA 2X2X1/2 . Pl 1/8 </v>
          </cell>
        </row>
        <row r="61">
          <cell r="A61" t="str">
            <v xml:space="preserve">ARANDELA CUADRADA PLANA DE 2X2X5/8. Pl. 1/8 </v>
          </cell>
        </row>
        <row r="62">
          <cell r="A62" t="str">
            <v>ARANDELA CUADRADA PLANA DE 4X4X5/8. Pl. 1/8</v>
          </cell>
        </row>
        <row r="63">
          <cell r="A63" t="str">
            <v xml:space="preserve">ARANDELA PRESION GUAZA 1/2 </v>
          </cell>
        </row>
        <row r="64">
          <cell r="A64" t="str">
            <v>ARANDELA PRESION GUAZA 5/8</v>
          </cell>
        </row>
        <row r="65">
          <cell r="A65" t="str">
            <v>ARANDELA REDONDA 1/2</v>
          </cell>
        </row>
        <row r="66">
          <cell r="A66" t="str">
            <v>ARANDELA REDONDA 5/8</v>
          </cell>
        </row>
        <row r="67">
          <cell r="A67" t="str">
            <v>Bala Dulux 2 x 26W LUMINARIA FLUORESCENTE COMPACTA AHORRADORA DE ENERGÍA, PARA INSTALAR EN CIELO-RASO FALSO.BOMBILLO DULUX 26W DOBLE TWIN.ARO BLANCO, REFLECTOR EN ALUMINIO BRILLADO.BALASTO ELECTRÓNICO.</v>
          </cell>
        </row>
        <row r="68">
          <cell r="A68" t="str">
            <v xml:space="preserve">BALA FC PROFESIONAL TURBO RASER , LUMINARIA FLUORESCENTE COMPACTA AHORRADORA DE ENERGIA PARA INSTALAR NE CIELO RASO FALSO,  INCLUYE DOS BOMBILLAS DE 26W  + BALASTO DE 2X26 </v>
          </cell>
        </row>
        <row r="69">
          <cell r="A69" t="str">
            <v>BALA PISO HIDROLED BACK LIGHT, CUERPO EN ACERO INOXIDABLE Y ARO EN ACERO INOX , SUMERGIBLE HASTA 4 METROS, 7 LEDS X 1 WATT, 24 VDC DE COLOR VERDE, IP68.</v>
          </cell>
        </row>
        <row r="70">
          <cell r="A70" t="str">
            <v>BANDA PLASTICA DE SEÑALIZACIÓN SEGÚN NORMA CS273</v>
          </cell>
        </row>
        <row r="71">
          <cell r="A71" t="str">
            <v xml:space="preserve">BARRAJE PREMOLDEADO PARA BAJA TENSION SUMERGIBLE 500A-4 PUESTOS </v>
          </cell>
        </row>
        <row r="72">
          <cell r="A72" t="str">
            <v xml:space="preserve">BARRAJE PREMOLDEADO PARA BAJA TENSION SUMERGIBLE 500A-6 PUESTOS </v>
          </cell>
        </row>
        <row r="73">
          <cell r="A73" t="str">
            <v>BASE RECEBO COMUN. Extendido y compactado con Benitin</v>
          </cell>
        </row>
        <row r="74">
          <cell r="A74" t="str">
            <v>BASE Y FOTOCELDA TIPO ESTERIOR PARA ALUMBRADO INSTALADA.</v>
          </cell>
        </row>
        <row r="75">
          <cell r="A75" t="str">
            <v>BAYONETA PARA ANGULO  DOBLE 2 1/2 X 2 1/2 X 1/4 X 1,50 m</v>
          </cell>
        </row>
        <row r="76">
          <cell r="A76" t="str">
            <v>BAYONETA PARA ANGULO 2-1/2 x 1/4 x 2,00 m</v>
          </cell>
        </row>
        <row r="77">
          <cell r="A77" t="str">
            <v xml:space="preserve">BAYONETA PARA RETENCION 2.1/2 x 1/4 x 1.50 m </v>
          </cell>
        </row>
        <row r="78">
          <cell r="A78" t="str">
            <v>BAYONETA PARA RETENCION 2-1/2 x 1/4 x 2,00 m</v>
          </cell>
        </row>
        <row r="79">
          <cell r="A79" t="str">
            <v>BAYONETA SENCILLA  2-1/2 x 1/4 x 1,50 m</v>
          </cell>
        </row>
        <row r="80">
          <cell r="A80" t="str">
            <v xml:space="preserve">BAYONETA SENCILLA  2-1/2 x 1/4 x 2,00 m </v>
          </cell>
        </row>
        <row r="81">
          <cell r="A81" t="str">
            <v>BOMBILLA 220 V SODIO</v>
          </cell>
        </row>
        <row r="82">
          <cell r="A82" t="str">
            <v>BOMBILLA LED 220 V</v>
          </cell>
        </row>
        <row r="83">
          <cell r="A83" t="str">
            <v>BOQUILLA-TERMINAL (Juego de Tuerca y Contratuerca) PARA TUBERIA IMC GALVANIZADA 3</v>
          </cell>
        </row>
        <row r="84">
          <cell r="A84" t="str">
            <v>BOQUILLA-TERMINAL (Juego de Tuerca y Contratuerca) PARA TUBERIA IMC GALVANIZADA 3/4</v>
          </cell>
        </row>
        <row r="85">
          <cell r="A85" t="str">
            <v>BOQUILLA-TERMINAL (Juego de Tuerca y Contratuerca) PARA TUBERIA IMC GALVANIZADA 4</v>
          </cell>
        </row>
        <row r="86">
          <cell r="A86" t="str">
            <v>BORNA DE PONCHAR ESTAÑO DE DOS HUECOS Nº 1/0</v>
          </cell>
        </row>
        <row r="87">
          <cell r="A87" t="str">
            <v>BORNA DE PONCHAR ESTAÑO DE DOS HUECOS Nº 2/0</v>
          </cell>
        </row>
        <row r="88">
          <cell r="A88" t="str">
            <v>BORNA DE PONCHAR ESTAÑO DE DOS HUECOS Nº 4/0</v>
          </cell>
        </row>
        <row r="89">
          <cell r="A89" t="str">
            <v>BORNA DE PONCHAR ESTAÑO DE UN HUECO Nº 1/0</v>
          </cell>
        </row>
        <row r="90">
          <cell r="A90" t="str">
            <v>BORNA DE PONCHAR ESTAÑO DE UN HUECO Nº 2</v>
          </cell>
        </row>
        <row r="91">
          <cell r="A91" t="str">
            <v>BORNA DE PONCHAR ESTAÑO DE UN HUECO Nº 2/0</v>
          </cell>
        </row>
        <row r="92">
          <cell r="A92" t="str">
            <v>BORNA DE PONCHAR ESTAÑO DE UN HUECO Nº 250</v>
          </cell>
        </row>
        <row r="93">
          <cell r="A93" t="str">
            <v>BORNA DE PONCHAR ESTAÑO DE UN HUECO Nº 3/0</v>
          </cell>
        </row>
        <row r="94">
          <cell r="A94" t="str">
            <v>BORNA DE PONCHAR ESTAÑO DE UN HUECO Nº 350</v>
          </cell>
        </row>
        <row r="95">
          <cell r="A95" t="str">
            <v>BORNA DE PONCHAR ESTAÑO DE UN HUECO Nº 4</v>
          </cell>
        </row>
        <row r="96">
          <cell r="A96" t="str">
            <v>BORNA DE PONCHAR ESTAÑO DE UN HUECO Nº 4/0</v>
          </cell>
        </row>
        <row r="97">
          <cell r="A97" t="str">
            <v>BORNA DE PONCHAR ESTAÑO DE UN HUECO Nº 500</v>
          </cell>
        </row>
        <row r="98">
          <cell r="A98" t="str">
            <v>BORNA DE PONCHAR ESTAÑO DE UN HUECO Nº 6</v>
          </cell>
        </row>
        <row r="99">
          <cell r="A99" t="str">
            <v>BORNA DE PONCHAR ESTAÑO DE UN HUECO Nº 750</v>
          </cell>
        </row>
        <row r="100">
          <cell r="A100" t="str">
            <v>BORNA DE PONCHAR ESTAÑO DE UN HUECO Nº 8</v>
          </cell>
        </row>
        <row r="101">
          <cell r="A101" t="str">
            <v xml:space="preserve">BRAZO PARA SOPORTE LUMINARIA HORIZONTAL 1 1/2 x 1,20 m CON COLLARIN 250-400W (CODENSA) </v>
          </cell>
        </row>
        <row r="102">
          <cell r="A102" t="str">
            <v xml:space="preserve">BRAZO PARA SOPORTE LUMINARIA HORIZONTAL 3/4 x 1,20 m 1 DOBLEZ  70-150 W </v>
          </cell>
        </row>
        <row r="103">
          <cell r="A103" t="str">
            <v xml:space="preserve">BRAZO PARA SOPORTE LUMINARIA HORIZONTAL 3/4 x 1,20 m CON COLLARIN (CODENSA) </v>
          </cell>
        </row>
        <row r="104">
          <cell r="A104" t="str">
            <v xml:space="preserve">CABLE COAXIAL RG-6 PARA SEÑAL DE TELEVISION APANTALLODO NIPPON.  </v>
          </cell>
        </row>
        <row r="105">
          <cell r="A105" t="str">
            <v>CABLE CUADRUPLEX AUTOSOPORTADOS 90ºC 600V  Nº  3X2/0+1X1/0 CONDUCTOR DE ALUMIIO AISLADO EN POLITILENO RETICULADO (XLP)</v>
          </cell>
        </row>
        <row r="106">
          <cell r="A106" t="str">
            <v>CABLE CUADRUPLEX AUTOSOPORTADOS 90ºC 600V  Nº  3X2+1X2 CONDUCTOR DE ALUMIIO AISLADO EN POLITILENO RETICULADO (XLP)</v>
          </cell>
        </row>
        <row r="107">
          <cell r="A107" t="str">
            <v>CABLE CUADRUPLEX AUTOSOPORTADOS 90ºC 600V  Nº  4X1/0 CONDUCTOR DE ALUMIIO AISLADO EN POLITILENO RETICULADO (XLP)</v>
          </cell>
        </row>
        <row r="108">
          <cell r="A108" t="str">
            <v>CABLE CUADRUPLEX AUTOSOPORTADOS 90ºC 600V  Nº  4X4/0 CONDUCTOR DE ALUMIIO AISLADO EN POLITILENO RETICULADO (XLP)</v>
          </cell>
        </row>
        <row r="109">
          <cell r="A109" t="str">
            <v>CABLE DE ALUMINIO AISLADO ACS Nº 1/0 THHN AWG</v>
          </cell>
        </row>
        <row r="110">
          <cell r="A110" t="str">
            <v>CABLE DE ALUMINIO AISLADO ACS Nº 2 THHN AWG</v>
          </cell>
        </row>
        <row r="111">
          <cell r="A111" t="str">
            <v>CABLE DE ALUMINIO AISLADO ACS Nº 2/0 THHN AWG</v>
          </cell>
        </row>
        <row r="112">
          <cell r="A112" t="str">
            <v>CABLE DE ALUMINIO AISLADO ACS Nº 4 THHN AWG</v>
          </cell>
        </row>
        <row r="113">
          <cell r="A113" t="str">
            <v>CABLE DE ALUMINIO AISLADO ACS Nº 4/0 THHN AWG</v>
          </cell>
        </row>
        <row r="114">
          <cell r="A114" t="str">
            <v>CABLE DE ALUMINIO AISLADO ACS Nº 6 THHN AWG</v>
          </cell>
        </row>
        <row r="115">
          <cell r="A115" t="str">
            <v>CABLE DE ALUMINIO DESNUDO CON ALAMA  ACERO GALVANIZADO ACSR Nº 2/0 AWG</v>
          </cell>
        </row>
        <row r="116">
          <cell r="A116" t="str">
            <v>CABLE DE ALUMINIO DESNUDO CON ALAMA  ACERO GALVANIZADO ACSR Nº 4 AWG</v>
          </cell>
        </row>
        <row r="117">
          <cell r="A117" t="str">
            <v>CABLE DE ALUMINIO DESNUDO CON ALMA  ACERO GALVANIZADO ACSR Nº 1/0 AWG</v>
          </cell>
        </row>
        <row r="118">
          <cell r="A118" t="str">
            <v>CABLE DE ALUMINIO DESNUDO CON ALMA  ACERO GALVANIZADO ACSR Nº 2 AWG</v>
          </cell>
        </row>
        <row r="119">
          <cell r="A119" t="str">
            <v>CABLE DE ALUMINIO DESNUDO CON ALMA  ACERO GALVANIZADO ACSR Nº 4/0 AWG</v>
          </cell>
        </row>
        <row r="120">
          <cell r="A120" t="str">
            <v>CABLE DE ALUMINIO SEMIAISLADO Nº 2  XLPE-TK AWG</v>
          </cell>
        </row>
        <row r="121">
          <cell r="A121" t="str">
            <v>CABLE DE COBRE AISLADO CON NEUTRO CONCÉNTRICO, 2X Nº14 AWG 600 V</v>
          </cell>
        </row>
        <row r="122">
          <cell r="A122" t="str">
            <v>CABLE DE COBRE ANTIFRAUDE CON NEUTRO CONCENTRICO 1x 8 + 1x 8 AWG (XLPE/PVC-SR)</v>
          </cell>
        </row>
        <row r="123">
          <cell r="A123" t="str">
            <v>CABLE DE COBRE ANTIFRAUDE CON NEUTRO CONCENTRICO 2 x 6 + 1 x 6 ,AWG (XLPE/XLPE) REDONDA</v>
          </cell>
        </row>
        <row r="124">
          <cell r="A124" t="str">
            <v>CABLE DE COBRE ANTIFRAUDE CON NEUTRO CONCENTRICO 2 x 8 + 1 x 8 AWG (PE/PE) REDONDA</v>
          </cell>
        </row>
        <row r="125">
          <cell r="A125" t="str">
            <v>CABLE DE COBRE ANTIFRAUDE CON NEUTRO CONCENTRICO 2 x 8 + 1 x 8 AWG (PE/PVC-SR) PLANO</v>
          </cell>
        </row>
        <row r="126">
          <cell r="A126" t="str">
            <v>CABLE DE COBRE ANTIFRAUDE CON NEUTRO CONCENTRICO 2X8 + 1X10 AWG (PVC/PVC) PLANO</v>
          </cell>
        </row>
        <row r="127">
          <cell r="A127" t="str">
            <v xml:space="preserve">CABLE DE COBRE ANTIFRAUDE CON NEUTRO CONCENTRICO 3 x 6 + 1 x 6 AWG (PE/PVC) </v>
          </cell>
        </row>
        <row r="128">
          <cell r="A128" t="str">
            <v xml:space="preserve">CABLE DE COBRE ANTIFRAUDE CON NEUTRO CONCENTRICO 3 x 8 + 1 x 8 AWG (PE/PVC) </v>
          </cell>
        </row>
        <row r="129">
          <cell r="A129" t="str">
            <v xml:space="preserve">CABLE DE COBRE ANTIFRAUDE CON NEUTRO CONCENTRICO 3X6 + 1X8 AWG (PE/PVC) </v>
          </cell>
        </row>
        <row r="130">
          <cell r="A130" t="str">
            <v xml:space="preserve">CABLE DE COBRE ANTIFRAUDE CON NEUTRO CONCENTRICO 3X8 + 1X10 AWG (PE/PVC) </v>
          </cell>
        </row>
        <row r="131">
          <cell r="A131" t="str">
            <v xml:space="preserve">CABLE DE COBRE ANTIFRAUDE POTENCIA 3X4 + 1X6 AWG (PE/PVC-SR) </v>
          </cell>
        </row>
        <row r="132">
          <cell r="A132" t="str">
            <v xml:space="preserve">CABLE DE COBRE ANTIFRAUDE POTENCIA 3X6+1X8 AWG (PE/PVC-SR) </v>
          </cell>
        </row>
        <row r="133">
          <cell r="A133" t="str">
            <v xml:space="preserve">CABLE DE COBRE ANTIFRAUDE POTENCIA 3X8+1X10 AWG (PE/PVC) </v>
          </cell>
        </row>
        <row r="134">
          <cell r="A134" t="str">
            <v xml:space="preserve">CABLE DE COBRE ANTIFRAUDE TREBOL 3X2 + 1X4 AWG (PVC/PE) </v>
          </cell>
        </row>
        <row r="135">
          <cell r="A135" t="str">
            <v>CABLE DE COBRE CENTELFLEX Nº 1/0 AWG THHN</v>
          </cell>
        </row>
        <row r="136">
          <cell r="A136" t="str">
            <v>CABLE DE COBRE CENTELFLEX Nº 10 AWG THHN</v>
          </cell>
        </row>
        <row r="137">
          <cell r="A137" t="str">
            <v>CABLE DE COBRE CENTELFLEX Nº 12 AWG THHN</v>
          </cell>
        </row>
        <row r="138">
          <cell r="A138" t="str">
            <v>CABLE DE COBRE CENTELFLEX Nº 2 AWG THHN</v>
          </cell>
        </row>
        <row r="139">
          <cell r="A139" t="str">
            <v>CABLE DE COBRE CENTELFLEX Nº 2/0 AWG THHN</v>
          </cell>
        </row>
        <row r="140">
          <cell r="A140" t="str">
            <v>CABLE DE COBRE CENTELFLEX Nº 250 KCMIL</v>
          </cell>
        </row>
        <row r="141">
          <cell r="A141" t="str">
            <v>CABLE DE COBRE CENTELFLEX Nº 3/0 AWG THHN</v>
          </cell>
        </row>
        <row r="142">
          <cell r="A142" t="str">
            <v>CABLE DE COBRE CENTELFLEX Nº 350 KCMIL</v>
          </cell>
        </row>
        <row r="143">
          <cell r="A143" t="str">
            <v>CABLE DE COBRE CENTELFLEX Nº 4 AWG THHN</v>
          </cell>
        </row>
        <row r="144">
          <cell r="A144" t="str">
            <v>CABLE DE COBRE CENTELFLEX Nº 4/0 AWG THHN</v>
          </cell>
        </row>
        <row r="145">
          <cell r="A145" t="str">
            <v>CABLE DE COBRE CENTELFLEX Nº 500 KCMIL</v>
          </cell>
        </row>
        <row r="146">
          <cell r="A146" t="str">
            <v>CABLE DE COBRE CENTELFLEX Nº 6 AWG THHN</v>
          </cell>
        </row>
        <row r="147">
          <cell r="A147" t="str">
            <v>CABLE DE COBRE CENTELFLEX Nº 8 AWG THHN</v>
          </cell>
        </row>
        <row r="148">
          <cell r="A148" t="str">
            <v>CABLE DE COBRE DESNUDO Nº 1/0  AWG</v>
          </cell>
        </row>
        <row r="149">
          <cell r="A149" t="str">
            <v>CABLE DE COBRE DESNUDO Nº 10 AWG</v>
          </cell>
        </row>
        <row r="150">
          <cell r="A150" t="str">
            <v>CABLE DE COBRE DESNUDO Nº 2  AWG</v>
          </cell>
        </row>
        <row r="151">
          <cell r="A151" t="str">
            <v>CABLE DE COBRE DESNUDO Nº 2/0  AWG</v>
          </cell>
        </row>
        <row r="152">
          <cell r="A152" t="str">
            <v xml:space="preserve">CABLE DE COBRE DESNUDO Nº 4 AWG </v>
          </cell>
        </row>
        <row r="153">
          <cell r="A153" t="str">
            <v xml:space="preserve">CABLE DE COBRE DESNUDO Nº 4/0 AWG </v>
          </cell>
        </row>
        <row r="154">
          <cell r="A154" t="str">
            <v xml:space="preserve">CABLE DE COBRE DESNUDO Nº 6 AWG  </v>
          </cell>
        </row>
        <row r="155">
          <cell r="A155" t="str">
            <v xml:space="preserve">CABLE DE COBRE DESNUDO Nº 8 AWG </v>
          </cell>
        </row>
        <row r="156">
          <cell r="A156" t="str">
            <v>CABLE DE COBRE ENCAUCHETADO 2 x 12 THHN</v>
          </cell>
        </row>
        <row r="157">
          <cell r="A157" t="str">
            <v>CABLE DE COBRE ENCAUCHETADO 2 x 14 THHN</v>
          </cell>
        </row>
        <row r="158">
          <cell r="A158" t="str">
            <v>CABLE DE COBRE ENCAUCHETADO 3 x 12 THHN</v>
          </cell>
        </row>
        <row r="159">
          <cell r="A159" t="str">
            <v>CABLE DE COBRE ENCAUCHETADO 3 x 14 THHN</v>
          </cell>
        </row>
        <row r="160">
          <cell r="A160" t="str">
            <v>CABLE DE COBRE ENCAUCHETADO 3 x 16 THHN</v>
          </cell>
        </row>
        <row r="161">
          <cell r="A161" t="str">
            <v>CABLE DE COBRE MONOPOLAR  XLPE MV-90 15kV 90ºC CON NIVEL DE AISLAMIENTO  DE 100% Nº2 AWG</v>
          </cell>
        </row>
        <row r="162">
          <cell r="A162" t="str">
            <v>CABLE DE COBRE MONOPOLAR  XLPE MV-90 15kV 90ºC CON NIVEL DE AISLAMIENTO  DE 133% Nº2/0 AWG</v>
          </cell>
        </row>
        <row r="163">
          <cell r="A163" t="str">
            <v>CABLE DE COBRE MONOPOLAR XLPE MV-90 15kV 90ºC CON NIVEL DE AISLAMIENTO  DE 100% Nº1/0 AWG</v>
          </cell>
        </row>
        <row r="164">
          <cell r="A164" t="str">
            <v>CABLE DE COBRE MONOPOLAR XLPE MV-90 15kV 90ºC CON NIVEL DE AISLAMIENTO  DE 100% Nº2/0 AWG</v>
          </cell>
        </row>
        <row r="165">
          <cell r="A165" t="str">
            <v>CABLE DE COBRE MONOPOLAR XLPE MV-90 15kV 90ºC CON NIVEL DE AISLAMIENTO  DE 100% Nº4/0 AWG</v>
          </cell>
        </row>
        <row r="166">
          <cell r="A166" t="str">
            <v>CABLE DE COBRE MONOPOLAR XLPE MV-90 15kV 90ºC CON NIVEL DE AISLAMIENTO  DE 133% Nº1/0 AWG</v>
          </cell>
        </row>
        <row r="167">
          <cell r="A167" t="str">
            <v>CABLE DE COBRE MONOPOLAR XLPE MV-90 15kV 90ºC CON NIVEL DE AISLAMIENTO  DE 133% Nº2 AWG</v>
          </cell>
        </row>
        <row r="168">
          <cell r="A168" t="str">
            <v>CABLE DE COBRE MONOPOLAR XLPE MV-90 15kV 90ºC CON NIVEL DE AISLAMIENTO  DE 133% Nº4/0 AWG</v>
          </cell>
        </row>
        <row r="169">
          <cell r="A169" t="str">
            <v>CABLE DE COBRE Nº 1/0 THHN  AWG</v>
          </cell>
        </row>
        <row r="170">
          <cell r="A170" t="str">
            <v xml:space="preserve">CABLE DE COBRE Nº 10 THHN AWG </v>
          </cell>
        </row>
        <row r="171">
          <cell r="A171" t="str">
            <v>CABLE DE COBRE Nº 12 THHN AWG</v>
          </cell>
        </row>
        <row r="172">
          <cell r="A172" t="str">
            <v>CABLE DE COBRE Nº 14 THHN AWG</v>
          </cell>
        </row>
        <row r="173">
          <cell r="A173" t="str">
            <v>CABLE DE COBRE Nº 2 THHN AWG</v>
          </cell>
        </row>
        <row r="174">
          <cell r="A174" t="str">
            <v>CABLE DE COBRE Nº 2/0 THHN  AWG</v>
          </cell>
        </row>
        <row r="175">
          <cell r="A175" t="str">
            <v>CABLE DE COBRE Nº 3/0 THHN  AWG</v>
          </cell>
        </row>
        <row r="176">
          <cell r="A176" t="str">
            <v>CABLE DE COBRE Nº 300 THHN MCM</v>
          </cell>
        </row>
        <row r="177">
          <cell r="A177" t="str">
            <v>CABLE DE COBRE Nº 350 THHN MCM</v>
          </cell>
        </row>
        <row r="178">
          <cell r="A178" t="str">
            <v xml:space="preserve">CABLE DE COBRE Nº 4 THHN AWG </v>
          </cell>
        </row>
        <row r="179">
          <cell r="A179" t="str">
            <v>CABLE DE COBRE Nº 4/0 THHN  AWG</v>
          </cell>
        </row>
        <row r="180">
          <cell r="A180" t="str">
            <v>CABLE DE COBRE Nº 500 THHN MCM</v>
          </cell>
        </row>
        <row r="181">
          <cell r="A181" t="str">
            <v xml:space="preserve">CABLE DE COBRE Nº 6 THHN AWG </v>
          </cell>
        </row>
        <row r="182">
          <cell r="A182" t="str">
            <v xml:space="preserve">CABLE DE COBRE Nº 8 THHN AWG </v>
          </cell>
        </row>
        <row r="183">
          <cell r="A183" t="str">
            <v>CABLE DE COBRE TRENZADO PARA DERIVACIONES 3X2+1X4 AWG</v>
          </cell>
        </row>
        <row r="184">
          <cell r="A184" t="str">
            <v>CABLE DE COBRE TRIPLEX  XLPE MV-90 15kV 90ºC CON NIVEL DE AISLAMIENTO  DE 100%  CON NEUTRO CONCENTRICO 33%  3 x 1/0 AWG</v>
          </cell>
        </row>
        <row r="185">
          <cell r="A185" t="str">
            <v>CABLE DE COBRE TRIPLEX  XLPE MV-90 15kV 90ºC CON NIVEL DE AISLAMIENTO  DE 100%  CON NEUTRO CONCENTRICO 33%  3 x 2 AWG</v>
          </cell>
        </row>
        <row r="186">
          <cell r="A186" t="str">
            <v>CABLE DE COBRE TRIPLEX  XLPE MV-90 15kV 90ºC CON NIVEL DE AISLAMIENTO  DE 100%  CON NEUTRO CONCENTRICO 33%  3 x 2/0 AWG</v>
          </cell>
        </row>
        <row r="187">
          <cell r="A187" t="str">
            <v>CABLE DE COBRE TRIPLEX  XLPE MV-90 15kV 90ºC CON NIVEL DE AISLAMIENTO  DE 100%  CON NEUTRO CONCENTRICO 33%  3 x 4/0 AWG</v>
          </cell>
        </row>
        <row r="188">
          <cell r="A188" t="str">
            <v>CABLE PARA SEÑALES SISTEMA CONTRA INDENDIO  2 PARES (2X22AWG) NPLF AISLAMIENTO EN PVC DE ACUERDO A LAS NORMAS IEC189, IEC708</v>
          </cell>
        </row>
        <row r="189">
          <cell r="A189" t="str">
            <v>CABLE SUPER GX DE 9,53 mm (3/8") GALVANIZADO O CABLE PARA RETENIDA DE 3/8 GALVANIZADO</v>
          </cell>
        </row>
        <row r="190">
          <cell r="A190" t="str">
            <v>CABLE TRIPLEX AUTOSOPORTADOS 90ºC 600V  Nº  2X1/0+1X2 CONDUCTOR DE ALUMINIO AISLADO EN POLITILENO RETICULADO (XLP)</v>
          </cell>
        </row>
        <row r="191">
          <cell r="A191" t="str">
            <v>CABLE TRIPLEX AUTOSOPORTADOS 90ºC 600V  Nº  2X2+1X4 CONDUCTOR DE ALUMINIO AISLADO EN POLITILENO RETICULADO (XLP)</v>
          </cell>
        </row>
        <row r="192">
          <cell r="A192" t="str">
            <v>CABLE TRIPLEX AUTOSOPORTADOS 90ºC 600V  Nº  3X1/0 CONDUCTOR DE ALUMINIO AISLADO EN POLITILENO RETICULADO (XLP)</v>
          </cell>
        </row>
        <row r="193">
          <cell r="A193" t="str">
            <v>CABLE TRIPLEX AUTOSOPORTADOS 90ºC 600V  Nº  3X2 CONDUCTOR DE ALUMINIO AISLADO EN POLITILENO RETICULADO (XLP)</v>
          </cell>
        </row>
        <row r="194">
          <cell r="A194" t="str">
            <v>CABLE TRIPLEX AUTOSOPORTADOS 90ºC 600V  Nº  3X2/0 CONDUCTOR DE ALUMINIO AISLADO EN POLITILENO RETICULADO (XLP)</v>
          </cell>
        </row>
        <row r="195">
          <cell r="A195" t="str">
            <v>CABLE TRIPLEX AUTOSOPORTADOS 90ºC 600V  Nº  3X4 CONDUCTOR DE ALUMINIO AISLADO EN POLITILENO RETICULADO (XLP)</v>
          </cell>
        </row>
        <row r="196">
          <cell r="A196" t="str">
            <v>CABLE TRIPLEX AUTOSOPORTADOS 90ºC 600V  Nº  3X4/0 CONDUCTOR DE ALUMINIO AISLADO EN POLITILENO RETICULADO (XLP)</v>
          </cell>
        </row>
        <row r="197">
          <cell r="A197" t="str">
            <v>CAJA CON TAPA CON CIERRE POR TORNILLO 1/4 DE VUELTA IP-55 IK-07, CON CUBIERTA OPACA. DIMENSIONES 105 x 105 x 105 mm</v>
          </cell>
        </row>
        <row r="198">
          <cell r="A198" t="str">
            <v>CAJA DE DERIVACION EN POLICARBONATO PARA 9 USUARIOS (especial para zonas de alta salinida)</v>
          </cell>
        </row>
        <row r="199">
          <cell r="A199" t="str">
            <v>CAJA DE MANIOBRA DE TRES VIAS SECCIONABLES. ENTRADA Y SALIDA 220 A. INCLUYE 9 BUJES INSERTOS DE 200 A. 9 BUJES TIPO POZO DE 200 A. 9 CODOS DE DESCONEXIÓN  15 Kv 200 A. 9 CODOS DE DESCONEXIÓN DE 600 A. 1 VÁLVULA DE RECIRCULACIÓN. 1 VÁLVULA DE DRENAJE. 1 VÁ</v>
          </cell>
        </row>
        <row r="200">
          <cell r="A200" t="str">
            <v>CAJA DE PASO 30 x 30 x 30  cm CON CHAPA PLASTICA LAMINA DE ACERO GALVANIZADA CON PINTURA EPOXICA CON PUERTA Y BISAGRA</v>
          </cell>
        </row>
        <row r="201">
          <cell r="A201" t="str">
            <v>CAJA FABRICADA EN ACERO LAMINADO EN FRIO IP-66, IK-10. DE 150 x 150 x 80 mm</v>
          </cell>
        </row>
        <row r="202">
          <cell r="A202" t="str">
            <v xml:space="preserve">CAJA METALICA GALVANIZADA (Ref: 5800) </v>
          </cell>
        </row>
        <row r="203">
          <cell r="A203" t="str">
            <v>CAJA METALICA GALVANIZADA OCTAGONAL</v>
          </cell>
        </row>
        <row r="204">
          <cell r="A204" t="str">
            <v>CAJA METALICA IP-66, IK-10, DIMENSIONES 15 x 30 x 12 cm</v>
          </cell>
        </row>
        <row r="205">
          <cell r="A205" t="str">
            <v xml:space="preserve">CAJA MONOFASICA PARA 12 CIRCUITOS 1F3H CON BARRAJE PARA 100A BARRA NEUTRO Y BARRA TIERRA </v>
          </cell>
        </row>
        <row r="206">
          <cell r="A206" t="str">
            <v xml:space="preserve">CAJA MONOFASICA PARA 2  CIRCUITOS 1F3H CON BARRAJE PARA 100A BARRA NEUTRO Y BARRA TIERRA </v>
          </cell>
        </row>
        <row r="207">
          <cell r="A207" t="str">
            <v xml:space="preserve">CAJA MONOFASICA PARA 3 CIRCUITOS 1F3H CON BARRAJE PARA 100A BARRA NEUTRO Y BARRA TIERRA </v>
          </cell>
        </row>
        <row r="208">
          <cell r="A208" t="str">
            <v xml:space="preserve">CAJA MONOFASICA PARA 4 CIRCUITOS 1F3H CON BARRAJE PARA 100A BARRA NEUTRO Y BARRA TIERRA </v>
          </cell>
        </row>
        <row r="209">
          <cell r="A209" t="str">
            <v xml:space="preserve">CAJA MONOFASICA PARA 6 CIRCUITOS 1F3H CON BARRA NEUTRO Y BARRA TIERRA </v>
          </cell>
        </row>
        <row r="210">
          <cell r="A210" t="str">
            <v xml:space="preserve">CAJA MONOFASICA PARA 9 CIRCUITOS 1F3H CON BARRAJE PARA 100A BARRA NEUTRO Y BARRA TIERRA </v>
          </cell>
        </row>
        <row r="211">
          <cell r="A211" t="str">
            <v>CAJA OCTOGONAL GALVANIZADA (CAJA EMP GALV.OCTAGONAL 4")</v>
          </cell>
        </row>
        <row r="212">
          <cell r="A212" t="str">
            <v>CAJA PLASTICA DE 105 x 105 x 50 mm CON TAPA Y CIERRE POR TORNILLO 1/4 DE VUELTA IP-55 IK-07, Y CUBIERTA OPACA.</v>
          </cell>
        </row>
        <row r="213">
          <cell r="A213" t="str">
            <v>CAJA PLASTICA DE  220 x 170 x 86 mm CON TAPA Y CIERRE POR TORNILLO 1/4 DE VUELTA IP-55 IK-07, Y CUBIERTA OPACA.</v>
          </cell>
        </row>
        <row r="214">
          <cell r="A214" t="str">
            <v>CAJA PLASTICA DE 108 x 140 x 86 mm CON TAPA Y CIERRE POR TORNILLO 1/4 DE VUELTA IP-55 IK-07, Y CUBIERTA OPACA.</v>
          </cell>
        </row>
        <row r="215">
          <cell r="A215" t="str">
            <v>CAJA PLASTICA DE 31 x 24 x 12,4 cm CON 24 ENTRADAS 18 de 32 mm y 6 de 40 mm DE DIAMETRO</v>
          </cell>
        </row>
        <row r="216">
          <cell r="A216" t="str">
            <v>CAJA PLEXO ATLANTIC EN ACERO LAMINADO EN FRIO IP-66, IK-10. DIMENSIONES 30 x 30 x 12 cm</v>
          </cell>
        </row>
        <row r="217">
          <cell r="A217" t="str">
            <v xml:space="preserve">CAJA TRIFÁSICA TIPO INTEMPERIE PARA ACOMETIDAS DE BT </v>
          </cell>
        </row>
        <row r="218">
          <cell r="A218" t="str">
            <v xml:space="preserve">CAPACETE ROSCADO EN ALUMINIO PARA TUBERIA IMC GALVANIZADA DE 1" </v>
          </cell>
        </row>
        <row r="219">
          <cell r="A219" t="str">
            <v xml:space="preserve">CAPACETE ROSCADO EN ALUMINIO PARA TUBERIA IMC GALVANIZADA DE 2" </v>
          </cell>
        </row>
        <row r="220">
          <cell r="A220" t="str">
            <v xml:space="preserve">CAPACETE ROSCADO EN ALUMINIO PARA TUBERIA IMC GALVANIZADA DE 3" </v>
          </cell>
        </row>
        <row r="221">
          <cell r="A221" t="str">
            <v>CAPUCHON PARA SELLAR PUNTA DE CABLE 2- 4/0 EN FRIO RED TRENZADA</v>
          </cell>
        </row>
        <row r="222">
          <cell r="A222" t="str">
            <v>CAPUCHON TERMOENCONGIBLE PARA SELLAR PUNTAS DE CABLES DE  6 A 3/0</v>
          </cell>
        </row>
        <row r="223">
          <cell r="A223" t="str">
            <v xml:space="preserve">CINTA DE ACERO INOXIDABLE 3/4" </v>
          </cell>
        </row>
        <row r="224">
          <cell r="A224" t="str">
            <v xml:space="preserve">CINTA DE ACERO INOXIDABLE 5/8" </v>
          </cell>
        </row>
        <row r="225">
          <cell r="A225" t="str">
            <v>CINTA EN ACERO INOXIDABLE 1/2"</v>
          </cell>
        </row>
        <row r="226">
          <cell r="A226" t="str">
            <v>CINTA EN ACERO INOXIDABLE 3/8"</v>
          </cell>
        </row>
        <row r="227">
          <cell r="A227" t="str">
            <v>CLAVIJA RECTA, 250V, 16A, 3P+T, IP 67, P17 Tempra</v>
          </cell>
        </row>
        <row r="228">
          <cell r="A228" t="str">
            <v>CLAVIJA RECTA, 250V, 32A, 3P+N+T, IP 67, P17 Tempra</v>
          </cell>
        </row>
        <row r="229">
          <cell r="A229" t="str">
            <v>CLAVIJA RECTA, 250V, 63A, 3P+N+T, IP 67, P17 Tempra</v>
          </cell>
        </row>
        <row r="230">
          <cell r="A230" t="str">
            <v>CONCRETO CICLOPEO 3,000 PSI</v>
          </cell>
        </row>
        <row r="231">
          <cell r="A231" t="str">
            <v>CONCRETO POBRE MEZCLADO 1:3:6</v>
          </cell>
        </row>
        <row r="232">
          <cell r="A232" t="str">
            <v>CONDULETA EN T 1/2" NPT</v>
          </cell>
        </row>
        <row r="233">
          <cell r="A233" t="str">
            <v>CONECTOR BIMETALICO CABLE VARILLA  REFERENCIA 226/ZV-CU</v>
          </cell>
        </row>
        <row r="234">
          <cell r="A234" t="str">
            <v>CONECTOR BIMETALICO TIPO PALA 2/0 AWG, 2HUECO 1/2"</v>
          </cell>
        </row>
        <row r="235">
          <cell r="A235" t="str">
            <v>CONECTOR DE COMPRESIÓN DE RANURAS PARALELAS, TIPO 1</v>
          </cell>
        </row>
        <row r="236">
          <cell r="A236" t="str">
            <v>CONECTOR DE TORNILLO CON CHAQUETA AISLANTE</v>
          </cell>
        </row>
        <row r="237">
          <cell r="A237" t="str">
            <v xml:space="preserve">CONECTOR TIPO CODO 200A - 1/0 AWG - 15 kV </v>
          </cell>
        </row>
        <row r="238">
          <cell r="A238" t="str">
            <v xml:space="preserve">CONECTOR TIPO CODO 200A - 2 AWG - 15 kV </v>
          </cell>
        </row>
        <row r="239">
          <cell r="A239" t="str">
            <v xml:space="preserve">CONECTOR TIPO CODO 200A - 4/0 AWG - 15 kV </v>
          </cell>
        </row>
        <row r="240">
          <cell r="A240" t="str">
            <v>CONECTOR TIPO COMPRESION 200A 1/0 AWG 15kV</v>
          </cell>
        </row>
        <row r="241">
          <cell r="A241" t="str">
            <v>CONECTOR TIPO COMPRESION 200A 2 AWG 15kV</v>
          </cell>
        </row>
        <row r="242">
          <cell r="A242" t="str">
            <v>CONECTOR TIPO COMPRESION 200A 2/0 AWG 15kV</v>
          </cell>
        </row>
        <row r="243">
          <cell r="A243" t="str">
            <v>CONECTOR TIPO COMPRESION 200A 4/0 AWG 15kV</v>
          </cell>
        </row>
        <row r="244">
          <cell r="A244" t="str">
            <v>CONECTOR TIPO COMPRESION 600A 2 AWG 15kV</v>
          </cell>
        </row>
        <row r="245">
          <cell r="A245" t="str">
            <v>CONECTOR TIPO COMPRESION 600A 2/0 AWG 15kV</v>
          </cell>
        </row>
        <row r="246">
          <cell r="A246" t="str">
            <v>CONECTOR TIPO COMPRESION 600A 4/0 AWG 15kV</v>
          </cell>
        </row>
        <row r="247">
          <cell r="A247" t="str">
            <v>CONECTOR TIPO CUÑA</v>
          </cell>
        </row>
        <row r="248">
          <cell r="A248" t="str">
            <v>CONECTOR TIPO TORNILLO PARA  VARILLA DE PUESTA A TIERRA EN COBRE</v>
          </cell>
        </row>
        <row r="249">
          <cell r="A249" t="str">
            <v xml:space="preserve">CONECTOR TRANSVERSAL DE PUESTA A TIERRA TIPO TGC PARA VARILLA COOPER WELD (Varilla 5/8 - Cable # 2 o # 4) </v>
          </cell>
        </row>
        <row r="250">
          <cell r="A250" t="str">
            <v xml:space="preserve">CONECTOR VARILLA-CABLE  ACERO GALVANIZADO REF 280 OBO </v>
          </cell>
        </row>
        <row r="251">
          <cell r="A251" t="str">
            <v>CONECTORES CABLE REFERENCIA OBO</v>
          </cell>
        </row>
        <row r="252">
          <cell r="A252" t="str">
            <v>CONFIGURACIÓN EQUIPO RECONECTADOR -INGENIERO ESPECIALISTA</v>
          </cell>
        </row>
        <row r="253">
          <cell r="A253" t="str">
            <v>CONTROL DE VELOCIDAD DE TRES VENTILADORES</v>
          </cell>
        </row>
        <row r="254">
          <cell r="A254" t="str">
            <v>CORTACIRCUITOS 15 kV-100 A</v>
          </cell>
        </row>
        <row r="255">
          <cell r="A255" t="str">
            <v>CRUCETA METÁLICA DE ÁNGULO GALVANIZADO DE  2 ½" x 3/16" x 2,0 m</v>
          </cell>
        </row>
        <row r="256">
          <cell r="A256" t="str">
            <v>CRUCETA METÁLICA DE ÁNGULO GALVANIZADO DE  2 ½" x 3/16" x 2,5 m</v>
          </cell>
        </row>
        <row r="257">
          <cell r="A257" t="str">
            <v>CRUCETA METALICA DE ANGULO GALVANIZADO DE 2 ½" x 1/4 "x  1,5 m</v>
          </cell>
        </row>
        <row r="258">
          <cell r="A258" t="str">
            <v>CRUCETA METALICA DE ANGULO GALVANIZADO DE 2 ½" x 1/4 "x  2,0 m</v>
          </cell>
        </row>
        <row r="259">
          <cell r="A259" t="str">
            <v>CRUCETA METALICA DE ANGULO GALVANIZADO DE 2 ½" x 1/4 "x  2,5 m</v>
          </cell>
        </row>
        <row r="260">
          <cell r="A260" t="str">
            <v>CRUCETA METALICA DE ANGULO GALVANIZADO DE 2 ½" x 3/16" x 1,5 m</v>
          </cell>
        </row>
        <row r="261">
          <cell r="A261" t="str">
            <v>CRUCETA METALICA DE ANGULO GALVANIZADO DE 3" x 1/4" x 2 m</v>
          </cell>
        </row>
        <row r="262">
          <cell r="A262" t="str">
            <v>CRUCETA METALICA DE ANGULO GALVANIZADO DE 3" x 1/4" x 2,4 m</v>
          </cell>
        </row>
        <row r="263">
          <cell r="A263" t="str">
            <v>CRUCETA METALICA DE ANGULO GALVANIZADO DE 3" x 1/4" x 3 m</v>
          </cell>
        </row>
        <row r="264">
          <cell r="A264" t="str">
            <v>CRUCETA METALICA DE ANGULO GALVANIZADO DE 3" x 1/4" x 6 m</v>
          </cell>
        </row>
        <row r="265">
          <cell r="A265" t="str">
            <v>CUADRILLA ELECTRICA EXTERNA</v>
          </cell>
        </row>
        <row r="266">
          <cell r="A266" t="str">
            <v>CUADRILLA ELECTRICA INTERNA</v>
          </cell>
        </row>
        <row r="267">
          <cell r="A267" t="str">
            <v>CURVA EMT  1 1/2" x 90°</v>
          </cell>
        </row>
        <row r="268">
          <cell r="A268" t="str">
            <v>CURVA EMT  1 1/4" x 90°</v>
          </cell>
        </row>
        <row r="269">
          <cell r="A269" t="str">
            <v>CURVA EMT  1/2” x 90º</v>
          </cell>
        </row>
        <row r="270">
          <cell r="A270" t="str">
            <v>CURVA EMT  1” x 90°</v>
          </cell>
        </row>
        <row r="271">
          <cell r="A271" t="str">
            <v>CURVA EMT  2" x 90°</v>
          </cell>
        </row>
        <row r="272">
          <cell r="A272" t="str">
            <v>CURVA EMT  3/4” x 90º</v>
          </cell>
        </row>
        <row r="273">
          <cell r="A273" t="str">
            <v>CURVA EMT  3” x 90°</v>
          </cell>
        </row>
        <row r="274">
          <cell r="A274" t="str">
            <v>CURVA IMC GALVANIZADO  1 1/2" x 90°</v>
          </cell>
        </row>
        <row r="275">
          <cell r="A275" t="str">
            <v>CURVA IMC GALVANIZADO  1 1/4" x 90°</v>
          </cell>
        </row>
        <row r="276">
          <cell r="A276" t="str">
            <v>CURVA IMC GALVANIZADO  1/2” x 90º</v>
          </cell>
        </row>
        <row r="277">
          <cell r="A277" t="str">
            <v>CURVA IMC GALVANIZADO  1” x 90°</v>
          </cell>
        </row>
        <row r="278">
          <cell r="A278" t="str">
            <v>CURVA IMC GALVANIZADO  2" x 90°</v>
          </cell>
        </row>
        <row r="279">
          <cell r="A279" t="str">
            <v>CURVA IMC GALVANIZADO  3/4” x 90º</v>
          </cell>
        </row>
        <row r="280">
          <cell r="A280" t="str">
            <v>CURVA IMC GALVANIZADO  3” x 90°</v>
          </cell>
        </row>
        <row r="281">
          <cell r="A281" t="str">
            <v>CURVA PVC  1 1/2" x 90°</v>
          </cell>
        </row>
        <row r="282">
          <cell r="A282" t="str">
            <v>CURVA PVC  1 1/4" x 90°</v>
          </cell>
        </row>
        <row r="283">
          <cell r="A283" t="str">
            <v>CURVA PVC  1/2” x 90º</v>
          </cell>
        </row>
        <row r="284">
          <cell r="A284" t="str">
            <v>CURVA PVC  1” x 90°</v>
          </cell>
        </row>
        <row r="285">
          <cell r="A285" t="str">
            <v>CURVA PVC  2" x 90°</v>
          </cell>
        </row>
        <row r="286">
          <cell r="A286" t="str">
            <v>CURVA PVC  3/4” x 90º</v>
          </cell>
        </row>
        <row r="287">
          <cell r="A287" t="str">
            <v>CURVA PVC  3” x 90°</v>
          </cell>
        </row>
        <row r="288">
          <cell r="A288" t="str">
            <v>CURVA PVC  4” x 90°</v>
          </cell>
        </row>
        <row r="289">
          <cell r="A289" t="str">
            <v>DESCARGADOR DE SOBRETENSION DE LINEA 10kV- 10kA- POLIMERICO, OXIDO DE ZINC</v>
          </cell>
        </row>
        <row r="290">
          <cell r="A290" t="str">
            <v>DESCARGADOR DE SOBRETENSION DE LINEA 12kV- 10kA- POLIMERICO, OXIDO DE ZINC</v>
          </cell>
        </row>
        <row r="291">
          <cell r="A291" t="str">
            <v>DIAGONAL CON DOBLEZ 1-1/2 x 3/16 CRUCETA MADERA 64 cm</v>
          </cell>
        </row>
        <row r="292">
          <cell r="A292" t="str">
            <v>DIAGONAL RECTA DE ÁNGULO DE HIERRO GALVANIZADO DE 38X38X5 mm (1 ½" X 1 ½" X 3/16")  110 cm</v>
          </cell>
        </row>
        <row r="293">
          <cell r="A293" t="str">
            <v>DIAGONAL RECTA DE ÁNGULO DE HIERRO GALVANIZADO DE 38X38X5 mm (1 ½" X 1 ½" X 3/16") 68 cm</v>
          </cell>
        </row>
        <row r="294">
          <cell r="A294" t="str">
            <v>DINTELES EN CONCRETO h=0.15m x 0.2m (2500 PSI Mezcla 1:3:3)</v>
          </cell>
        </row>
        <row r="295">
          <cell r="A295" t="str">
            <v>DISPOSITIVO DE FOTOCONTROL (FOTOCELDA)</v>
          </cell>
        </row>
        <row r="296">
          <cell r="A296" t="str">
            <v>ELECTRODO DE PUESTA A TIERRA DE ACERO GALVANIZADO Ø20 mm, referencia BATTERMANN 219/20</v>
          </cell>
        </row>
        <row r="297">
          <cell r="A297" t="str">
            <v>EMPALME TIPO RECTO O EN DERIVACIÓN</v>
          </cell>
        </row>
        <row r="298">
          <cell r="A298" t="str">
            <v>ESLABON DE ANGULAR</v>
          </cell>
        </row>
        <row r="299">
          <cell r="A299" t="str">
            <v>ESPARRAGO 5/8" x 10"</v>
          </cell>
        </row>
        <row r="300">
          <cell r="A300" t="str">
            <v>ESPARRAGO 5/8" x 12"</v>
          </cell>
        </row>
        <row r="301">
          <cell r="A301" t="str">
            <v>ESPARRAGO 5/8" x 14"</v>
          </cell>
        </row>
        <row r="302">
          <cell r="A302" t="str">
            <v>ESPARRAGO 5/8" x 16"</v>
          </cell>
        </row>
        <row r="303">
          <cell r="A303" t="str">
            <v>ESPARRAGO 5/8" x 18"</v>
          </cell>
        </row>
        <row r="304">
          <cell r="A304" t="str">
            <v>ESPARRAGO 5/8" x 20"</v>
          </cell>
        </row>
        <row r="305">
          <cell r="A305" t="str">
            <v>ESPARRAGO 5/8" x 22"</v>
          </cell>
        </row>
        <row r="306">
          <cell r="A306" t="str">
            <v>ESPARRAGO 5/8" x 24"</v>
          </cell>
        </row>
        <row r="307">
          <cell r="A307" t="str">
            <v>ESPARRAGO 5/8" x 4"</v>
          </cell>
        </row>
        <row r="308">
          <cell r="A308" t="str">
            <v>ESPARRAGO 5/8" x 6"</v>
          </cell>
        </row>
        <row r="309">
          <cell r="A309" t="str">
            <v>ESPARRAGO 5/8" x 8"</v>
          </cell>
        </row>
        <row r="310">
          <cell r="A310" t="str">
            <v>ESPIGO CRUCETA MADERA DE 5/8" x 10" PARA 13,2 kV</v>
          </cell>
        </row>
        <row r="311">
          <cell r="A311" t="str">
            <v>ESPIGO CRUCETA METALICA DE 5/8" x 8" PARA 13,2 kV</v>
          </cell>
        </row>
        <row r="312">
          <cell r="A312" t="str">
            <v>ESPIGO DE ACERO GALVANIZADO PARA CRUCETA METÁLICA</v>
          </cell>
        </row>
        <row r="313">
          <cell r="A313" t="str">
            <v>ESPIGO PARA AISLADOR DE 38 mm</v>
          </cell>
        </row>
        <row r="314">
          <cell r="A314" t="str">
            <v>ESTRIBO 2 AWG CON CONECTOR CUÑA 4/0 AWG</v>
          </cell>
        </row>
        <row r="315">
          <cell r="A315" t="str">
            <v>ESTRIBO DE MEDIA TENSION PARA CABLE COBRE 1/0 + conectores bimetálicos</v>
          </cell>
        </row>
        <row r="316">
          <cell r="A316" t="str">
            <v>EXCAVACION MANUAL</v>
          </cell>
        </row>
        <row r="317">
          <cell r="A317" t="str">
            <v>EXTRACTOR AXIAL DE AIRE TIPO INDUSTRIAL DE 8" CON REJILLAS Y PINTURA ELECTROESTATICA</v>
          </cell>
        </row>
        <row r="318">
          <cell r="A318" t="str">
            <v>FILTRO DE DRENAJE 0.5 x 0.5 CON RELLENO EN GRAVILLA DE RIO 3/4" - 1" (SIN EXCAVACIÓN)</v>
          </cell>
        </row>
        <row r="319">
          <cell r="A319" t="str">
            <v>GRAPA DE OPERAR EN CALIENTE</v>
          </cell>
        </row>
        <row r="320">
          <cell r="A320" t="str">
            <v>GRAPA DE RETENCION PARA CABLE DE GUARDA</v>
          </cell>
        </row>
        <row r="321">
          <cell r="A321" t="str">
            <v>GRAPA DE SUSPENSIÓN PARA CABLE TRENZADO DE B.T.</v>
          </cell>
        </row>
        <row r="322">
          <cell r="A322" t="str">
            <v>GRAPA PARA SUJETAR ACOMETIDA</v>
          </cell>
        </row>
        <row r="323">
          <cell r="A323" t="str">
            <v xml:space="preserve">GRAPA PRENSADORA DE 1 1/2 x 1/4 x 6  3 TORNILLOS </v>
          </cell>
        </row>
        <row r="324">
          <cell r="A324" t="str">
            <v xml:space="preserve">GRAPA PRENSADORA DE 1-1/2 x 3/8 x 6 3 TORNILLOS </v>
          </cell>
        </row>
        <row r="325">
          <cell r="A325" t="str">
            <v xml:space="preserve">GRAPA PRENSADORA DE TRES TORNILLOS </v>
          </cell>
        </row>
        <row r="326">
          <cell r="A326" t="str">
            <v>GRAPA RETENCION ACERO TIPO PISTOLA 4 - 336</v>
          </cell>
        </row>
        <row r="327">
          <cell r="A327" t="str">
            <v>GRAPA RETENCION ALUMINIO TIPO PISTOLA 6 - 2/0</v>
          </cell>
        </row>
        <row r="328">
          <cell r="A328" t="str">
            <v>GRAPA TERMINAL TIPO RECTO 3/0 – 266,8</v>
          </cell>
        </row>
        <row r="329">
          <cell r="A329" t="str">
            <v>GRAPA T-GRILLETE P TEMPLETE 1/2 LA-551</v>
          </cell>
        </row>
        <row r="330">
          <cell r="A330" t="str">
            <v>GRUA</v>
          </cell>
        </row>
        <row r="331">
          <cell r="A331" t="str">
            <v>GUARDACABO PARA RETENDIDAS</v>
          </cell>
        </row>
        <row r="332">
          <cell r="A332" t="str">
            <v>HEBILLA DE ACERO INOXIDABLE 1/2"</v>
          </cell>
        </row>
        <row r="333">
          <cell r="A333" t="str">
            <v>HEBILLA DE ACERO INOXIDABLE 3/4"</v>
          </cell>
        </row>
        <row r="334">
          <cell r="A334" t="str">
            <v>HEBILLA DE ACERO INOXIDABLE 3/8"</v>
          </cell>
        </row>
        <row r="335">
          <cell r="A335" t="str">
            <v>HEBILLA DE ACERO INOXIDABLE 5/8"</v>
          </cell>
        </row>
        <row r="336">
          <cell r="A336" t="str">
            <v>HERRAJE PARA TEMPLETE CUERDA DE GUITARRA</v>
          </cell>
        </row>
        <row r="337">
          <cell r="A337" t="str">
            <v xml:space="preserve">HERRAMIENTA MENOR </v>
          </cell>
        </row>
        <row r="338">
          <cell r="A338" t="str">
            <v>HILO FUSIBLE TIPO H 15 LUHFSER</v>
          </cell>
        </row>
        <row r="339">
          <cell r="A339" t="str">
            <v>HILO FUSIBLE TIPO K 15 LUHFSER</v>
          </cell>
        </row>
        <row r="340">
          <cell r="A340" t="str">
            <v>HILO FUSIBLE TIPO SR 15 LUHFSER</v>
          </cell>
        </row>
        <row r="341">
          <cell r="A341" t="str">
            <v>HILO FUSIBLE TIPO T 15 LUHFSER</v>
          </cell>
        </row>
        <row r="342">
          <cell r="A342" t="str">
            <v>HILO FUSIBLE TIPO VS 15 LUHFSER</v>
          </cell>
        </row>
        <row r="343">
          <cell r="A343" t="str">
            <v>INDICADOR DE FALLA AÉREO MONOFÁSICO 400A</v>
          </cell>
        </row>
        <row r="344">
          <cell r="A344" t="str">
            <v>INTERRUPTOR DOBLE</v>
          </cell>
        </row>
        <row r="345">
          <cell r="A345" t="str">
            <v xml:space="preserve">INTERRUPTOR DOBLE CONMUTABLE </v>
          </cell>
        </row>
        <row r="346">
          <cell r="A346" t="str">
            <v>INTERRUPTOR ENCHUFABLE DE 1  x  20A - 240V - 10kA</v>
          </cell>
        </row>
        <row r="347">
          <cell r="A347" t="str">
            <v>INTERRUPTOR ENCHUFABLE DE 1 x 100A - 240V - 10kA</v>
          </cell>
        </row>
        <row r="348">
          <cell r="A348" t="str">
            <v>INTERRUPTOR ENCHUFABLE DE 1 x 15A - 240V - 10kA</v>
          </cell>
        </row>
        <row r="349">
          <cell r="A349" t="str">
            <v>INTERRUPTOR ENCHUFABLE DE 1 x 30A - 240V - 10kA</v>
          </cell>
        </row>
        <row r="350">
          <cell r="A350" t="str">
            <v>INTERRUPTOR ENCHUFABLE DE 1 x 40A - 240V - 10kA</v>
          </cell>
        </row>
        <row r="351">
          <cell r="A351" t="str">
            <v>INTERRUPTOR ENCHUFABLE DE 1 x 50A - 240V - 10kA</v>
          </cell>
        </row>
        <row r="352">
          <cell r="A352" t="str">
            <v>INTERRUPTOR ENCHUFABLE DE 1 x 60A - 240V - 10kA</v>
          </cell>
        </row>
        <row r="353">
          <cell r="A353" t="str">
            <v>INTERRUPTOR ENCHUFABLE DE 1 x 70A - 240V - 10kA</v>
          </cell>
        </row>
        <row r="354">
          <cell r="A354" t="str">
            <v>INTERRUPTOR ENCHUFABLE DE 2 x 100A - 240V - 10kA</v>
          </cell>
        </row>
        <row r="355">
          <cell r="A355" t="str">
            <v>INTERRUPTOR ENCHUFABLE DE 2 x 20A - 240V - 10kA</v>
          </cell>
        </row>
        <row r="356">
          <cell r="A356" t="str">
            <v>INTERRUPTOR ENCHUFABLE DE 2 x 30A - 240V - 10kA</v>
          </cell>
        </row>
        <row r="357">
          <cell r="A357" t="str">
            <v>INTERRUPTOR ENCHUFABLE DE 2 x 40A - 240V - 10kA</v>
          </cell>
        </row>
        <row r="358">
          <cell r="A358" t="str">
            <v>INTERRUPTOR ENCHUFABLE DE 2 x 50A - 240V - 10kA</v>
          </cell>
        </row>
        <row r="359">
          <cell r="A359" t="str">
            <v>INTERRUPTOR ENCHUFABLE DE 2 x 60A - 240V - 10kA</v>
          </cell>
        </row>
        <row r="360">
          <cell r="A360" t="str">
            <v>INTERRUPTOR ENCHUFABLE DE 2 x 70A - 240V - 10kA</v>
          </cell>
        </row>
        <row r="361">
          <cell r="A361" t="str">
            <v>INTERRUPTOR ENCHUFABLE DE 2 x 80A - 240V - 10kA</v>
          </cell>
        </row>
        <row r="362">
          <cell r="A362" t="str">
            <v>INTERRUPTOR ENCHUFABLE DE 3 x 100A - 240V - 10kA</v>
          </cell>
        </row>
        <row r="363">
          <cell r="A363" t="str">
            <v>INTERRUPTOR ENCHUFABLE DE 3 x 20A - 240V - 10kA</v>
          </cell>
        </row>
        <row r="364">
          <cell r="A364" t="str">
            <v>INTERRUPTOR ENCHUFABLE DE 3 x 30A - 240V - 10kA</v>
          </cell>
        </row>
        <row r="365">
          <cell r="A365" t="str">
            <v>INTERRUPTOR ENCHUFABLE DE 3 x 40A - 240V - 10kA</v>
          </cell>
        </row>
        <row r="366">
          <cell r="A366" t="str">
            <v>INTERRUPTOR ENCHUFABLE DE 3 x 50A - 240V - 10kA</v>
          </cell>
        </row>
        <row r="367">
          <cell r="A367" t="str">
            <v>INTERRUPTOR ENCHUFABLE DE 3 x 60A - 240V - 10kA</v>
          </cell>
        </row>
        <row r="368">
          <cell r="A368" t="str">
            <v>INTERRUPTOR ENCHUFABLE DE 3 x 70A - 240V - 10kA</v>
          </cell>
        </row>
        <row r="369">
          <cell r="A369" t="str">
            <v>INTERRUPTOR INDUSTRIAL EN CAJA 3  x  100A, 50kA. CALIDAD LEGRAND, MERLIN GERIN, MITSUBISHI, SIEMENS, SQUAR D, o superior de marca reconocida y homologada por el CIDET</v>
          </cell>
        </row>
        <row r="370">
          <cell r="A370" t="str">
            <v>INTERRUPTOR INDUSTRIAL EN CAJA 3  x  125A, 50kA. CALIDAD LEGRAND, MERLIN GERIN, MITSUBISHI, SIEMENS, SQUAR D, o superior de marca reconocida y homologada por el CIDET</v>
          </cell>
        </row>
        <row r="371">
          <cell r="A371" t="str">
            <v>INTERRUPTOR INDUSTRIAL EN CAJA 3  x  150A, 50kA. CALIDAD LEGRAND, MERLIN GERIN, MITSUBISHI, SIEMENS, SQUAR D, o superior de marca reconocida y homologada por el CIDET</v>
          </cell>
        </row>
        <row r="372">
          <cell r="A372" t="str">
            <v>INTERRUPTOR INDUSTRIAL EN CAJA 3  x  175A, 50kA. CALIDAD LEGRAND, MERLIN GERIN, MITSUBISHI, SIEMENS, SQUAR D, o superior de marca reconocida y homologada por el CIDET</v>
          </cell>
        </row>
        <row r="373">
          <cell r="A373" t="str">
            <v>INTERRUPTOR INDUSTRIAL EN CAJA 3  x  30A, 25kA. CALIDAD LEGRAND, MERLIN GERIN, MITSUBISHI, SIEMENS, SQUAR D, o superior de marca reconocida y homologada por el CIDET</v>
          </cell>
        </row>
        <row r="374">
          <cell r="A374" t="str">
            <v>INTERRUPTOR INDUSTRIAL EN CAJA 3  x  40A, 25kA. CALIDAD LEGRAND, MERLIN GERIN, MITSUBISHI, SIEMENS, SQUAR D, o superior de marca reconocida y homologada por el CIDET</v>
          </cell>
        </row>
        <row r="375">
          <cell r="A375" t="str">
            <v>INTERRUPTOR INDUSTRIAL EN CAJA 3  x  50A, 25kA. CALIDAD LEGRAND, MERLIN GERIN, MITSUBISHI, SIEMENS, SQUAR D, o superior de marca reconocida y homologada por el CIDET</v>
          </cell>
        </row>
        <row r="376">
          <cell r="A376" t="str">
            <v>INTERRUPTOR INDUSTRIAL EN CAJA 3  x  60A, 25kA. CALIDAD LEGRAND, MERLIN GERIN, MITSUBISHI, SIEMENS, SQUAR D, o superior de marca reconocida y homologada por el CIDET</v>
          </cell>
        </row>
        <row r="377">
          <cell r="A377" t="str">
            <v>INTERRUPTOR INDUSTRIAL EN CAJA 3  x  75A, 50kA. CALIDAD LEGRAND, MERLIN GERIN, MITSUBISHI, SIEMENS, SQUAR D, o superior de marca reconocida y homologada por el CIDET</v>
          </cell>
        </row>
        <row r="378">
          <cell r="A378" t="str">
            <v>INTERRUPTOR INDUSTRIAL EN CAJA 3 x 1000A, 100kA. CALIDAD LEGRAND, MERLIN GERIN, MITSUBISHI, SIEMENS, SQUAR D, o superior de marca reconocida y homologada por el CIDET</v>
          </cell>
        </row>
        <row r="379">
          <cell r="A379" t="str">
            <v>INTERRUPTOR INDUSTRIAL EN CAJA 3 x 1200A, 100kA. CALIDAD LEGRAND, MERLIN GERIN, MITSUBISHI, SIEMENS, SQUAR D, o superior de marca reconocida y homologada por el CIDET</v>
          </cell>
        </row>
        <row r="380">
          <cell r="A380" t="str">
            <v>INTERRUPTOR INDUSTRIAL EN CAJA 3 x 15A, 25kA. CALIDAD LEGRAND, MERLIN GERIN, MITSUBISHI, SIEMENS, SQUAR D, o superior de marca reconocida y homologada por el CIDET</v>
          </cell>
        </row>
        <row r="381">
          <cell r="A381" t="str">
            <v>INTERRUPTOR INDUSTRIAL EN CAJA 3 x 200A, 50kA. CALIDAD LEGRAND, MERLIN GERIN, MITSUBISHI, SIEMENS, SQUAR D, o superior de marca reconocida y homologada por el CIDET</v>
          </cell>
        </row>
        <row r="382">
          <cell r="A382" t="str">
            <v>INTERRUPTOR INDUSTRIAL EN CAJA 3 x 20A, 25kA. CALIDAD LEGRAND, MERLIN GERIN, MITSUBISHI, SIEMENS, SQUAR D, o superior de marca reconocida y homologada por el CIDET</v>
          </cell>
        </row>
        <row r="383">
          <cell r="A383" t="str">
            <v>INTERRUPTOR INDUSTRIAL EN CAJA 3 x 225A, 50kA. CALIDAD LEGRAND, MERLIN GERIN, MITSUBISHI, SIEMENS, SQUAR D, o superior de marca reconocida y homologada por el CIDET</v>
          </cell>
        </row>
        <row r="384">
          <cell r="A384" t="str">
            <v>INTERRUPTOR INDUSTRIAL EN CAJA 3 x 250A, 50kA. CALIDAD LEGRAND, MERLIN GERIN, MITSUBISHI, SIEMENS, SQUAR D, o superior de marca reconocida y homologada por el CIDET</v>
          </cell>
        </row>
        <row r="385">
          <cell r="A385" t="str">
            <v>INTERRUPTOR INDUSTRIAL EN CAJA 3 x 300A, 50kA. CALIDAD LEGRAND, MERLIN GERIN, MITSUBISHI, SIEMENS, SQUAR D, o superior de marca reconocida y homologada por el CIDET</v>
          </cell>
        </row>
        <row r="386">
          <cell r="A386" t="str">
            <v>INTERRUPTOR INDUSTRIAL EN CAJA 3 x 350A, 50kA. CALIDAD LEGRAND, MERLIN GERIN, MITSUBISHI, SIEMENS, SQUAR D, o superior de marca reconocida y homologada por el CIDET</v>
          </cell>
        </row>
        <row r="387">
          <cell r="A387" t="str">
            <v>INTERRUPTOR INDUSTRIAL EN CAJA 3 x 400A, 50kA. CALIDAD LEGRAND, MERLIN GERIN, MITSUBISHI, SIEMENS, SQUAR D, o superior de marca reconocida y homologada por el CIDET</v>
          </cell>
        </row>
        <row r="388">
          <cell r="A388" t="str">
            <v>INTERRUPTOR INDUSTRIAL EN CAJA 3 x 500A, 100kA. CALIDAD LEGRAND, MERLIN GERIN, MITSUBISHI, SIEMENS, SQUAR D, o superior de marca reconocida y homologada por el CIDET</v>
          </cell>
        </row>
        <row r="389">
          <cell r="A389" t="str">
            <v>INTERRUPTOR INDUSTRIAL EN CAJA 3 x 600A, 100kA. CALIDAD LEGRAND, MERLIN GERIN, MITSUBISHI, SIEMENS, SQUAR D, o superior de marca reconocida y homologada por el CIDET</v>
          </cell>
        </row>
        <row r="390">
          <cell r="A390" t="str">
            <v>INTERRUPTOR INDUSTRIAL EN CAJA 3 x 700A, 100kA. CALIDAD LEGRAND, MERLIN GERIN, MITSUBISHI, SIEMENS, SQUAR D, o superior de marca reconocida y homologada por el CIDET</v>
          </cell>
        </row>
        <row r="391">
          <cell r="A391" t="str">
            <v>INTERRUPTOR INDUSTRIAL EN CAJA 3 x 800A, 100kA. CALIDAD LEGRAND, MERLIN GERIN, MITSUBISHI, SIEMENS, SQUAR D, o superior de marca reconocida y homologada por el CIDET</v>
          </cell>
        </row>
        <row r="392">
          <cell r="A392" t="str">
            <v>INTERRUPTOR INDUSTRIAL REGULABLE  160-250A  3 x 250A, 25kA. CALIDAD LEGRAND, MERLIN GERIN, MITSUBISHI, SIEMENS, SQUAR D, o superior de marca reconocida y homologada por el CIDET</v>
          </cell>
        </row>
        <row r="393">
          <cell r="A393" t="str">
            <v>INTERRUPTOR INDUSTRIAL REGULABLE  320-400A  3 x 400A, 25kA. CALIDAD LEGRAND, MERLIN GERIN, MITSUBISHI, SIEMENS, SQUAR D, o superior de marca reconocida y homologada por el CIDET</v>
          </cell>
        </row>
        <row r="394">
          <cell r="A394" t="str">
            <v>INTERRUPTOR INDUSTRIAL REGULABLE  44-63A  3 x 63A, 40kA. CALIDAD LEGRAND, MERLIN GERIN, MITSUBISHI, SIEMENS, SQUAR D, o superior de marca reconocida y homologada por el CIDET</v>
          </cell>
        </row>
        <row r="395">
          <cell r="A395" t="str">
            <v>INTERRUPTOR INDUSTRIAL REGULABLE  500-630A  3 x 630A, 170kA. CALIDAD LEGRAND, MERLIN GERIN, MITSUBISHI, SIEMENS, SQUAR D, o superior de marca reconocida y homologada por el CIDET</v>
          </cell>
        </row>
        <row r="396">
          <cell r="A396" t="str">
            <v>INTERRUPTOR INDUSTRIAL REGULABLE  70-100A 3 x 100A, 25kA. CALIDAD LEGRAND, MERLIN GERIN, MITSUBISHI, SIEMENS, SQUAR D, o superior de marca reconocida y homologada por el CIDET</v>
          </cell>
        </row>
        <row r="397">
          <cell r="A397" t="str">
            <v>INTERRUPTOR INDUSTRIAL REGULABLE  87-125A 3 x 125A, 25kA. CALIDAD LEGRAND, MERLIN GERIN, MITSUBISHI, SIEMENS, SQUAR D, o superior de marca reconocida y homologada por el CIDET</v>
          </cell>
        </row>
        <row r="398">
          <cell r="A398" t="str">
            <v>INTERRUPTOR INDUSTRIAL REGULABLE  28-40A 3 x 28A, 25kA. CALIDAD LEGRAND, MERLIN GERIN, MITSUBISHI, SIEMENS, SQUAR D, o superior de marca reconocida y homologada por el CIDET</v>
          </cell>
        </row>
        <row r="399">
          <cell r="A399" t="str">
            <v>INTERRUPTOR INDUSTRIAL REGULABLE 102-160 A  3 x 160A, 50kA. CALIDAD LEGRAND, MERLIN GERIN, MITSUBISHI, SIEMENS, SQUAR D, o superior de marca reconocida y homologada por el CIDET</v>
          </cell>
        </row>
        <row r="400">
          <cell r="A400" t="str">
            <v>INTERRUPTOR PARA RIEL DE 1 x 10A</v>
          </cell>
        </row>
        <row r="401">
          <cell r="A401" t="str">
            <v>INTERRUPTOR PARA RIEL DE 1 x 16A</v>
          </cell>
        </row>
        <row r="402">
          <cell r="A402" t="str">
            <v>INTERRUPTOR PARA RIEL DE 1 x 25A</v>
          </cell>
        </row>
        <row r="403">
          <cell r="A403" t="str">
            <v>INTERRUPTOR PARA RIEL DE 1 x 32A</v>
          </cell>
        </row>
        <row r="404">
          <cell r="A404" t="str">
            <v>INTERRUPTOR PARA RIEL DE 1 x 40A</v>
          </cell>
        </row>
        <row r="405">
          <cell r="A405" t="str">
            <v>INTERRUPTOR PARA RIEL DE 1 x 50A</v>
          </cell>
        </row>
        <row r="406">
          <cell r="A406" t="str">
            <v>INTERRUPTOR PARA RIEL DE 1 x 63A</v>
          </cell>
        </row>
        <row r="407">
          <cell r="A407" t="str">
            <v>INTERRUPTOR PARA RIEL DE 1 x 6A</v>
          </cell>
        </row>
        <row r="408">
          <cell r="A408" t="str">
            <v>INTERRUPTOR PARA RIEL DE 2 x 10A</v>
          </cell>
        </row>
        <row r="409">
          <cell r="A409" t="str">
            <v>INTERRUPTOR PARA RIEL DE 2 x 16A</v>
          </cell>
        </row>
        <row r="410">
          <cell r="A410" t="str">
            <v>INTERRUPTOR PARA RIEL DE 2 x 20A</v>
          </cell>
        </row>
        <row r="411">
          <cell r="A411" t="str">
            <v>INTERRUPTOR PARA RIEL DE 2 x 25A</v>
          </cell>
        </row>
        <row r="412">
          <cell r="A412" t="str">
            <v>INTERRUPTOR PARA RIEL DE 2 x 32A</v>
          </cell>
        </row>
        <row r="413">
          <cell r="A413" t="str">
            <v>INTERRUPTOR PARA RIEL DE 2 x 40A</v>
          </cell>
        </row>
        <row r="414">
          <cell r="A414" t="str">
            <v>INTERRUPTOR PARA RIEL DE 2 x 50A</v>
          </cell>
        </row>
        <row r="415">
          <cell r="A415" t="str">
            <v>INTERRUPTOR PARA RIEL DE 2 x 63A</v>
          </cell>
        </row>
        <row r="416">
          <cell r="A416" t="str">
            <v>INTERRUPTOR PARA RIEL DE 3 x 16A</v>
          </cell>
        </row>
        <row r="417">
          <cell r="A417" t="str">
            <v>INTERRUPTOR PARA RIEL DE 3 x 40A</v>
          </cell>
        </row>
        <row r="418">
          <cell r="A418" t="str">
            <v>INTERRUPTOR PARA RIEL DE 3 x 50A</v>
          </cell>
        </row>
        <row r="419">
          <cell r="A419" t="str">
            <v>INTERRUPTOR PARA RIEL DE 3 x 63A</v>
          </cell>
        </row>
        <row r="420">
          <cell r="A420" t="str">
            <v xml:space="preserve">INTERRUPTOR SENCILLO </v>
          </cell>
        </row>
        <row r="421">
          <cell r="A421" t="str">
            <v xml:space="preserve">INTERRUPTOR SENCILLO CONMUTABLE </v>
          </cell>
        </row>
        <row r="422">
          <cell r="A422" t="str">
            <v xml:space="preserve">INTERRUPTOR TRIPLE </v>
          </cell>
        </row>
        <row r="423">
          <cell r="A423" t="str">
            <v xml:space="preserve">INTERRUPTOR TRIPLE CONMUTABLE </v>
          </cell>
        </row>
        <row r="424">
          <cell r="A424" t="str">
            <v>LAMPARA HERMETICA FLUORESCENTE CON DIFUSOR EN POLICARBONATO, BALASTO ELECTRONICO 2X32W, TUBO DE 2X32 W, T8 COLOR 4000K ,IP65</v>
          </cell>
        </row>
        <row r="425">
          <cell r="A425" t="str">
            <v>LAMPARA HERMETICA FLUORESCENTE DE SOBREPONER CON DIFUSOR EN POLICARBONATO, BALASTO ELECTRONICO 2X32W, TUBO DE 2X32 W, T8 COLOR 4000K ,IP65</v>
          </cell>
        </row>
        <row r="426">
          <cell r="A426" t="str">
            <v>LUMINARIA HORIZONTAL CERRADA DE 70 W -BOMBILLA LED - 220 VOLTIOS - GARANTIA MINIMA 2 AÑOS - INCLUYE FOTOCELDA . BRAZO  - HERRAJES Y ACCESORIOS VARIOS.</v>
          </cell>
        </row>
        <row r="427">
          <cell r="A427" t="str">
            <v xml:space="preserve">LUMINARIA HORIZONTAL CERRADA DE 70 W REFERENCIA  LO-CLSL 05  7000lm </v>
          </cell>
        </row>
        <row r="428">
          <cell r="A428" t="str">
            <v>MACHON EN CONCRETO 2500 PSI DE 0.15m X 0.15m X 1.25</v>
          </cell>
        </row>
        <row r="429">
          <cell r="A429" t="str">
            <v>MANO DE OBRA BB</v>
          </cell>
        </row>
        <row r="430">
          <cell r="A430" t="str">
            <v>MARCO SENCILLO EN ANGULO EN ACERO A-37</v>
          </cell>
        </row>
        <row r="431">
          <cell r="A431" t="str">
            <v>MENSULA GALVANIZADA EN CALIENTE PARA  13.2 kV CON GRAPA DE SUSPENSION</v>
          </cell>
        </row>
        <row r="432">
          <cell r="A432" t="str">
            <v>MURO EN LADRILLO TOLETE COMUN EN 0.125 PARA PAÑETAR</v>
          </cell>
        </row>
        <row r="433">
          <cell r="A433" t="str">
            <v>PAÑETE LISO IMPERMEABILIZADO/MURO. (M;1:3) E=0.015</v>
          </cell>
        </row>
        <row r="434">
          <cell r="A434" t="str">
            <v>PERCHA TIPO PESADO DE 1 PUESTO</v>
          </cell>
        </row>
        <row r="435">
          <cell r="A435" t="str">
            <v>PERCHA TIPO PESADO DE 2 PUESTO</v>
          </cell>
        </row>
        <row r="436">
          <cell r="A436" t="str">
            <v>PERCHA TIPO PESADO DE 2 PUESTO C/AP</v>
          </cell>
        </row>
        <row r="437">
          <cell r="A437" t="str">
            <v>PERCHA TIPO PESADO DE 3 PUESTO</v>
          </cell>
        </row>
        <row r="438">
          <cell r="A438" t="str">
            <v>PERCHA TIPO PESADO DE 3 PUESTO C/AP</v>
          </cell>
        </row>
        <row r="439">
          <cell r="A439" t="str">
            <v>PERCHA TIPO PESADO DE 4 PUESTO</v>
          </cell>
        </row>
        <row r="440">
          <cell r="A440" t="str">
            <v>PERCHA TIPO PESADO DE 4 PUESTO C/AP</v>
          </cell>
        </row>
        <row r="441">
          <cell r="A441" t="str">
            <v>PERCHA TIPO PESADO DE 5 PUESTO</v>
          </cell>
        </row>
        <row r="442">
          <cell r="A442" t="str">
            <v>PERCHA TIPO PESADO DE 5 PUESTO C/AP</v>
          </cell>
        </row>
        <row r="443">
          <cell r="A443" t="str">
            <v>PERNO DE OJO 5/8" x 10"</v>
          </cell>
        </row>
        <row r="444">
          <cell r="A444" t="str">
            <v>PERNO DE OJO 5/8" x 12"</v>
          </cell>
        </row>
        <row r="445">
          <cell r="A445" t="str">
            <v>PERNO DE OJO 5/8" x 5"</v>
          </cell>
        </row>
        <row r="446">
          <cell r="A446" t="str">
            <v>PERNO DE OJO 5/8" x 8"</v>
          </cell>
        </row>
        <row r="447">
          <cell r="A447" t="str">
            <v>PERNO DE OJO CERRADO 5/8" x 10"</v>
          </cell>
        </row>
        <row r="448">
          <cell r="A448" t="str">
            <v>PERNO DE OJO CERRADO 5/8" x 12"</v>
          </cell>
        </row>
        <row r="449">
          <cell r="A449" t="str">
            <v>PERNO DE OJO CERRADO 5/8" x 16"</v>
          </cell>
        </row>
        <row r="450">
          <cell r="A450" t="str">
            <v>PERNO DE OJO CERRADO 5/8" x 20"</v>
          </cell>
        </row>
        <row r="451">
          <cell r="A451" t="str">
            <v>PERNO DE OJO CERRADO 5/8" x 24"</v>
          </cell>
        </row>
        <row r="452">
          <cell r="A452" t="str">
            <v>PERNO DE OJO CERRADO 5/8" x 6"</v>
          </cell>
        </row>
        <row r="453">
          <cell r="A453" t="str">
            <v>PERNO EN "U" DE 12 mm (1/2") PARA CABLE DE GUARDA</v>
          </cell>
        </row>
        <row r="454">
          <cell r="A454" t="str">
            <v>PERNO O TORNILLO DE CARRIAJE 1/2" x 1 ½” + TUERCA</v>
          </cell>
        </row>
        <row r="455">
          <cell r="A455" t="str">
            <v>PERNO O TORNILLO DE CARRIAJE 1/2" x 3” + TUERCA</v>
          </cell>
        </row>
        <row r="456">
          <cell r="A456" t="str">
            <v>PERNO O TORNILLO DE CARRIAJE 5/8" x 1 ½” + TUERCA</v>
          </cell>
        </row>
        <row r="457">
          <cell r="A457" t="str">
            <v>PERNO O TORNILLO DE CARRIAJE 5/8" x 2 ½” + TUERCA</v>
          </cell>
        </row>
        <row r="458">
          <cell r="A458" t="str">
            <v>PERNO O TORNILLO DE CARRIAJE 5/8" x 6” + TUERCA</v>
          </cell>
        </row>
        <row r="459">
          <cell r="A459" t="str">
            <v>PERNOS DE MAQUINA 1/2" x 1 ½”</v>
          </cell>
        </row>
        <row r="460">
          <cell r="A460" t="str">
            <v>PERNOS DE MAQUINA 1/2" x 2"</v>
          </cell>
        </row>
        <row r="461">
          <cell r="A461" t="str">
            <v>PERNOS DE MAQUINA 1/2" x 6"</v>
          </cell>
        </row>
        <row r="462">
          <cell r="A462" t="str">
            <v>PERNOS DE MAQUINA 5/8" x 1 ½”</v>
          </cell>
        </row>
        <row r="463">
          <cell r="A463" t="str">
            <v>PERNOS DE MAQUINA 5/8" x 10"</v>
          </cell>
        </row>
        <row r="464">
          <cell r="A464" t="str">
            <v>PERNOS DE MAQUINA 5/8" x 12"</v>
          </cell>
        </row>
        <row r="465">
          <cell r="A465" t="str">
            <v>PERNOS DE MAQUINA 5/8" x 14"</v>
          </cell>
        </row>
        <row r="466">
          <cell r="A466" t="str">
            <v>PERNOS DE MAQUINA 5/8" x 16"</v>
          </cell>
        </row>
        <row r="467">
          <cell r="A467" t="str">
            <v>PERNOS DE MAQUINA 5/8" x 2"</v>
          </cell>
        </row>
        <row r="468">
          <cell r="A468" t="str">
            <v>PERNOS DE MAQUINA 5/8" x 20"</v>
          </cell>
        </row>
        <row r="469">
          <cell r="A469" t="str">
            <v>PERNOS DE MAQUINA 5/8" x 24"</v>
          </cell>
        </row>
        <row r="470">
          <cell r="A470" t="str">
            <v>PERNOS DE MAQUINA 5/8" x 6"</v>
          </cell>
        </row>
        <row r="471">
          <cell r="A471" t="str">
            <v>PERNOS DE MAQUINA 5/8" x 8"</v>
          </cell>
        </row>
        <row r="472">
          <cell r="A472" t="str">
            <v>PINTURA REFLECTIVA AMARILLA (pintura acrilica para trafico)</v>
          </cell>
        </row>
        <row r="473">
          <cell r="A473" t="str">
            <v>PINTURA REFLECTIVA NEGRA (pintura acrilica para trafico)</v>
          </cell>
        </row>
        <row r="474">
          <cell r="A474" t="str">
            <v xml:space="preserve">PLACA TOMA EXTERIOR GRIS (Tapa interperie para tomacorriente doble con proteccion individual plastica color gris que cumpla con la norma  UL) </v>
          </cell>
        </row>
        <row r="475">
          <cell r="A475" t="str">
            <v>PLATINA SOPORTE ESPIGO</v>
          </cell>
        </row>
        <row r="476">
          <cell r="A476" t="str">
            <v>PORTA AISLADOR CRUCETA METÁLICA</v>
          </cell>
        </row>
        <row r="477">
          <cell r="A477" t="str">
            <v>POSTE DE CONCRETO 10 METROS-1050kg-HOMOLOGADO</v>
          </cell>
        </row>
        <row r="478">
          <cell r="A478" t="str">
            <v>POSTE DE CONCRETO 10 METROS-510kg-HOMOLOGADO</v>
          </cell>
        </row>
        <row r="479">
          <cell r="A479" t="str">
            <v>POSTE DE CONCRETO 10 METROS-750kg-HOMOLOGADO</v>
          </cell>
        </row>
        <row r="480">
          <cell r="A480" t="str">
            <v>POSTE DE CONCRETO 12 METROS-1050kg-HOMOLOGADO</v>
          </cell>
        </row>
        <row r="481">
          <cell r="A481" t="str">
            <v>POSTE DE CONCRETO 12 METROS-510kg-HOMOLOGADO</v>
          </cell>
        </row>
        <row r="482">
          <cell r="A482" t="str">
            <v>POSTE DE CONCRETO 12 METROS-750kg-HOMOLOGADO</v>
          </cell>
        </row>
        <row r="483">
          <cell r="A483" t="str">
            <v>POSTE DE CONCRETO 8 METROS-1050kg-HOMOLOGADO</v>
          </cell>
        </row>
        <row r="484">
          <cell r="A484" t="str">
            <v>POSTE DE CONCRETO 8 METROS-510kg-HOMOLOGADO</v>
          </cell>
        </row>
        <row r="485">
          <cell r="A485" t="str">
            <v>POSTE DE CONCRETO 8 METROS-750kg-HOMOLOGADO</v>
          </cell>
        </row>
        <row r="486">
          <cell r="A486" t="str">
            <v>POSTE DE MADERA INMUNIZADA 12 METROS</v>
          </cell>
        </row>
        <row r="487">
          <cell r="A487" t="str">
            <v>POSTE DE MADERA INMUNIZADA 8 METROS</v>
          </cell>
        </row>
        <row r="488">
          <cell r="A488" t="str">
            <v>POSTE EN FIBRA DE VIDRIO 10 METROS -510kg</v>
          </cell>
        </row>
        <row r="489">
          <cell r="A489" t="str">
            <v>POSTE EN FIBRA DE VIDRIO 10 METROS-1050kg</v>
          </cell>
        </row>
        <row r="490">
          <cell r="A490" t="str">
            <v>POSTE EN FIBRA DE VIDRIO 10 METROS-750kg</v>
          </cell>
        </row>
        <row r="491">
          <cell r="A491" t="str">
            <v>POSTE EN FIBRA DE VIDRIO 12 METROS -1050kg</v>
          </cell>
        </row>
        <row r="492">
          <cell r="A492" t="str">
            <v>POSTE EN FIBRA DE VIDRIO 12 METROS -510kg</v>
          </cell>
        </row>
        <row r="493">
          <cell r="A493" t="str">
            <v>POSTE EN FIBRA DE VIDRIO 12 METROS -750kg</v>
          </cell>
        </row>
        <row r="494">
          <cell r="A494" t="str">
            <v>POSTE EN FIBRA DE VIDRIO 8 METROS  -510kg</v>
          </cell>
        </row>
        <row r="495">
          <cell r="A495" t="str">
            <v>POSTE EN FIBRA DE VIDRIO 8 METROS -750kg</v>
          </cell>
        </row>
        <row r="496">
          <cell r="A496" t="str">
            <v>PRENSA ESTOPA ALUMINIO 1/2" NPT</v>
          </cell>
        </row>
        <row r="497">
          <cell r="A497" t="str">
            <v>PROTECTORES DE VOLTAJE BREAKERMATIC REF PBE220-AM / 220-AT / 220-BM</v>
          </cell>
        </row>
        <row r="498">
          <cell r="A498" t="str">
            <v>RECONECTADOR 15 KV, 630 AMPERIOS, 12,5 kA, AISLAMIENTO EN POLIMERO EPOXICO  - INTERRUPCION EN  VACIO (CAMPO NETICO AXIAL) , CONTROL Y PROTECCION POR MICROPROCESADOR, DESCARGADORES DE SOBRETENSION EN BAJA, ESTRUCTURA PARA MONTAJE EN POSTE, INTERFAZ LOCAL C</v>
          </cell>
        </row>
        <row r="499">
          <cell r="A499" t="str">
            <v xml:space="preserve">REFLECTOR CUADRADO CERRADO ESTRIBO DE 250 W-SODIO ALTA PRESION  </v>
          </cell>
        </row>
        <row r="500">
          <cell r="A500" t="str">
            <v>REFLECTOR DE 250 W-SODIO ALTA PRESION -220 VOLTIOS-SODIO ALTA PRESION-CUADRADO-CERRADO - ESTRIBOS - COMPLETA ACCESORIOS DE FIJACION E INSTALACION  -REFERENCIA RCG ROY ALPHA; Incluye accesorios de sujeción</v>
          </cell>
        </row>
        <row r="501">
          <cell r="A501" t="str">
            <v>REGULADOR DE VOLTAJE</v>
          </cell>
        </row>
        <row r="502">
          <cell r="A502" t="str">
            <v>RELLENO ARENA DE PEÑA</v>
          </cell>
        </row>
        <row r="503">
          <cell r="A503" t="str">
            <v>RELLENO DE EXCAVACIÓN CON MATERIAL LOCAL SELECCIONADO</v>
          </cell>
        </row>
        <row r="504">
          <cell r="A504" t="str">
            <v xml:space="preserve">RETIRO DE ESCOMBROS </v>
          </cell>
        </row>
        <row r="505">
          <cell r="A505" t="str">
            <v>SALIDA FOTOCELDA 1000W; Prom 2m; Incluye Fotocelda</v>
          </cell>
        </row>
        <row r="506">
          <cell r="A506" t="str">
            <v xml:space="preserve">SALIDA TV INCLUYE TOMA COAXIAL CABLE RG 59 CON TERMINALES DE ROSCA, CONDUIT EMT 3/4". SPLITER 1 IN 2 OUT Prom 11m  </v>
          </cell>
        </row>
        <row r="507">
          <cell r="A507" t="str">
            <v xml:space="preserve">SECCIONADOR ENTRADA- SALIDA CON ENCLAVAMIENTO MECÁNICO DE MEDIA TENSIÓN 15 kV-630 A EN CELDA TIPO INTEMPERIE CONSTRUIDA EN LAMINA GALVANIZADA EN CALIENTE Y RESISTENCIA DE CALEFACCIÓN CONTROLADAS POR TERMÓSTATO (FUNCIONAMIENTO COMO TRANSFERENCIA MANUAL EN </v>
          </cell>
        </row>
        <row r="508">
          <cell r="A508" t="str">
            <v>SECCIONADOR MONOPOLAR 200 A – 15 kV</v>
          </cell>
        </row>
        <row r="509">
          <cell r="A509" t="str">
            <v>SECCIONADOR MONOPOLAR 400 A – 15 kV</v>
          </cell>
        </row>
        <row r="510">
          <cell r="A510" t="str">
            <v>SISTEMA DE ACONDICIONAMIENTO DE AIRE: 1 UND CONDENSADORA 1X12000BTU/HR-208V, 60HZ, 1500W MAX; CON 1 UNIDAD EVAPORADORAS DE 12000BTU/HR (ADOSADA A MURO). INCLUYE RED DE REFRIGERACION EN TUBERIA DE COBRE CON AISLAMIENTO TERMICO, TODOS LOS ELEMENTOS, INSUMOS</v>
          </cell>
        </row>
        <row r="511">
          <cell r="A511" t="str">
            <v>SISTEMA DE ACONDICIONAMIENTO DE AIRE: 1 UND CONDENSADORA 1X18000BTU/HR-208V, 60HZ, 1500W MAX; CON 1 UNIDAD EVAPORADORAS DE 18000BTU/HR (ADOSADA A MURO). INCLUYE RED DE REFRIGERACION EN TUBERIA DE COBRE CON AISLAMIENTO TERMICO, TODOS LOS ELEMENTOS, INSUMOS</v>
          </cell>
        </row>
        <row r="512">
          <cell r="A512" t="str">
            <v>SISTEMA DE ACONDICIONAMIENTO DE AIRE: 1 UND CONDENSADORA 1X9000BTU/HR-208V, 60HZ, 1500W MAX; CON 2 UNIDADES EVAPORADORAS DE 9000BTU/HR (ADOSADA A MURO). INCLUYE RED DE REFRIGERACION EN TUBERIA DE COBRE CON AISLAMIENTO TERMICO, TODOS LOS ELEMENTOS, INSUMOS</v>
          </cell>
        </row>
        <row r="513">
          <cell r="A513" t="str">
            <v>SISTEMA DE ILUMINACION SOLAR, INCLUYE 2 PANELES SOLARES FOTOVOLTAICOS, BATERIAS DE GEL CICLO DE DESCARGA PROFUNDA, 1 LUMINARIA TIPO LED Y ACCESORIOS VARIOS PARA PUESTA EN FUNCIONAMIENTO (HERRAJES Y CABLEADO)</v>
          </cell>
        </row>
        <row r="514">
          <cell r="A514" t="str">
            <v>SOLDADURA EXOTERMICA TIPO CADWELD  DE 115 GRAMOS</v>
          </cell>
        </row>
        <row r="515">
          <cell r="A515" t="str">
            <v>SOPORTE PARA LUMINARIA HORIZONTAL VÍAS SECUNDARIAS</v>
          </cell>
        </row>
        <row r="516">
          <cell r="A516" t="str">
            <v>SOPORTE SENCILLO PARA AVENIDAS POSTE DE CONCRETO ABRAZADERA TIPO 1 "140 mm"</v>
          </cell>
        </row>
        <row r="517">
          <cell r="A517" t="str">
            <v xml:space="preserve">SUBESTACION PEDESTAL RADIAL DE 112,5 kVA -60 Hz - 13.200 V / 208-120 V (con un Suiche on-off de dos posiciones,una Válvula de sobrepresión,tres Bujes insertos de 600A para terminales tipo T, tres Bujes tipo pozo, tres Fusibles de expulsión tipo bayoneta, </v>
          </cell>
        </row>
        <row r="518">
          <cell r="A518" t="str">
            <v>SUBESTACION PEDESTAL RADIAL DE 150kVA -60 Hz - 13.200 V / 208-120 V (con un Suiche on-off de dos posiciones,una Válvula de sobrepresión,tres Bujes insertos de 600A para terminales tipo T, tres Bujes tipo pozo, tres Fusibles de expulsión tipo bayoneta, tre</v>
          </cell>
        </row>
        <row r="519">
          <cell r="A519" t="str">
            <v>SUBESTACION PEDESTAL RADIAL DE 225kVA -60 Hz - 13.200 V / 208-120 V (con un Suiche on-off de dos posiciones,una Válvula de sobrepresión,tres Bujes insertos de 600A para terminales tipo T, tres Bujes tipo pozo, tres Fusibles de expulsión tipo bayoneta, tre</v>
          </cell>
        </row>
        <row r="520">
          <cell r="A520" t="str">
            <v>SUBESTACION PEDESTAL RADIAL DE 300kVA -60 Hz - 13.200 V / 208-120 V (con un Suiche on-off de dos posiciones,una Válvula de sobrepresión,tres Bujes insertos de 600A para terminales tipo T, tres Bujes tipo pozo, tres Fusibles de expulsión tipo bayoneta, tre</v>
          </cell>
        </row>
        <row r="521">
          <cell r="A521" t="str">
            <v>SUBESTACION PEDESTAL RADIAL DE 30kVA -60 Hz - 13.200 V / 208-120 V (con un Suiche on-off de dos posiciones,una Válvula de sobrepresión,tres Bujes insertos, tres Bujes tipo pozo, tres Codos de desconexión 15 kV 200Amp, tres Fusibles de expulsión tipo bayon</v>
          </cell>
        </row>
        <row r="522">
          <cell r="A522" t="str">
            <v>SUBESTACION PEDESTAL RADIAL DE 45kVA -60 Hz - 13.200 V / 208-120 V (con un Suiche on-off de dos posiciones,una Válvula de sobrepresión,tres Bujes insertos, tres Bujes tipo pozo, tres Codos de desconexión 15 kV 200Amp, tres Fusibles de expulsión tipo bayon</v>
          </cell>
        </row>
        <row r="523">
          <cell r="A523" t="str">
            <v>SUBESTACION PEDESTAL RADIAL DE 75kVA -60 Hz - 13.200 V / 208-120 V (con un Suiche on-off de dos posiciones,una Válvula de sobrepresión,tres Bujes insertos, tres Bujes tipo pozo, tres Codos de desconexión 15 kV 200Amp, tres Fusibles de expulsión tipo bayon</v>
          </cell>
        </row>
        <row r="524">
          <cell r="A524" t="str">
            <v>SUELO ARTIFICIAL CEMENTO CONDUCTOR CELEC</v>
          </cell>
        </row>
        <row r="525">
          <cell r="A525" t="str">
            <v>SUMINISTRO, INSTALACION  Y PUESTA EN FUNCIONAMIENTO DE TRANSFORMADOR TRIFASICO PEDESTAL TIPO RADIAL 300 kVA -DyN5, 60 Hz, 13200/214-123 VOLTIOS USO INTEMPERIE- HOMOLOGADO -INCLUYE  INSTALACION ACCESORIOS DE FIJACION -PROTOCOLO DE PRUEBAS. APLICACIÓN NORMA</v>
          </cell>
        </row>
        <row r="526">
          <cell r="A526" t="str">
            <v xml:space="preserve">SUPRESOR DE TRANSITORIOS DE TENSIÓN (TVSS) 3F-4H-50 KA - 240/120 VAC.-  REFERENCIA MERLIN GERIN </v>
          </cell>
        </row>
        <row r="527">
          <cell r="A527" t="str">
            <v>TABLERO  INDUSTRIAL, CON ESPACIO PARA UNA TRANSFERENCIA MANUAL POR INTERRUPTORES 500A,  DE EJECUCION UNICA IP44, PUERTA Y CHAPA  -220 V-5HILOS-60HZ , TIPO MULTICARGAS,  INTERRUPTORES DE SALIDA TRIFASICOS ;AUTOSOPORTADO,  FABRICADO EN LÁMINA GALVANIZADA CA</v>
          </cell>
        </row>
        <row r="528">
          <cell r="A528" t="str">
            <v>TABLERO DE 12 CIRCUITOS 2F4H, CON PUERTA - CON BARRAJE, BARRA NEUTRO Y BARRA TIERRA  Calidad Legrand, Siemens, SqareD o superior de marca reconocida y homologada por el CIDET</v>
          </cell>
        </row>
        <row r="529">
          <cell r="A529" t="str">
            <v>TABLERO DE 12 CIRCUITOS 2F4H, CON PUERTA Y ESPACIO PARA TOTALIZADOR, CHAPA Y LLAVE - CON BARRAJE, BARRA NEUTRO Y BARRA TIERRA  Calidad Legrand, Siemens, SqareD o superior de marca reconocida y homologada por el CIDET</v>
          </cell>
        </row>
        <row r="530">
          <cell r="A530" t="str">
            <v>TABLERO DE 12 CIRCUITOS 2F4H, SIN PUERTA CON BARRAJE, BARRA NEUTRO Y BARRA TIERRA  Calidad Legrand, Siemens, SqareD o superior de marca reconocida y homologada por el CIDET</v>
          </cell>
        </row>
        <row r="531">
          <cell r="A531" t="str">
            <v>TABLERO DE 12 CIRCUITOS 3F5H, CON PUERTA Y ESPACIO PARA TOTALIZADOR, CON  BARRA NEUTRO Y BARRA TIERRA  Calidad Legrand, Siemens, SqareD o superior de marca reconocida y homologada por el CIDET</v>
          </cell>
        </row>
        <row r="532">
          <cell r="A532" t="str">
            <v>TABLERO DE 12 CIRCUITOS 3F5H, CON PUERTA, BARRAJE, BARRA NEUTRO Y BARRA TIERRA  Calidad Legrand, Siemens, SqareD o superior de marca reconocida y homologada por el CIDET</v>
          </cell>
        </row>
        <row r="533">
          <cell r="A533" t="str">
            <v>TABLERO DE 18 CIRCUITOS 2F4H, CON PUERTA - CON BARRAJE, BARRA NEUTRO Y BARRA TIERRA  Calidad Legrand, Siemens, SqareD o superior de marca reconocida y homologada por el CIDET</v>
          </cell>
        </row>
        <row r="534">
          <cell r="A534" t="str">
            <v>TABLERO DE 18 CIRCUITOS 3F5H, CON PUERTA - CON BARRAJE, BARRA NEUTRO Y BARRA TIERRA  Calidad Legrand, Siemens, SqareD o superior de marca reconocida y homologada por el CIDET</v>
          </cell>
        </row>
        <row r="535">
          <cell r="A535" t="str">
            <v>TABLERO DE 18 CIRCUITOS 3F5H, CON PUERTA Y ESPACIO PARA TOTALIZADOR, BARRAJE , BARRA NEUTRO Y BARRA TIERRA  Calidad Legrand, Siemens, SqareD o superior de marca reconocida y homologada por el CIDET</v>
          </cell>
        </row>
        <row r="536">
          <cell r="A536" t="str">
            <v>TABLERO DE 24 CIRCUITOS 2F4H, CON PUERTA - CON BARRAJE PARA 125A BARRA NEUTRO Y BARRA TIERRA  Calidad Legrand, Siemens, SqareD o superior de marca reconocida y homologada por el CIDET</v>
          </cell>
        </row>
        <row r="537">
          <cell r="A537" t="str">
            <v>TABLERO DE 24 CIRCUITOS 3F5H, CON PUERTA Y ESPACIO PARA TOTALIZADOR,  BARRA NEUTRO Y BARRA TIERRA  Calidad Legrand, Siemens, SqareD o superior de marca reconocida y homologada por el CIDET</v>
          </cell>
        </row>
        <row r="538">
          <cell r="A538" t="str">
            <v>TABLERO DE 24 CIRCUITOS 3F5H, CON PUERTA,BARRAJE , BARRA NEUTRO Y BARRA TIERRA  Calidad Legrand, Siemens, SqareD o superior de marca reconocida y homologada por el CIDET</v>
          </cell>
        </row>
        <row r="539">
          <cell r="A539" t="str">
            <v>TABLERO DE 30 CIRCUITOS 3F5H, CON PUERTA Y ESPACIO PARA TOTALIZADOR, BARRAJE , BARRA NEUTRO Y BARRA TIERRA  Calidad Legrand, Siemens, SqareD o superior de marca reconocida y homologada por el CIDET</v>
          </cell>
        </row>
        <row r="540">
          <cell r="A540" t="str">
            <v>TABLERO DE 30 CIRCUITOS 3F5H, CON PUERTA, BARRAJE , BARRA NEUTRO Y BARRA TIERRA  Calidad Legrand, Siemens, SqareD o superior de marca reconocida y homologada por el CIDET</v>
          </cell>
        </row>
        <row r="541">
          <cell r="A541" t="str">
            <v>TABLERO DE 36 CIRCUITOS 3F5H, CON PUERTA Y ESPACIO PARA TOTALIZADOR, BARRAJE , BARRA NEUTRO Y BARRA TIERRA  Calidad Legrand, Siemens, SqareD o superior de marca reconocida y homologada por el CIDET</v>
          </cell>
        </row>
        <row r="542">
          <cell r="A542" t="str">
            <v>TABLERO DE 36 CIRCUITOS 3F5H, CON PUERTA, BARRAJE , BARRA NEUTRO Y BARRA TIERRA  Calidad Legrand, Siemens, SqareD o superior de marca reconocida y homologada por el CIDET</v>
          </cell>
        </row>
        <row r="543">
          <cell r="A543" t="str">
            <v>TABLERO DE 42 CIRCUITOS 3F5H, CON PUERTA Y ESPACIO PARA TOTALIZADOR, BARRAJE , BARRA NEUTRO Y BARRA TIERRA  Calidad Legrand, Siemens, SqareD o superior de marca reconocida y homologada por el CIDET</v>
          </cell>
        </row>
        <row r="544">
          <cell r="A544" t="str">
            <v>TABLERO DE 42 CIRCUITOS 3F5H, CON PUERTA, BARRAJE , BARRA NEUTRO Y BARRA TIERRA  Calidad Legrand, Siemens, SqareD o superior de marca reconocida y homologada por el CIDET</v>
          </cell>
        </row>
        <row r="545">
          <cell r="A545" t="str">
            <v>TABLERO DE 8 CIRCUITOS 2F4H, CON PUERTA - CON BARRA NEUTRO Y BARRA TIERRA  Calidad Legrand, Siemens, SqareD o superior de marca reconocida y homologada por el CIDET</v>
          </cell>
        </row>
        <row r="546">
          <cell r="A546" t="str">
            <v>TABLERO DE 8 CIRCUITOS 2F4H, SIN PUERTA CON BARRAJE , BARRA NEUTRO Y BARRA TIERRA  Calidad Legrand, Siemens, SqareD o superior de marca reconocida y homologada por el CIDET</v>
          </cell>
        </row>
        <row r="547">
          <cell r="A547" t="str">
            <v>TAPA CIEGA CON IMPACTO GALVANIZADA CUADRADA 4X4"</v>
          </cell>
        </row>
        <row r="548">
          <cell r="A548" t="str">
            <v>TAPA EN CONCRETO (4000 PSI)</v>
          </cell>
        </row>
        <row r="549">
          <cell r="A549" t="str">
            <v>TAPA EN PLATINA TIPO ALFAJOR</v>
          </cell>
        </row>
        <row r="550">
          <cell r="A550" t="str">
            <v>TAPÓN SELLADOR DE CABLE 25 mm2</v>
          </cell>
        </row>
        <row r="551">
          <cell r="A551" t="str">
            <v>TERMINAL-CONECTOR EMT 1 1/2"</v>
          </cell>
        </row>
        <row r="552">
          <cell r="A552" t="str">
            <v>TERMINAL-CONECTOR EMT 1 1/4"</v>
          </cell>
        </row>
        <row r="553">
          <cell r="A553" t="str">
            <v>TERMINAL-CONECTOR EMT 1"</v>
          </cell>
        </row>
        <row r="554">
          <cell r="A554" t="str">
            <v>TERMINAL-CONECTOR EMT 1/2"</v>
          </cell>
        </row>
        <row r="555">
          <cell r="A555" t="str">
            <v>TERMINAL-CONECTOR EMT 2"</v>
          </cell>
        </row>
        <row r="556">
          <cell r="A556" t="str">
            <v>TERMINAL-CONECTOR EMT 3"</v>
          </cell>
        </row>
        <row r="557">
          <cell r="A557" t="str">
            <v>TERMINAL-CONECTOR EMT 3/4"</v>
          </cell>
        </row>
        <row r="558">
          <cell r="A558" t="str">
            <v>TERMINALES PREMOLDEADAS PARA 15 kV - USO EXTERIOR PARA CALIBRES DE CABLES ENTRE 2 - 3/0 - JUEGO x 3 UNIDADES</v>
          </cell>
        </row>
        <row r="559">
          <cell r="A559" t="str">
            <v>TERMINALES PREMOLDEADAS PARA 15 kV - USO INTERIOR PARA CALIBRES DE CABLES ENTRE 2 - 3/0 - JUEGO x 3 UNIDADES</v>
          </cell>
        </row>
        <row r="560">
          <cell r="A560" t="str">
            <v xml:space="preserve">TOMA CORRIENTE  DOBLE  CON POLO A TIERRA (2P+T) 20A 250V </v>
          </cell>
        </row>
        <row r="561">
          <cell r="A561" t="str">
            <v>TOMA CORRIENTE DOBLE CON  PROTECCION FALLA A TIERRA GFCI</v>
          </cell>
        </row>
        <row r="562">
          <cell r="A562" t="str">
            <v xml:space="preserve">TOMA CORRIENTE DOBLE CON POLO A TIERRA  Nema 5-15-R; </v>
          </cell>
        </row>
        <row r="563">
          <cell r="A563" t="str">
            <v xml:space="preserve">TOMA CORRIENTE DOBLE CON POLO A TIERRA PARA PISO EN ACERO CROMADO Nema 5-15-R; </v>
          </cell>
        </row>
        <row r="564">
          <cell r="A564" t="str">
            <v xml:space="preserve">TOMA CORRIENTE DOBLE PROTECCION FALLA A TIERRA </v>
          </cell>
        </row>
        <row r="565">
          <cell r="A565" t="str">
            <v>TOMA CORRIENTE SUPRESOR DE TRASIENTES, DOBLE CON POLO A TIERRA (2P+T), 20A, 127 V CON POLO A TIERRA AISLADO Y GRADO HOSPITALARIO (HG). APTA PARA REDES REGULADAS Y CONEXIÓN DE EQUIPOS ALTAMENTE SENSIBLE (NEMA 5-20R) Color naranja</v>
          </cell>
        </row>
        <row r="566">
          <cell r="A566" t="str">
            <v>TOMA DE INCRUSTAR 50A 250V BIFASICA</v>
          </cell>
        </row>
        <row r="567">
          <cell r="A567" t="str">
            <v>TOMA PARA TABLERO 250V, 16A, 2P+T, IP 44, P17 Tempra</v>
          </cell>
        </row>
        <row r="568">
          <cell r="A568" t="str">
            <v>TOMA PARA TABLERO 250V, 32A, 3P+N+T, IP 44, P17 Tempra</v>
          </cell>
        </row>
        <row r="569">
          <cell r="A569" t="str">
            <v>TOMA PARA TABLERO 250V, 63A, 3P+N+T, IP 67, P17 Tempra</v>
          </cell>
        </row>
        <row r="570">
          <cell r="A570" t="str">
            <v xml:space="preserve">TOMA TVA COAXIAL </v>
          </cell>
        </row>
        <row r="571">
          <cell r="A571" t="str">
            <v>TORNILLO DE ACERO GALVANIZADO 1/2"X1 1/2"</v>
          </cell>
        </row>
        <row r="572">
          <cell r="A572" t="str">
            <v xml:space="preserve">TORNILLO DE ACERO GALVANIZADO 5/8" X 10" </v>
          </cell>
        </row>
        <row r="573">
          <cell r="A573" t="str">
            <v xml:space="preserve">TORNILLO DE ACERO GALVANIZADO 5/8" X 5" </v>
          </cell>
        </row>
        <row r="574">
          <cell r="A574" t="str">
            <v xml:space="preserve">TORNILLO DE ACERO GALVANIZADO 5/8" X 8" </v>
          </cell>
        </row>
        <row r="575">
          <cell r="A575" t="str">
            <v>TORNILLO DE BRONCE PARA BORNA TERMINAL</v>
          </cell>
        </row>
        <row r="576">
          <cell r="A576" t="str">
            <v>TORNILLO SOPORTE PARA BRAZO DE LUMINARIA 1/2"</v>
          </cell>
        </row>
        <row r="577">
          <cell r="A577" t="str">
            <v>TRANSFORMADOR DE DISTRIBUCION  TRIFASICO AUTOPROTEGIDO 15 kVA-DyN5, 60 Hz, 13.2 kV-208/120 VOLTIOS ACEITE- INTEMPERIE- HOMOLOGADO -ACCESORIOS DE SUJECION -PROTOCOLO DE PRUEBAS. (DPS PRIMARIOS, INTERRUPTOR AUTOMATICO BAJA TENSION  INCORPORADO EN LA CUBA CO</v>
          </cell>
        </row>
        <row r="578">
          <cell r="A578" t="str">
            <v xml:space="preserve">TRANSFORMADOR DE DISTRIBUCION  TRIFASICO AUTOPROTEGIDO 112,5 kVA-DyN5, 60 Hz, 13.2 kV-208/120 VOLTIOS ACEITE- INTEMPERIE- HOMOLOGADO -ACCESORIOS DE SUJECION -PROTOCOLO DE PRUEBAS. (DPS PRIMARIOS) </v>
          </cell>
        </row>
        <row r="579">
          <cell r="A579" t="str">
            <v xml:space="preserve">TRANSFORMADOR DE DISTRIBUCION  TRIFASICO AUTOPROTEGIDO 150 kVA-DyN5, 60 Hz, 13.2 kV-208/120 VOLTIOS ACEITE- INTEMPERIE- HOMOLOGADO -ACCESORIOS DE SUJECION -PROTOCOLO DE PRUEBAS. (DPS PRIMARIOS) </v>
          </cell>
        </row>
        <row r="580">
          <cell r="A580" t="str">
            <v xml:space="preserve">TRANSFORMADOR DE DISTRIBUCION  TRIFASICO AUTOPROTEGIDO 225 kVA-DyN5, 60 Hz, 13.2 kV-220/127 VOLTIOS ACEITE- INTEMPERIE- HOMOLOGADO -ACCESORIOS DE SUJECION -PROTOCOLO DE PRUEBAS. (DPS PRIMARIOS) </v>
          </cell>
        </row>
        <row r="581">
          <cell r="A581" t="str">
            <v>TRANSFORMADOR DE DISTRIBUCION  TRIFASICO AUTOPROTEGIDO 30 kVA-DyN5, 60 Hz, 13.2 kV-208/120 VOLTIOS ACEITE- INTEMPERIE- HOMOLOGADO -ACCESORIOS DE SUJECION -PROTOCOLO DE PRUEBAS. (DPS PRIMARIOS, INTERRUPTOR AUTOMATICO BAJA TENSION  INCORPORADO EN LA CUBA CO</v>
          </cell>
        </row>
        <row r="582">
          <cell r="A582" t="str">
            <v>TRANSFORMADOR DE DISTRIBUCION  TRIFASICO AUTOPROTEGIDO 45 kVA-DyN5, 60 Hz, 13.2 kV-208/120 VOLTIOS ACEITE- INTEMPERIE- HOMOLOGADO -ACCESORIOS DE SUJECION -PROTOCOLO DE PRUEBAS. (DPS PRIMARIOS, INTERRUPTOR AUTOMATICO BAJA TENSION  INCORPORADO EN LA CUBA CO</v>
          </cell>
        </row>
        <row r="583">
          <cell r="A583" t="str">
            <v xml:space="preserve">TRANSFORMADOR DE DISTRIBUCION  TRIFASICO AUTOPROTEGIDO 75 kVA-DyN5, 60 Hz, 13.2 kV-208/120 VOLTIOS ACEITE- INTEMPERIE- HOMOLOGADO -ACCESORIOS DE SUJECION -PROTOCOLO DE PRUEBAS. (DPS PRIMARIOS) </v>
          </cell>
        </row>
        <row r="584">
          <cell r="A584" t="str">
            <v>TRANSFORMADOR DE TENSIÓN TIPO SECO EXTERIOR, TENSIÓN NOMINAL PRIMARIA  DE 13,2 /√3 kV,  TENSIÓN NOMINAL  SECUNDARIA 120/√3 V, BIL 200 kVA, POTENCIA NOMINAL 25 VA, CLASE 0.5, 60 HZ, REF. ALSTOM O SIMILAR QUE CUMPLA CON LA NORMA IEC CORRESPONDIENTE, PROTOCO</v>
          </cell>
        </row>
        <row r="585">
          <cell r="A585" t="str">
            <v>TRANSFORMADORES DE CORRIENTE TIPO VENTANA RELACION 500/5, 240V, CLASE 0,5 50X12 mm</v>
          </cell>
        </row>
        <row r="586">
          <cell r="A586" t="str">
            <v>TRANSFORMADORES DE CORRIENTE TIPO VENTANA RELACION 800/5, 240V, CLASE 0,5 50X12 mm</v>
          </cell>
        </row>
        <row r="587">
          <cell r="A587" t="str">
            <v>TUBO CONDUIT GALVANIZADA EMT 1 1/2"</v>
          </cell>
        </row>
        <row r="588">
          <cell r="A588" t="str">
            <v>TUBO CONDUIT GALVANIZADA EMT 1"</v>
          </cell>
        </row>
        <row r="589">
          <cell r="A589" t="str">
            <v>TUBO CONDUIT GALVANIZADA EMT 1/2"</v>
          </cell>
        </row>
        <row r="590">
          <cell r="A590" t="str">
            <v xml:space="preserve">TUBO CONDUIT GALVANIZADA EMT 2" </v>
          </cell>
        </row>
        <row r="591">
          <cell r="A591" t="str">
            <v xml:space="preserve">TUBO CONDUIT GALVANIZADA EMT 3" </v>
          </cell>
        </row>
        <row r="592">
          <cell r="A592" t="str">
            <v xml:space="preserve">TUBO CONDUIT GALVANIZADA EMT 3/4" </v>
          </cell>
        </row>
        <row r="593">
          <cell r="A593" t="str">
            <v xml:space="preserve">TUBO CONDUIT GALVANIZADA EMT 4" </v>
          </cell>
        </row>
        <row r="594">
          <cell r="A594" t="str">
            <v xml:space="preserve">TUBO CONDUIT IMC 1 1/2" </v>
          </cell>
        </row>
        <row r="595">
          <cell r="A595" t="str">
            <v xml:space="preserve">TUBO CONDUIT IMC 1 1/4" </v>
          </cell>
        </row>
        <row r="596">
          <cell r="A596" t="str">
            <v xml:space="preserve">TUBO CONDUIT IMC 1" </v>
          </cell>
        </row>
        <row r="597">
          <cell r="A597" t="str">
            <v xml:space="preserve">TUBO CONDUIT IMC 1/2" </v>
          </cell>
        </row>
        <row r="598">
          <cell r="A598" t="str">
            <v xml:space="preserve">TUBO CONDUIT IMC 2" </v>
          </cell>
        </row>
        <row r="599">
          <cell r="A599" t="str">
            <v xml:space="preserve">TUBO CONDUIT IMC 3" </v>
          </cell>
        </row>
        <row r="600">
          <cell r="A600" t="str">
            <v>TUBO CONDUIT IMC 3/4"</v>
          </cell>
        </row>
        <row r="601">
          <cell r="A601" t="str">
            <v xml:space="preserve">TUBO CONDUIT IMC 4" </v>
          </cell>
        </row>
        <row r="602">
          <cell r="A602" t="str">
            <v>TUBO CONDUIT PVC 1 1/2"</v>
          </cell>
        </row>
        <row r="603">
          <cell r="A603" t="str">
            <v>TUBO CONDUIT PVC 1 1/4"</v>
          </cell>
        </row>
        <row r="604">
          <cell r="A604" t="str">
            <v>TUBO CONDUIT PVC 1"</v>
          </cell>
        </row>
        <row r="605">
          <cell r="A605" t="str">
            <v>TUBO CONDUIT PVC 1/2"</v>
          </cell>
        </row>
        <row r="606">
          <cell r="A606" t="str">
            <v>TUBO CONDUIT PVC 2"</v>
          </cell>
        </row>
        <row r="607">
          <cell r="A607" t="str">
            <v>TUBO CONDUIT PVC 3/4"</v>
          </cell>
        </row>
        <row r="608">
          <cell r="A608" t="str">
            <v xml:space="preserve">TUBO CONDUIT RIGID 1 1/2" </v>
          </cell>
        </row>
        <row r="609">
          <cell r="A609" t="str">
            <v xml:space="preserve">TUBO CONDUIT RIGID 1 1/4" </v>
          </cell>
        </row>
        <row r="610">
          <cell r="A610" t="str">
            <v xml:space="preserve">TUBO CONDUIT RIGID 1" </v>
          </cell>
        </row>
        <row r="611">
          <cell r="A611" t="str">
            <v xml:space="preserve">TUBO CONDUIT RIGID 1/2" </v>
          </cell>
        </row>
        <row r="612">
          <cell r="A612" t="str">
            <v xml:space="preserve">TUBO CONDUIT RIGID 2" </v>
          </cell>
        </row>
        <row r="613">
          <cell r="A613" t="str">
            <v xml:space="preserve">TUBO CONDUIT RIGID 3" </v>
          </cell>
        </row>
        <row r="614">
          <cell r="A614" t="str">
            <v>TUBO CONDUIT RIGID 3/4"</v>
          </cell>
        </row>
        <row r="615">
          <cell r="A615" t="str">
            <v xml:space="preserve">TUBO CONDUIT RIGID 4" </v>
          </cell>
        </row>
        <row r="616">
          <cell r="A616" t="str">
            <v>TUBO DE PVC FLEXIBLE DE ½ "</v>
          </cell>
        </row>
        <row r="617">
          <cell r="A617" t="str">
            <v>TUBO PVC DB 2"</v>
          </cell>
        </row>
        <row r="618">
          <cell r="A618" t="str">
            <v>TUBO PVC DB 3"</v>
          </cell>
        </row>
        <row r="619">
          <cell r="A619" t="str">
            <v>TUBO PVC DB 6"</v>
          </cell>
        </row>
        <row r="620">
          <cell r="A620" t="str">
            <v>TUBO PVC EB 3"</v>
          </cell>
        </row>
        <row r="621">
          <cell r="A621" t="str">
            <v>TUBO PVC EB 4"</v>
          </cell>
        </row>
        <row r="622">
          <cell r="A622" t="str">
            <v>TUBO PVC TDP CORRUGADO 4"</v>
          </cell>
        </row>
        <row r="623">
          <cell r="A623" t="str">
            <v>TUBO PVC TDP CORRUGADO 6"</v>
          </cell>
        </row>
        <row r="624">
          <cell r="A624" t="str">
            <v>TUERCA OJO ALARGADO 1/2"</v>
          </cell>
        </row>
        <row r="625">
          <cell r="A625" t="str">
            <v>TUERCA OJO ALARGADO 3/4"</v>
          </cell>
        </row>
        <row r="626">
          <cell r="A626" t="str">
            <v>TUERCA OJO ALARGADO 5/8"</v>
          </cell>
        </row>
        <row r="627">
          <cell r="A627" t="str">
            <v>UNION EN EMT DE 1/2</v>
          </cell>
        </row>
        <row r="628">
          <cell r="A628" t="str">
            <v>UNION EN EMT DE 3/4</v>
          </cell>
        </row>
        <row r="629">
          <cell r="A629" t="str">
            <v>UNION METALICA GLAVANIZADA IMC 3/4"</v>
          </cell>
        </row>
        <row r="630">
          <cell r="A630" t="str">
            <v>VARILLA COPPERWELD DE  5/8 X 1,80</v>
          </cell>
        </row>
        <row r="631">
          <cell r="A631" t="str">
            <v>VARILLA COPPERWELD DE  5/8 X 2,40</v>
          </cell>
        </row>
        <row r="632">
          <cell r="A632" t="str">
            <v>VARILLA DE ANCLAJE DE 3/4 x 180 cm</v>
          </cell>
        </row>
        <row r="633">
          <cell r="A633" t="str">
            <v>VARILLA DE ANCLAJE DE 5/8 x 150 cm</v>
          </cell>
        </row>
        <row r="634">
          <cell r="A634" t="str">
            <v>VARILLA DE ANCLAJE DE 5/8 x 150 cm</v>
          </cell>
        </row>
        <row r="635">
          <cell r="A635" t="str">
            <v>VARILLA DE ANCLAJE DE 5/8 x 180 cm</v>
          </cell>
        </row>
        <row r="636">
          <cell r="A636" t="str">
            <v>VENTILADOR ABANICO 56" DE PARED ORIGINAL KDK</v>
          </cell>
        </row>
        <row r="637">
          <cell r="A637" t="str">
            <v>VIGA DE MADERA INMUNIZADA 2,5 m</v>
          </cell>
        </row>
        <row r="638">
          <cell r="A638" t="str">
            <v xml:space="preserve">VIGUETA DE ANCLAJE </v>
          </cell>
        </row>
        <row r="639">
          <cell r="A639" t="str">
            <v>CLAVIIJA DE CAUCHO POLO A TIERRA</v>
          </cell>
        </row>
        <row r="640">
          <cell r="A640" t="str">
            <v>TOMA TRIPOLAR (3x20/250)</v>
          </cell>
        </row>
        <row r="642">
          <cell r="A642" t="str">
            <v>Z</v>
          </cell>
        </row>
      </sheetData>
      <sheetData sheetId="3"/>
      <sheetData sheetId="4"/>
      <sheetData sheetId="5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PROPUESTA CONCREARMADO "/>
      <sheetName val="APUS"/>
      <sheetName val="VARIOS CALCULOS DISEÑO ACTUAL"/>
      <sheetName val="T.REND DISEÑO ACTUAL"/>
      <sheetName val="FLUJO DE FONDOS DISEÑO ACTUAL"/>
      <sheetName val="Hoja1"/>
      <sheetName val="Hoja3"/>
      <sheetName val="Hoja2"/>
      <sheetName val="Hoja4"/>
      <sheetName val="Hoja5"/>
      <sheetName val="Hoja6"/>
      <sheetName val="TD"/>
      <sheetName val="BD"/>
      <sheetName val="PRIMARIOS"/>
      <sheetName val="subproductos"/>
      <sheetName val="licitacion"/>
      <sheetName val="BD COD LICI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</sheetNames>
    <sheetDataSet>
      <sheetData sheetId="0"/>
      <sheetData sheetId="1" refreshError="1">
        <row r="2">
          <cell r="A2" t="str">
            <v>INVÍAS - TERRITORIAL CORDOBA - GRUPO 3</v>
          </cell>
        </row>
        <row r="4">
          <cell r="A4" t="str">
            <v>DETERMINACIÓN Y CALIFICACIÓN DEL ESTADO DE LA RED VIAL CON CRITERIOS TÉCNICOS (MARZO 2005)</v>
          </cell>
        </row>
        <row r="5">
          <cell r="A5" t="str">
            <v>Documento base: "Normas para la Determinación y Calificación del Estado de la Red Vial"(Revisión N° 1 - Febrero 2003) preparado por  INVÍAS - Subdirección de Conservación</v>
          </cell>
        </row>
        <row r="7">
          <cell r="A7" t="str">
            <v>SECCIÓN: PR 1</v>
          </cell>
        </row>
        <row r="9">
          <cell r="B9" t="str">
            <v>Nombre de la Ruta:</v>
          </cell>
          <cell r="C9" t="str">
            <v>Monteria - Lorica</v>
          </cell>
          <cell r="F9" t="str">
            <v>Longitud de calzada (m):</v>
          </cell>
          <cell r="I9">
            <v>947</v>
          </cell>
        </row>
        <row r="10">
          <cell r="B10" t="str">
            <v>Nombre del Tramo:</v>
          </cell>
          <cell r="C10" t="str">
            <v>Monteria - Cerete - Lorica</v>
          </cell>
          <cell r="F10" t="str">
            <v>Ancho promedio de calzada (m):</v>
          </cell>
          <cell r="I10">
            <v>6.8</v>
          </cell>
        </row>
        <row r="11">
          <cell r="B11" t="str">
            <v>Nombre del Sector:</v>
          </cell>
          <cell r="C11" t="str">
            <v>Monteria - Cerete - Lorica</v>
          </cell>
          <cell r="F11" t="str">
            <v>Longitud de berma (m):</v>
          </cell>
          <cell r="I11">
            <v>947</v>
          </cell>
        </row>
        <row r="12">
          <cell r="B12" t="str">
            <v>Código:</v>
          </cell>
          <cell r="C12">
            <v>2103</v>
          </cell>
          <cell r="F12" t="str">
            <v>Ancho promedio de las bermas (m):</v>
          </cell>
          <cell r="I12">
            <v>1.25</v>
          </cell>
        </row>
        <row r="14">
          <cell r="A14" t="str">
            <v>PARÁMETRO</v>
          </cell>
          <cell r="B14" t="str">
            <v>ELEMENTO</v>
          </cell>
          <cell r="C14" t="str">
            <v>Daño</v>
          </cell>
          <cell r="D14" t="str">
            <v>Área (m2)</v>
          </cell>
          <cell r="E14" t="str">
            <v>Parámetro</v>
          </cell>
          <cell r="G14" t="str">
            <v>Valor</v>
          </cell>
          <cell r="H14" t="str">
            <v>Calif. Parcial</v>
          </cell>
          <cell r="I14" t="str">
            <v>Peso Parcial</v>
          </cell>
          <cell r="J14" t="str">
            <v>Calif. Pond.</v>
          </cell>
        </row>
        <row r="15">
          <cell r="A15" t="str">
            <v>CORONA</v>
          </cell>
          <cell r="B15" t="str">
            <v>CALZADA</v>
          </cell>
          <cell r="C15" t="str">
            <v xml:space="preserve"> Baches (m²)</v>
          </cell>
          <cell r="D15">
            <v>0</v>
          </cell>
          <cell r="E15" t="str">
            <v>Área dañada (%)</v>
          </cell>
          <cell r="G15">
            <v>0</v>
          </cell>
          <cell r="H15">
            <v>5</v>
          </cell>
          <cell r="I15">
            <v>0.14000000000000001</v>
          </cell>
          <cell r="J15">
            <v>0.7</v>
          </cell>
        </row>
        <row r="16">
          <cell r="C16" t="str">
            <v xml:space="preserve"> Fisuras (m²)</v>
          </cell>
          <cell r="D16">
            <v>64.396000000000001</v>
          </cell>
          <cell r="E16" t="str">
            <v>Área dañada (%)</v>
          </cell>
          <cell r="G16">
            <v>1</v>
          </cell>
          <cell r="H16">
            <v>4.88</v>
          </cell>
          <cell r="I16">
            <v>7.0000000000000007E-2</v>
          </cell>
          <cell r="J16">
            <v>0.34</v>
          </cell>
        </row>
        <row r="17">
          <cell r="C17" t="str">
            <v xml:space="preserve"> Deformaciones (m²)</v>
          </cell>
          <cell r="D17">
            <v>65</v>
          </cell>
          <cell r="E17" t="str">
            <v>Área dañada (%)</v>
          </cell>
          <cell r="G17">
            <v>1.01</v>
          </cell>
          <cell r="H17">
            <v>4.75</v>
          </cell>
          <cell r="I17">
            <v>0.105</v>
          </cell>
          <cell r="J17">
            <v>0.5</v>
          </cell>
        </row>
        <row r="18">
          <cell r="C18" t="str">
            <v xml:space="preserve"> Desprendimientos (m²)</v>
          </cell>
          <cell r="D18">
            <v>0</v>
          </cell>
          <cell r="E18" t="str">
            <v>Área dañada (%)</v>
          </cell>
          <cell r="G18">
            <v>0</v>
          </cell>
          <cell r="H18">
            <v>5</v>
          </cell>
          <cell r="I18">
            <v>0.105</v>
          </cell>
          <cell r="J18">
            <v>0.53</v>
          </cell>
        </row>
        <row r="19">
          <cell r="C19" t="str">
            <v xml:space="preserve"> Ahuellamiento (mm)</v>
          </cell>
          <cell r="D19">
            <v>0</v>
          </cell>
          <cell r="E19" t="str">
            <v>Ahuellamiento prom. (mm)</v>
          </cell>
          <cell r="G19">
            <v>0</v>
          </cell>
          <cell r="H19">
            <v>5</v>
          </cell>
          <cell r="I19">
            <v>0.105</v>
          </cell>
          <cell r="J19">
            <v>0.53</v>
          </cell>
        </row>
        <row r="20">
          <cell r="C20" t="str">
            <v xml:space="preserve"> Otros daños (m²)</v>
          </cell>
          <cell r="D20">
            <v>0</v>
          </cell>
          <cell r="E20" t="str">
            <v>Área dañada (%)</v>
          </cell>
          <cell r="G20">
            <v>0</v>
          </cell>
          <cell r="H20">
            <v>5</v>
          </cell>
          <cell r="I20">
            <v>0.105</v>
          </cell>
          <cell r="J20">
            <v>0.53</v>
          </cell>
          <cell r="K20">
            <v>3.1300000000000008</v>
          </cell>
          <cell r="L20" t="str">
            <v>Bueno</v>
          </cell>
        </row>
        <row r="21">
          <cell r="B21" t="str">
            <v>BERMAS</v>
          </cell>
          <cell r="C21" t="str">
            <v xml:space="preserve"> Daños totales (m²)</v>
          </cell>
          <cell r="D21">
            <v>7</v>
          </cell>
          <cell r="E21" t="str">
            <v>Área dañada (%)</v>
          </cell>
          <cell r="G21">
            <v>0.59</v>
          </cell>
          <cell r="H21">
            <v>4.88</v>
          </cell>
          <cell r="I21">
            <v>7.0000000000000007E-2</v>
          </cell>
          <cell r="J21">
            <v>0.34</v>
          </cell>
          <cell r="K21">
            <v>0.34</v>
          </cell>
          <cell r="L21" t="str">
            <v>Bueno</v>
          </cell>
        </row>
        <row r="23">
          <cell r="A23" t="str">
            <v>PARÁMETRO</v>
          </cell>
          <cell r="B23" t="str">
            <v>ELEMENTO</v>
          </cell>
          <cell r="C23" t="str">
            <v>Cant. Requerida</v>
          </cell>
          <cell r="D23" t="str">
            <v>Criterio</v>
          </cell>
          <cell r="E23" t="str">
            <v>Cant. Buena</v>
          </cell>
          <cell r="F23" t="str">
            <v>Cant. Reg.</v>
          </cell>
          <cell r="G23" t="str">
            <v>Cant. Mala</v>
          </cell>
          <cell r="H23" t="str">
            <v>Calif. Parcial</v>
          </cell>
          <cell r="I23" t="str">
            <v>Peso Parcial</v>
          </cell>
          <cell r="J23" t="str">
            <v>Calif. Pond.</v>
          </cell>
        </row>
        <row r="24">
          <cell r="A24" t="str">
            <v>DRENAJE</v>
          </cell>
          <cell r="B24" t="str">
            <v>CUNETAS (m)</v>
          </cell>
          <cell r="C24">
            <v>0</v>
          </cell>
          <cell r="D24" t="str">
            <v>Funcionalidad</v>
          </cell>
          <cell r="E24">
            <v>0</v>
          </cell>
          <cell r="F24">
            <v>0</v>
          </cell>
          <cell r="G24">
            <v>0</v>
          </cell>
          <cell r="H24">
            <v>5</v>
          </cell>
          <cell r="I24">
            <v>3.125E-2</v>
          </cell>
          <cell r="J24">
            <v>0.16</v>
          </cell>
        </row>
        <row r="25">
          <cell r="D25" t="str">
            <v>Suficiencia</v>
          </cell>
          <cell r="E25" t="str">
            <v>No se requieren</v>
          </cell>
          <cell r="H25">
            <v>5</v>
          </cell>
          <cell r="I25">
            <v>2.5000000000000001E-2</v>
          </cell>
          <cell r="J25">
            <v>0.13</v>
          </cell>
          <cell r="K25">
            <v>0.29000000000000004</v>
          </cell>
          <cell r="L25">
            <v>0</v>
          </cell>
        </row>
        <row r="26">
          <cell r="B26" t="str">
            <v>ALCANTARILLAS (U)</v>
          </cell>
          <cell r="C26">
            <v>0</v>
          </cell>
          <cell r="D26" t="str">
            <v>Funcionalidad</v>
          </cell>
          <cell r="E26">
            <v>0</v>
          </cell>
          <cell r="F26">
            <v>0</v>
          </cell>
          <cell r="G26">
            <v>0</v>
          </cell>
          <cell r="H26">
            <v>5</v>
          </cell>
          <cell r="I26">
            <v>3.125E-2</v>
          </cell>
          <cell r="J26">
            <v>0.16</v>
          </cell>
        </row>
        <row r="27">
          <cell r="D27" t="str">
            <v>Suficiencia</v>
          </cell>
          <cell r="E27" t="str">
            <v>No se requieren</v>
          </cell>
          <cell r="H27">
            <v>5</v>
          </cell>
          <cell r="I27">
            <v>1.8749999999999999E-2</v>
          </cell>
          <cell r="J27">
            <v>0.09</v>
          </cell>
          <cell r="K27">
            <v>0.25</v>
          </cell>
          <cell r="L27">
            <v>0</v>
          </cell>
        </row>
        <row r="28">
          <cell r="B28" t="str">
            <v>PUENTES Y PONT.</v>
          </cell>
          <cell r="C28">
            <v>1</v>
          </cell>
          <cell r="D28" t="str">
            <v>Estado</v>
          </cell>
          <cell r="E28">
            <v>1</v>
          </cell>
          <cell r="F28">
            <v>0</v>
          </cell>
          <cell r="G28">
            <v>0</v>
          </cell>
          <cell r="H28">
            <v>5</v>
          </cell>
          <cell r="I28">
            <v>1.8749999999999999E-2</v>
          </cell>
          <cell r="J28">
            <v>0.09</v>
          </cell>
          <cell r="K28">
            <v>0.09</v>
          </cell>
          <cell r="L28" t="str">
            <v>Bueno</v>
          </cell>
        </row>
        <row r="30">
          <cell r="A30" t="str">
            <v>PARÁMETRO</v>
          </cell>
          <cell r="B30" t="str">
            <v>ELEMENTO</v>
          </cell>
          <cell r="C30" t="str">
            <v>Cant. Requerida</v>
          </cell>
          <cell r="D30" t="str">
            <v>Criterio</v>
          </cell>
          <cell r="E30" t="str">
            <v>Buenas</v>
          </cell>
          <cell r="F30" t="str">
            <v>Regulares</v>
          </cell>
          <cell r="G30" t="str">
            <v>Malas</v>
          </cell>
          <cell r="H30" t="str">
            <v>Calif. Parc.</v>
          </cell>
          <cell r="I30" t="str">
            <v>Peso Parcial</v>
          </cell>
          <cell r="J30" t="str">
            <v>Calif. Pond.</v>
          </cell>
        </row>
        <row r="31">
          <cell r="A31" t="str">
            <v>SEÑALIZACIÓN</v>
          </cell>
          <cell r="B31" t="str">
            <v>VERTICAL (U)</v>
          </cell>
          <cell r="C31">
            <v>10</v>
          </cell>
          <cell r="D31" t="str">
            <v>Estado</v>
          </cell>
          <cell r="E31">
            <v>10</v>
          </cell>
          <cell r="F31">
            <v>0</v>
          </cell>
          <cell r="G31">
            <v>0</v>
          </cell>
          <cell r="H31">
            <v>5</v>
          </cell>
          <cell r="I31">
            <v>2.5000000000000001E-2</v>
          </cell>
          <cell r="J31">
            <v>0.13</v>
          </cell>
        </row>
        <row r="32">
          <cell r="D32" t="str">
            <v>Suficiencia</v>
          </cell>
          <cell r="E32" t="str">
            <v>Si</v>
          </cell>
          <cell r="H32">
            <v>5</v>
          </cell>
          <cell r="I32">
            <v>2.5000000000000001E-2</v>
          </cell>
          <cell r="J32">
            <v>0.13</v>
          </cell>
          <cell r="K32">
            <v>0.26</v>
          </cell>
          <cell r="L32" t="str">
            <v>Bueno</v>
          </cell>
        </row>
        <row r="33">
          <cell r="B33" t="str">
            <v>HORIZONTAL (m)</v>
          </cell>
          <cell r="C33">
            <v>2841</v>
          </cell>
          <cell r="D33" t="str">
            <v>Estado</v>
          </cell>
          <cell r="E33">
            <v>0</v>
          </cell>
          <cell r="F33">
            <v>2841</v>
          </cell>
          <cell r="G33">
            <v>0</v>
          </cell>
          <cell r="H33">
            <v>2.5</v>
          </cell>
          <cell r="I33">
            <v>3.7499999999999999E-2</v>
          </cell>
          <cell r="J33">
            <v>0.09</v>
          </cell>
        </row>
        <row r="34">
          <cell r="D34" t="str">
            <v>Suficiencia</v>
          </cell>
          <cell r="E34" t="str">
            <v>Si</v>
          </cell>
          <cell r="H34">
            <v>5</v>
          </cell>
          <cell r="I34">
            <v>3.7499999999999999E-2</v>
          </cell>
          <cell r="J34">
            <v>0.19</v>
          </cell>
          <cell r="K34">
            <v>0.28000000000000003</v>
          </cell>
          <cell r="L34" t="str">
            <v>Regular</v>
          </cell>
        </row>
        <row r="36">
          <cell r="A36" t="str">
            <v>PARÁMETRO</v>
          </cell>
          <cell r="B36" t="str">
            <v>ELEMENTO</v>
          </cell>
          <cell r="C36" t="str">
            <v>Elemento</v>
          </cell>
          <cell r="E36" t="str">
            <v>Criterio</v>
          </cell>
          <cell r="H36" t="str">
            <v>Calif. Parcial</v>
          </cell>
          <cell r="I36" t="str">
            <v>Peso Parcial</v>
          </cell>
          <cell r="J36" t="str">
            <v>Calif. Pond.</v>
          </cell>
        </row>
        <row r="37">
          <cell r="A37" t="str">
            <v>ZONAS LATERALES</v>
          </cell>
          <cell r="C37" t="str">
            <v>Taludes Inestables (m):</v>
          </cell>
          <cell r="D37">
            <v>0</v>
          </cell>
          <cell r="E37" t="str">
            <v xml:space="preserve"> No existen</v>
          </cell>
          <cell r="H37">
            <v>5</v>
          </cell>
          <cell r="I37">
            <v>0.05</v>
          </cell>
          <cell r="J37">
            <v>0.25</v>
          </cell>
          <cell r="K37">
            <v>0.25</v>
          </cell>
          <cell r="L37" t="str">
            <v>Bueno</v>
          </cell>
        </row>
        <row r="39">
          <cell r="F39" t="str">
            <v>CALIFICACIÓN TOTAL DE LA SECCIÓN:</v>
          </cell>
          <cell r="J39">
            <v>4.8899999999999997</v>
          </cell>
        </row>
        <row r="40">
          <cell r="A40" t="str">
            <v>NOTA:</v>
          </cell>
          <cell r="B40" t="str">
            <v>El ingeniero sólo deberá introducir los datos requeridos para los campos en blanco. Lo demás lo calcula el programa.</v>
          </cell>
        </row>
        <row r="41">
          <cell r="G41" t="str">
            <v>ESTADO DE LA SECCIÓN:</v>
          </cell>
          <cell r="J41" t="str">
            <v>Bueno</v>
          </cell>
          <cell r="K41">
            <v>4.8900000000000006</v>
          </cell>
          <cell r="L41" t="str">
            <v>Bueno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PORTADA"/>
      <sheetName val="INDICE"/>
      <sheetName val="Equipo"/>
      <sheetName val="materiales"/>
      <sheetName val="otros"/>
      <sheetName val="200P1"/>
      <sheetName val="200P2"/>
      <sheetName val="200.1"/>
      <sheetName val="200.2"/>
      <sheetName val="201.1P"/>
      <sheetName val="201.7P"/>
      <sheetName val="201.7P1"/>
      <sheetName val="201.7P2"/>
      <sheetName val="201.9P"/>
      <sheetName val="201.8P"/>
      <sheetName val="201.4"/>
      <sheetName val="201.10"/>
      <sheetName val="201.11"/>
      <sheetName val="201. 12"/>
      <sheetName val="201. 13"/>
      <sheetName val="201.14"/>
      <sheetName val="201.15"/>
      <sheetName val="201.16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25P"/>
      <sheetName val="230.1"/>
      <sheetName val="230.2"/>
      <sheetName val="231.1"/>
      <sheetName val="232.1"/>
      <sheetName val="234.1"/>
      <sheetName val="310.1"/>
      <sheetName val="311.1"/>
      <sheetName val="311P1"/>
      <sheetName val="311P2"/>
      <sheetName val="311P3"/>
      <sheetName val="312.1"/>
      <sheetName val="312.2"/>
      <sheetName val="312.3"/>
      <sheetName val="312.4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342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P"/>
      <sheetName val="440.2"/>
      <sheetName val="440.2P"/>
      <sheetName val="440.3"/>
      <sheetName val="440.3P"/>
      <sheetName val="440.4"/>
      <sheetName val="441.1"/>
      <sheetName val="441.1P"/>
      <sheetName val="441.2"/>
      <sheetName val="441.2P"/>
      <sheetName val="441.3"/>
      <sheetName val="441.3P"/>
      <sheetName val="441.4"/>
      <sheetName val="450. 1"/>
      <sheetName val="450. 1P"/>
      <sheetName val="450. 2"/>
      <sheetName val="450. 2P"/>
      <sheetName val="450. 3"/>
      <sheetName val="450. 3P"/>
      <sheetName val="450.9"/>
      <sheetName val="451.1"/>
      <sheetName val="451.1P"/>
      <sheetName val="451.2"/>
      <sheetName val="451.2P"/>
      <sheetName val="451.3"/>
      <sheetName val="451.3P"/>
      <sheetName val="451.4"/>
      <sheetName val="452.1"/>
      <sheetName val="452.1P"/>
      <sheetName val="452.2"/>
      <sheetName val="452.2P"/>
      <sheetName val="452.3"/>
      <sheetName val="452.3P"/>
      <sheetName val="452.4"/>
      <sheetName val="452.4P"/>
      <sheetName val="453.1"/>
      <sheetName val="460.1"/>
      <sheetName val="460. 1P"/>
      <sheetName val="461.1"/>
      <sheetName val="461.2"/>
      <sheetName val="462.1"/>
      <sheetName val="462.2"/>
      <sheetName val="462.1P"/>
      <sheetName val="462.2P"/>
      <sheetName val="462.3P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1P"/>
      <sheetName val="621.2"/>
      <sheetName val="621.3"/>
      <sheetName val="621.4"/>
      <sheetName val="621.5"/>
      <sheetName val="621.5P1"/>
      <sheetName val="621.5P2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2"/>
      <sheetName val="630.3"/>
      <sheetName val="630.4"/>
      <sheetName val="630.5"/>
      <sheetName val="630.5P"/>
      <sheetName val="630.6"/>
      <sheetName val="630.7"/>
      <sheetName val="630.P1"/>
      <sheetName val="630.P2"/>
      <sheetName val="630.P3"/>
      <sheetName val="631P"/>
      <sheetName val="632.1"/>
      <sheetName val="632.P"/>
      <sheetName val="640.1"/>
      <sheetName val="640.1P1"/>
      <sheetName val="640.1P2"/>
      <sheetName val="640.1P3"/>
      <sheetName val="640.2"/>
      <sheetName val="641.1"/>
      <sheetName val="641.2"/>
      <sheetName val="641.P"/>
      <sheetName val="642.1"/>
      <sheetName val="642.1P"/>
      <sheetName val="642.2"/>
      <sheetName val="642.2P"/>
      <sheetName val="650.1"/>
      <sheetName val="650.2"/>
      <sheetName val="650.3"/>
      <sheetName val="650.4"/>
      <sheetName val="660.1"/>
      <sheetName val="660.2"/>
      <sheetName val="660.3"/>
      <sheetName val="661.1"/>
      <sheetName val="661.1P"/>
      <sheetName val="662.1"/>
      <sheetName val="662.2"/>
      <sheetName val="670.1"/>
      <sheetName val="670.2"/>
      <sheetName val="671.1"/>
      <sheetName val="671.2"/>
      <sheetName val="672.1"/>
      <sheetName val="672.1P"/>
      <sheetName val="673.1"/>
      <sheetName val="673.2"/>
      <sheetName val="673.3"/>
      <sheetName val="674.1"/>
      <sheetName val="674.2"/>
      <sheetName val="680.1"/>
      <sheetName val="680.1P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0.P"/>
      <sheetName val="701.1"/>
      <sheetName val="710.1"/>
      <sheetName val="710.2"/>
      <sheetName val="710.P1"/>
      <sheetName val="710.P2"/>
      <sheetName val="710.P3"/>
      <sheetName val="710.P4"/>
      <sheetName val="710.P5"/>
      <sheetName val="720.1"/>
      <sheetName val="730.1"/>
      <sheetName val="730.2"/>
      <sheetName val="730.3"/>
      <sheetName val="731.1"/>
      <sheetName val="740.1"/>
      <sheetName val="741.1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"/>
      <sheetName val="812.1"/>
      <sheetName val="900.1"/>
      <sheetName val="900.2"/>
      <sheetName val="900.3"/>
      <sheetName val="Hoja1"/>
    </sheetNames>
    <sheetDataSet>
      <sheetData sheetId="0" refreshError="1"/>
      <sheetData sheetId="1"/>
      <sheetData sheetId="2">
        <row r="2">
          <cell r="A2" t="str">
            <v>CARRETERA:</v>
          </cell>
          <cell r="B2" t="str">
            <v>ZAPATOCA - BARICHARA - SAN GIL (6402)</v>
          </cell>
        </row>
        <row r="3">
          <cell r="B3" t="str">
            <v>RAMAL A GUANE (64ST02)</v>
          </cell>
        </row>
        <row r="4">
          <cell r="B4" t="str">
            <v>CRUCE RUTA 45A (SAN GIL) - ONZAGA (/6403)</v>
          </cell>
        </row>
        <row r="5">
          <cell r="B5" t="str">
            <v>SANTA ROSITA - ONZAGA (55BY11)</v>
          </cell>
        </row>
        <row r="6">
          <cell r="A6" t="str">
            <v>SECTOR:</v>
          </cell>
        </row>
        <row r="8">
          <cell r="A8" t="str">
            <v>ITEM</v>
          </cell>
          <cell r="B8" t="str">
            <v>DESCRIPCION</v>
          </cell>
          <cell r="C8" t="str">
            <v xml:space="preserve">UNIDAD </v>
          </cell>
          <cell r="D8" t="str">
            <v>COSTO TOTAL</v>
          </cell>
          <cell r="E8" t="str">
            <v>CUBS</v>
          </cell>
          <cell r="F8" t="str">
            <v>CODIGO CUBS</v>
          </cell>
        </row>
        <row r="9">
          <cell r="A9" t="str">
            <v>200P1</v>
          </cell>
          <cell r="B9" t="str">
            <v>LOCALIZACION Y REPLANTEO (ESTRUCTURAS)</v>
          </cell>
          <cell r="C9" t="str">
            <v>M2</v>
          </cell>
          <cell r="D9">
            <v>137</v>
          </cell>
          <cell r="E9" t="str">
            <v>3.6.1.1.1</v>
          </cell>
          <cell r="F9" t="str">
            <v>3.6.1.1.1 </v>
          </cell>
          <cell r="I9">
            <v>103</v>
          </cell>
        </row>
        <row r="10">
          <cell r="A10" t="str">
            <v>200P2</v>
          </cell>
          <cell r="B10" t="str">
            <v>LOCALIZACION Y REPLANTEO (CARRETERA)</v>
          </cell>
          <cell r="C10" t="str">
            <v>ML</v>
          </cell>
          <cell r="D10">
            <v>475</v>
          </cell>
          <cell r="E10" t="str">
            <v>3.6.1.1.1</v>
          </cell>
          <cell r="F10" t="str">
            <v> 3.6.1.1.2 </v>
          </cell>
          <cell r="I10">
            <v>226</v>
          </cell>
        </row>
        <row r="11">
          <cell r="A11" t="str">
            <v>200.1</v>
          </cell>
          <cell r="B11" t="str">
            <v xml:space="preserve"> DESMONTE Y LIMPIEZA EN BOSQUE</v>
          </cell>
          <cell r="C11" t="str">
            <v xml:space="preserve"> HA</v>
          </cell>
          <cell r="D11">
            <v>1658577</v>
          </cell>
          <cell r="E11" t="str">
            <v>3.6.1.2.1</v>
          </cell>
          <cell r="F11" t="str">
            <v>3.6.1.2.1</v>
          </cell>
          <cell r="I11">
            <v>1456516</v>
          </cell>
        </row>
        <row r="12">
          <cell r="A12" t="str">
            <v>200.2</v>
          </cell>
          <cell r="B12" t="str">
            <v>DESMONTE Y LIMPIEZA EN ZONAS NO BOSCOSAS</v>
          </cell>
          <cell r="C12" t="str">
            <v xml:space="preserve"> HA</v>
          </cell>
          <cell r="D12">
            <v>624858</v>
          </cell>
          <cell r="E12" t="str">
            <v>3.6.1.2.3</v>
          </cell>
          <cell r="F12" t="str">
            <v>3.6.1.2.3</v>
          </cell>
          <cell r="I12">
            <v>492671.06269875</v>
          </cell>
        </row>
        <row r="13">
          <cell r="A13" t="str">
            <v>201.1</v>
          </cell>
          <cell r="B13" t="str">
            <v>DEMOLICIÓN DE EDIFICACIONES.</v>
          </cell>
          <cell r="C13" t="str">
            <v>M2</v>
          </cell>
          <cell r="D13">
            <v>9311</v>
          </cell>
          <cell r="E13" t="str">
            <v>3.6.1.3</v>
          </cell>
          <cell r="F13" t="str">
            <v>3.6.1.3.11</v>
          </cell>
          <cell r="I13">
            <v>7558</v>
          </cell>
        </row>
        <row r="14">
          <cell r="A14" t="str">
            <v>201.7P</v>
          </cell>
          <cell r="B14" t="str">
            <v>DEMOLICION DE ESTRUCTURAS</v>
          </cell>
          <cell r="C14" t="str">
            <v>M3</v>
          </cell>
          <cell r="D14">
            <v>56256</v>
          </cell>
          <cell r="E14" t="str">
            <v>3.6.1.3</v>
          </cell>
          <cell r="F14" t="e">
            <v>#N/A</v>
          </cell>
          <cell r="I14">
            <v>45419</v>
          </cell>
        </row>
        <row r="15">
          <cell r="A15" t="str">
            <v>201.7P1</v>
          </cell>
          <cell r="B15" t="str">
            <v>DEMOLICION DE ESTRUCTURAS (CONCRETO CICLOPEO)</v>
          </cell>
          <cell r="C15" t="str">
            <v>M3</v>
          </cell>
          <cell r="D15">
            <v>58724</v>
          </cell>
          <cell r="E15" t="str">
            <v>3.6.1.3.14</v>
          </cell>
          <cell r="F15" t="e">
            <v>#N/A</v>
          </cell>
          <cell r="I15">
            <v>41856</v>
          </cell>
        </row>
        <row r="16">
          <cell r="A16" t="str">
            <v>201.7P2</v>
          </cell>
          <cell r="B16" t="str">
            <v>DEMOLICION DE ESTRUCTURAS (CONCRETO REFORZADO)</v>
          </cell>
          <cell r="C16" t="str">
            <v>M3</v>
          </cell>
          <cell r="D16">
            <v>78954</v>
          </cell>
          <cell r="E16" t="str">
            <v>3.6.1.3.13</v>
          </cell>
          <cell r="F16" t="e">
            <v>#N/A</v>
          </cell>
          <cell r="I16">
            <v>65564</v>
          </cell>
        </row>
        <row r="17">
          <cell r="A17" t="str">
            <v>201.9P</v>
          </cell>
          <cell r="B17" t="str">
            <v xml:space="preserve">DEMOLICION PISOS, ANDENES Y BORDILLOS DE CONCRETO.  </v>
          </cell>
          <cell r="C17" t="str">
            <v>M3</v>
          </cell>
          <cell r="D17">
            <v>60082</v>
          </cell>
          <cell r="E17" t="str">
            <v>3.6.1.3.33</v>
          </cell>
          <cell r="F17" t="e">
            <v>#N/A</v>
          </cell>
          <cell r="I17">
            <v>48710</v>
          </cell>
        </row>
        <row r="18">
          <cell r="A18" t="str">
            <v>201.8P</v>
          </cell>
          <cell r="B18" t="str">
            <v xml:space="preserve">DEMOLICION DE PAVIMENTOS DE CONCRETO.    </v>
          </cell>
          <cell r="C18" t="str">
            <v>M3</v>
          </cell>
          <cell r="D18">
            <v>98276</v>
          </cell>
          <cell r="E18" t="str">
            <v>3.6.1.3.23</v>
          </cell>
          <cell r="F18" t="str">
            <v>3.6.1.3</v>
          </cell>
          <cell r="I18">
            <v>79552</v>
          </cell>
        </row>
        <row r="19">
          <cell r="A19" t="str">
            <v>201.4</v>
          </cell>
          <cell r="B19" t="str">
            <v xml:space="preserve">DEMOLICION DE OBSTACULOS.   </v>
          </cell>
          <cell r="C19" t="str">
            <v>Gbl</v>
          </cell>
          <cell r="D19">
            <v>0</v>
          </cell>
          <cell r="E19" t="str">
            <v>3.6.1.3</v>
          </cell>
          <cell r="F19" t="str">
            <v>3.6.1.3.14</v>
          </cell>
          <cell r="I19">
            <v>0</v>
          </cell>
        </row>
        <row r="20">
          <cell r="A20" t="str">
            <v>201.10</v>
          </cell>
          <cell r="B20" t="str">
            <v>DEMOLICIÓN DE BORDILLOS EN CONCRETO</v>
          </cell>
          <cell r="C20" t="str">
            <v>ML</v>
          </cell>
          <cell r="D20" t="e">
            <v>#DIV/0!</v>
          </cell>
          <cell r="E20" t="str">
            <v>3.6.1.3.35</v>
          </cell>
          <cell r="F20" t="str">
            <v>3.6.1.3.35</v>
          </cell>
        </row>
        <row r="21">
          <cell r="A21" t="str">
            <v>201.11</v>
          </cell>
          <cell r="B21" t="str">
            <v xml:space="preserve">DESMONTAJE Y TRASLADO DE ESTRUCTURAS METALICAS. </v>
          </cell>
          <cell r="C21" t="str">
            <v>KG</v>
          </cell>
          <cell r="D21">
            <v>743</v>
          </cell>
          <cell r="E21" t="str">
            <v>3.6.1.3.39</v>
          </cell>
          <cell r="F21" t="str">
            <v>3.6.1.3</v>
          </cell>
          <cell r="I21">
            <v>560</v>
          </cell>
        </row>
        <row r="22">
          <cell r="A22" t="str">
            <v>201.12</v>
          </cell>
          <cell r="B22" t="str">
            <v xml:space="preserve">REMOCION DE ESPECIES VEGETALES    </v>
          </cell>
          <cell r="C22" t="str">
            <v>U</v>
          </cell>
          <cell r="D22">
            <v>281017</v>
          </cell>
          <cell r="E22" t="str">
            <v>3.6.1.3.47</v>
          </cell>
          <cell r="F22" t="str">
            <v>3.6.1.3.47</v>
          </cell>
          <cell r="I22">
            <v>261549</v>
          </cell>
        </row>
        <row r="23">
          <cell r="A23" t="str">
            <v>201.13</v>
          </cell>
          <cell r="B23" t="str">
            <v>REMOCION DE OBSTACULOS</v>
          </cell>
          <cell r="C23" t="str">
            <v>U</v>
          </cell>
          <cell r="D23">
            <v>0</v>
          </cell>
          <cell r="E23" t="str">
            <v>3.6.1.3</v>
          </cell>
          <cell r="F23" t="str">
            <v>3.6.1.3</v>
          </cell>
          <cell r="I23">
            <v>0</v>
          </cell>
        </row>
        <row r="24">
          <cell r="A24" t="str">
            <v>201.14</v>
          </cell>
          <cell r="B24" t="str">
            <v>REMOCION DE DUCTOS DE SERVICIOS EXISTENTES</v>
          </cell>
          <cell r="C24" t="str">
            <v>ML</v>
          </cell>
          <cell r="D24">
            <v>0</v>
          </cell>
          <cell r="E24" t="str">
            <v>3.6.1.3.9</v>
          </cell>
          <cell r="F24" t="str">
            <v>3.6.1.3.9</v>
          </cell>
          <cell r="I24">
            <v>0</v>
          </cell>
        </row>
        <row r="25">
          <cell r="A25" t="str">
            <v>201.15</v>
          </cell>
          <cell r="B25" t="str">
            <v>REMOCION DE ALCANTARILLAS</v>
          </cell>
          <cell r="C25" t="str">
            <v>ML</v>
          </cell>
          <cell r="D25" t="e">
            <v>#VALUE!</v>
          </cell>
          <cell r="E25" t="str">
            <v>3.6.1.3</v>
          </cell>
          <cell r="F25" t="str">
            <v>3.6.1.3</v>
          </cell>
          <cell r="I25">
            <v>33321</v>
          </cell>
        </row>
        <row r="26">
          <cell r="A26" t="str">
            <v>201.16</v>
          </cell>
          <cell r="B26" t="str">
            <v xml:space="preserve">REMOCION DE CERCAS DE ALAMBRE       </v>
          </cell>
          <cell r="C26" t="str">
            <v>ML</v>
          </cell>
          <cell r="D26">
            <v>1411</v>
          </cell>
          <cell r="E26" t="str">
            <v>3.6.1.3</v>
          </cell>
          <cell r="F26" t="str">
            <v>3.6.1.3</v>
          </cell>
          <cell r="I26">
            <v>2056</v>
          </cell>
        </row>
        <row r="27">
          <cell r="A27" t="str">
            <v>210.1.1</v>
          </cell>
          <cell r="B27" t="str">
            <v xml:space="preserve">EXCAVACIÓN SIN CLASIFICAR DE LA EXPLANACIÓN Y CANALES </v>
          </cell>
          <cell r="C27" t="str">
            <v>M3</v>
          </cell>
          <cell r="D27">
            <v>4428</v>
          </cell>
          <cell r="E27" t="str">
            <v>3.6.2.1.1</v>
          </cell>
          <cell r="F27" t="str">
            <v xml:space="preserve">3.6.2.1.1 </v>
          </cell>
          <cell r="I27">
            <v>4308</v>
          </cell>
        </row>
        <row r="28">
          <cell r="A28" t="str">
            <v>210.1.2</v>
          </cell>
          <cell r="B28" t="str">
            <v>EXCAVACIÓN SIN CLASIFICAR DE PRÉSTAMOS</v>
          </cell>
          <cell r="C28" t="str">
            <v>M3</v>
          </cell>
          <cell r="D28">
            <v>4590</v>
          </cell>
          <cell r="E28" t="str">
            <v>3.6.2.1.1</v>
          </cell>
          <cell r="F28" t="str">
            <v>3.6.2.1.3 </v>
          </cell>
        </row>
        <row r="29">
          <cell r="A29" t="str">
            <v>210.2.1</v>
          </cell>
          <cell r="B29" t="str">
            <v xml:space="preserve">EXCAVACION EN ROCA DE LA EXPLANACION Y CANALES </v>
          </cell>
          <cell r="C29" t="str">
            <v>M3</v>
          </cell>
          <cell r="D29">
            <v>30891</v>
          </cell>
          <cell r="E29" t="str">
            <v>3.6.2.1.3</v>
          </cell>
          <cell r="F29" t="str">
            <v>3.6.2.1.3</v>
          </cell>
          <cell r="I29">
            <v>34895</v>
          </cell>
        </row>
        <row r="30">
          <cell r="A30" t="str">
            <v>210.2.2</v>
          </cell>
          <cell r="B30" t="str">
            <v xml:space="preserve">EXCAVACION EN MATERIAL COMUN DE LA EXPLANACION Y CANALES </v>
          </cell>
          <cell r="C30" t="str">
            <v>M3</v>
          </cell>
          <cell r="D30">
            <v>4044</v>
          </cell>
          <cell r="E30" t="str">
            <v>3.6.2.1.5</v>
          </cell>
          <cell r="F30" t="str">
            <v>3.6.2.1.5</v>
          </cell>
          <cell r="I30">
            <v>2585</v>
          </cell>
        </row>
        <row r="31">
          <cell r="A31" t="str">
            <v>210.2.3</v>
          </cell>
          <cell r="B31" t="str">
            <v>EXCAVACIÓN EN ROCA DE PRÉSTAMOS</v>
          </cell>
          <cell r="C31" t="str">
            <v>M3</v>
          </cell>
          <cell r="D31">
            <v>34893</v>
          </cell>
          <cell r="E31" t="str">
            <v>3.6.2.1.3</v>
          </cell>
          <cell r="F31" t="str">
            <v>3.6.2.1.5</v>
          </cell>
        </row>
        <row r="32">
          <cell r="A32" t="str">
            <v>210.2.4</v>
          </cell>
          <cell r="B32" t="str">
            <v>EXCAVACIÓN EN MATERIAL COMÚN DE PRÉSTAMOS</v>
          </cell>
          <cell r="C32" t="str">
            <v>M3</v>
          </cell>
          <cell r="D32">
            <v>3882</v>
          </cell>
          <cell r="E32" t="str">
            <v>3.6.2.1.5</v>
          </cell>
          <cell r="F32" t="str">
            <v>3.6.2.1.5</v>
          </cell>
        </row>
        <row r="33">
          <cell r="A33" t="str">
            <v>211.1</v>
          </cell>
          <cell r="B33" t="str">
            <v>REMOCIÓN DE DERRUMBES</v>
          </cell>
          <cell r="C33" t="str">
            <v>M3</v>
          </cell>
          <cell r="D33">
            <v>3472</v>
          </cell>
          <cell r="E33" t="str">
            <v>3.6.2.2.1</v>
          </cell>
          <cell r="F33" t="str">
            <v xml:space="preserve">3.6.2.2.1  </v>
          </cell>
          <cell r="I33">
            <v>2810</v>
          </cell>
        </row>
        <row r="34">
          <cell r="A34" t="str">
            <v>220.1</v>
          </cell>
          <cell r="B34" t="str">
            <v>TERRAPLENES</v>
          </cell>
          <cell r="C34" t="str">
            <v>M3</v>
          </cell>
          <cell r="D34">
            <v>16644</v>
          </cell>
          <cell r="E34" t="str">
            <v>3.6.2.3.1</v>
          </cell>
          <cell r="F34" t="str">
            <v>3.6.2.3.1</v>
          </cell>
          <cell r="I34">
            <v>8124</v>
          </cell>
        </row>
        <row r="35">
          <cell r="A35" t="str">
            <v>221.1</v>
          </cell>
          <cell r="B35" t="str">
            <v>PEDRAPLEN COMPACTO</v>
          </cell>
          <cell r="C35" t="str">
            <v>M3</v>
          </cell>
          <cell r="D35">
            <v>9718</v>
          </cell>
          <cell r="E35" t="str">
            <v>3.6.2.4.2</v>
          </cell>
          <cell r="F35" t="str">
            <v>3.6.2.4.2</v>
          </cell>
          <cell r="I35">
            <v>9646</v>
          </cell>
        </row>
        <row r="36">
          <cell r="A36" t="str">
            <v>221.2</v>
          </cell>
          <cell r="B36" t="str">
            <v>PEDRAPLEN SUELTO</v>
          </cell>
          <cell r="C36" t="str">
            <v>M3</v>
          </cell>
          <cell r="D36">
            <v>6468</v>
          </cell>
          <cell r="E36" t="str">
            <v>3.6.2.4.1</v>
          </cell>
          <cell r="F36" t="str">
            <v>3.6.2.4.1</v>
          </cell>
          <cell r="I36">
            <v>6945</v>
          </cell>
        </row>
        <row r="37">
          <cell r="A37" t="str">
            <v>225P</v>
          </cell>
          <cell r="B37" t="str">
            <v xml:space="preserve">CONFORMACION DE BOTADERO O ESCOMBRERAS </v>
          </cell>
          <cell r="C37" t="str">
            <v>M3</v>
          </cell>
          <cell r="D37">
            <v>2154</v>
          </cell>
          <cell r="F37" t="str">
            <v>3.2.8.1.1 </v>
          </cell>
          <cell r="I37">
            <v>1889</v>
          </cell>
        </row>
        <row r="38">
          <cell r="A38" t="str">
            <v>230.1</v>
          </cell>
          <cell r="B38" t="str">
            <v>MEJORAMIENTO DE LA SUBRASANTE INVOLUCRA SUELO EXISTENTE</v>
          </cell>
          <cell r="C38" t="str">
            <v>M2</v>
          </cell>
          <cell r="D38">
            <v>1268</v>
          </cell>
          <cell r="E38" t="str">
            <v>3.6.2.5.1</v>
          </cell>
          <cell r="F38" t="str">
            <v>3.6.2.5.1</v>
          </cell>
          <cell r="I38">
            <v>415</v>
          </cell>
        </row>
        <row r="39">
          <cell r="A39" t="str">
            <v>230.2</v>
          </cell>
          <cell r="B39" t="str">
            <v>MEJORAMIENTO DE LA SUBRASANTE EMPLEANDO ÚNICAMENTE MATERIAL ADICIONADO</v>
          </cell>
          <cell r="C39" t="str">
            <v>M3</v>
          </cell>
          <cell r="D39">
            <v>10775</v>
          </cell>
          <cell r="E39" t="str">
            <v>3.6.2.5.2</v>
          </cell>
          <cell r="F39" t="str">
            <v>3.6.2.5.2</v>
          </cell>
          <cell r="I39">
            <v>8254</v>
          </cell>
        </row>
        <row r="40">
          <cell r="A40" t="str">
            <v>231.1</v>
          </cell>
          <cell r="B40" t="str">
            <v>GEOTEXTIL PARA SEPARACION DE SUELOS DE SUBRASANTE Y CAPAS GRANULARES</v>
          </cell>
          <cell r="C40" t="str">
            <v>M2</v>
          </cell>
          <cell r="D40">
            <v>6862</v>
          </cell>
          <cell r="E40" t="str">
            <v>3.6.8.2.1</v>
          </cell>
          <cell r="F40" t="str">
            <v>3.6.8.2 </v>
          </cell>
          <cell r="I40">
            <v>142596</v>
          </cell>
        </row>
        <row r="41">
          <cell r="A41" t="str">
            <v>232.1</v>
          </cell>
          <cell r="B41" t="str">
            <v>GEOTEXTIL PARA ESTABILIZACIÓN DE SUELOS DE SUBRASANTE Y CAPAS GRANULARES</v>
          </cell>
          <cell r="C41" t="str">
            <v>M2</v>
          </cell>
          <cell r="D41">
            <v>6862</v>
          </cell>
          <cell r="E41" t="str">
            <v>3.6.8.2.1</v>
          </cell>
          <cell r="F41" t="str">
            <v>3.6.8.2 </v>
          </cell>
        </row>
        <row r="42">
          <cell r="A42" t="str">
            <v>234.1</v>
          </cell>
          <cell r="B42" t="str">
            <v>AFINAMIENTO DE TALUDES</v>
          </cell>
          <cell r="C42" t="str">
            <v>M2</v>
          </cell>
          <cell r="D42">
            <v>6455</v>
          </cell>
          <cell r="F42" t="str">
            <v>3.6.8.2 </v>
          </cell>
        </row>
        <row r="43">
          <cell r="A43" t="str">
            <v>310.1</v>
          </cell>
          <cell r="B43" t="str">
            <v>CONFORMACION DE LA CALZADA EXISTENTE</v>
          </cell>
          <cell r="C43" t="str">
            <v>M2</v>
          </cell>
          <cell r="D43">
            <v>607</v>
          </cell>
          <cell r="E43" t="str">
            <v>3.6.3.1.1</v>
          </cell>
          <cell r="F43" t="str">
            <v>3.6.3.1.1</v>
          </cell>
          <cell r="I43">
            <v>399</v>
          </cell>
        </row>
        <row r="44">
          <cell r="A44" t="str">
            <v>311.1</v>
          </cell>
          <cell r="B44" t="str">
            <v>AFIRMADO</v>
          </cell>
          <cell r="C44" t="str">
            <v>M3</v>
          </cell>
          <cell r="D44">
            <v>99478</v>
          </cell>
          <cell r="E44" t="str">
            <v>3.6.3.2.1</v>
          </cell>
          <cell r="F44" t="str">
            <v>3.6.3.2.1</v>
          </cell>
          <cell r="I44">
            <v>45793</v>
          </cell>
        </row>
        <row r="45">
          <cell r="A45" t="str">
            <v>311P1</v>
          </cell>
          <cell r="B45" t="str">
            <v>AFIRMADO ESTABILIZADO CON CEMENTO</v>
          </cell>
          <cell r="C45" t="str">
            <v>M3</v>
          </cell>
          <cell r="D45">
            <v>74163</v>
          </cell>
          <cell r="E45" t="str">
            <v>3.6.3.3.25</v>
          </cell>
          <cell r="F45" t="str">
            <v>3.6.3.2</v>
          </cell>
          <cell r="I45">
            <v>63906</v>
          </cell>
        </row>
        <row r="46">
          <cell r="A46" t="str">
            <v>311P2</v>
          </cell>
          <cell r="B46" t="str">
            <v>AFIRMADO ESTABILIZADO CON CAL</v>
          </cell>
          <cell r="C46" t="str">
            <v>M3</v>
          </cell>
          <cell r="D46">
            <v>115009</v>
          </cell>
          <cell r="E46" t="str">
            <v>3.6.3.3.17</v>
          </cell>
          <cell r="F46" t="str">
            <v>3.6.3.2</v>
          </cell>
          <cell r="I46">
            <v>68848</v>
          </cell>
        </row>
        <row r="47">
          <cell r="A47" t="str">
            <v>311P3</v>
          </cell>
          <cell r="B47" t="str">
            <v>BACHEO DE CARRETERAS EN AFIRMADO</v>
          </cell>
          <cell r="C47" t="str">
            <v>M3</v>
          </cell>
          <cell r="D47">
            <v>55331</v>
          </cell>
          <cell r="E47" t="str">
            <v>3.6.3.4.7</v>
          </cell>
          <cell r="F47" t="str">
            <v>3.6.3.2</v>
          </cell>
          <cell r="I47">
            <v>41923</v>
          </cell>
        </row>
        <row r="48">
          <cell r="A48" t="str">
            <v>312.1</v>
          </cell>
          <cell r="B48" t="str">
            <v>TRATAMIENTO PALIATIVO DE POLVO APLICADO EN FORMASÓLIDA EN HOJUELAS</v>
          </cell>
          <cell r="C48" t="str">
            <v>Kg</v>
          </cell>
          <cell r="D48">
            <v>1448</v>
          </cell>
          <cell r="F48" t="str">
            <v>3.6.3.2</v>
          </cell>
        </row>
        <row r="49">
          <cell r="A49" t="str">
            <v>312.2</v>
          </cell>
          <cell r="B49" t="str">
            <v>TRATAMIENTO PALIATIVO DE POLVO APLICADO EN FORMASÓLIDA EN ESFERAS</v>
          </cell>
          <cell r="C49" t="str">
            <v>Kg</v>
          </cell>
          <cell r="D49">
            <v>1448</v>
          </cell>
          <cell r="F49" t="str">
            <v>3.6.3.2</v>
          </cell>
        </row>
        <row r="50">
          <cell r="A50" t="str">
            <v>312.3</v>
          </cell>
          <cell r="B50" t="str">
            <v>TRATAMIENTO PALIATIVO DE POLVO APLICADO EN FORMA LÍQUIDA</v>
          </cell>
          <cell r="C50" t="str">
            <v>Lt</v>
          </cell>
          <cell r="D50">
            <v>560</v>
          </cell>
          <cell r="F50" t="str">
            <v>3.6.3.2</v>
          </cell>
        </row>
        <row r="51">
          <cell r="A51" t="str">
            <v>312.4</v>
          </cell>
          <cell r="B51" t="str">
            <v>MATERIAL GRANULAR DE ADICIÓN</v>
          </cell>
          <cell r="C51" t="str">
            <v>M3</v>
          </cell>
          <cell r="D51">
            <v>90848</v>
          </cell>
          <cell r="E51" t="str">
            <v>3.6.3.6</v>
          </cell>
          <cell r="F51" t="str">
            <v>3.6.3.3</v>
          </cell>
        </row>
        <row r="52">
          <cell r="A52" t="str">
            <v>320.1</v>
          </cell>
          <cell r="B52" t="str">
            <v xml:space="preserve">SUBBASE GRANULAR </v>
          </cell>
          <cell r="C52" t="str">
            <v>M3</v>
          </cell>
          <cell r="D52">
            <v>134362</v>
          </cell>
          <cell r="E52" t="str">
            <v>3.6.3.4.2</v>
          </cell>
          <cell r="F52" t="str">
            <v xml:space="preserve"> 3.6.3.4.2</v>
          </cell>
          <cell r="I52">
            <v>49788</v>
          </cell>
        </row>
        <row r="53">
          <cell r="A53" t="str">
            <v>320.2</v>
          </cell>
          <cell r="B53" t="str">
            <v>SUBBASE GRANULAR PARA BACHEO</v>
          </cell>
          <cell r="C53" t="str">
            <v>M3</v>
          </cell>
          <cell r="D53">
            <v>143113</v>
          </cell>
          <cell r="E53" t="str">
            <v>3.6.3.4.7</v>
          </cell>
          <cell r="F53" t="str">
            <v>3.6.3.4.4</v>
          </cell>
          <cell r="I53">
            <v>88054</v>
          </cell>
        </row>
        <row r="54">
          <cell r="A54" t="str">
            <v>330.1</v>
          </cell>
          <cell r="B54" t="str">
            <v>BASE GRANULAR</v>
          </cell>
          <cell r="C54" t="str">
            <v>M3</v>
          </cell>
          <cell r="D54">
            <v>146268</v>
          </cell>
          <cell r="E54" t="str">
            <v>3.6.3.6.1</v>
          </cell>
          <cell r="F54" t="str">
            <v>3.6.3.6.2</v>
          </cell>
          <cell r="I54">
            <v>79816</v>
          </cell>
        </row>
        <row r="55">
          <cell r="A55" t="str">
            <v>330.2</v>
          </cell>
          <cell r="B55" t="str">
            <v>BASE GRANULAR PARA BACHEO</v>
          </cell>
          <cell r="C55" t="str">
            <v>M3</v>
          </cell>
          <cell r="D55">
            <v>164926</v>
          </cell>
          <cell r="E55" t="str">
            <v>3.6.3.6.3</v>
          </cell>
          <cell r="F55" t="str">
            <v>3.6.3.6.3</v>
          </cell>
          <cell r="I55">
            <v>92116</v>
          </cell>
        </row>
        <row r="56">
          <cell r="A56" t="str">
            <v>340.1</v>
          </cell>
          <cell r="B56" t="str">
            <v>BASE ESTABILIZADA CON EMULSIÓN ASFÁLTICA TIPO BEE-1</v>
          </cell>
          <cell r="C56" t="str">
            <v>M3</v>
          </cell>
          <cell r="D56">
            <v>165914</v>
          </cell>
          <cell r="E56" t="str">
            <v>3.6.3.7.1</v>
          </cell>
          <cell r="F56" t="str">
            <v>3.6.3.7.1</v>
          </cell>
          <cell r="G56">
            <v>0</v>
          </cell>
          <cell r="H56" t="str">
            <v>CON EMULSION</v>
          </cell>
          <cell r="I56">
            <v>80020</v>
          </cell>
        </row>
        <row r="57">
          <cell r="A57" t="str">
            <v>340.2</v>
          </cell>
          <cell r="B57" t="str">
            <v>BASE ESTABILIZADA CON EMULSIÓN ASFÁLTICA TIPO BEE-2</v>
          </cell>
          <cell r="C57" t="str">
            <v>M3</v>
          </cell>
          <cell r="D57">
            <v>165914</v>
          </cell>
          <cell r="E57" t="str">
            <v>3.6.3.7.3</v>
          </cell>
          <cell r="F57" t="str">
            <v>3.6.3.7.3</v>
          </cell>
          <cell r="G57">
            <v>0</v>
          </cell>
          <cell r="H57" t="str">
            <v>CON EMULSION</v>
          </cell>
          <cell r="I57">
            <v>80020</v>
          </cell>
        </row>
        <row r="58">
          <cell r="A58" t="str">
            <v>340.3</v>
          </cell>
          <cell r="B58" t="str">
            <v>BASE ESTABILIZADA CON EMULSIÓN ASFÁLTICA TIPO BEE-3</v>
          </cell>
          <cell r="C58" t="str">
            <v>M3</v>
          </cell>
          <cell r="D58">
            <v>165914</v>
          </cell>
          <cell r="E58" t="str">
            <v>3.6.3.7.5</v>
          </cell>
          <cell r="F58" t="str">
            <v>3.6.3.7.5</v>
          </cell>
          <cell r="G58">
            <v>0</v>
          </cell>
          <cell r="H58" t="str">
            <v>CON EMULSION</v>
          </cell>
          <cell r="I58">
            <v>80020</v>
          </cell>
        </row>
        <row r="59">
          <cell r="A59" t="str">
            <v>341.1</v>
          </cell>
          <cell r="B59" t="str">
            <v>BASE ESTABILIZADA CON CEMENTO PORTLAND</v>
          </cell>
          <cell r="C59" t="str">
            <v>M3</v>
          </cell>
          <cell r="D59">
            <v>60269</v>
          </cell>
          <cell r="E59" t="str">
            <v>3.6.3.7</v>
          </cell>
          <cell r="F59" t="str">
            <v>3.6.3.7</v>
          </cell>
          <cell r="G59">
            <v>0</v>
          </cell>
          <cell r="H59" t="str">
            <v>CON CEMEMTO</v>
          </cell>
          <cell r="I59">
            <v>58274</v>
          </cell>
        </row>
        <row r="60">
          <cell r="A60" t="str">
            <v>341.2</v>
          </cell>
          <cell r="B60" t="str">
            <v>CEMENTO PORTLAND</v>
          </cell>
          <cell r="C60" t="str">
            <v>KG</v>
          </cell>
          <cell r="D60">
            <v>572</v>
          </cell>
          <cell r="E60" t="str">
            <v>3.6.4.1.8</v>
          </cell>
          <cell r="F60" t="str">
            <v>3.6.4.1.8</v>
          </cell>
          <cell r="I60">
            <v>458</v>
          </cell>
        </row>
        <row r="61">
          <cell r="A61" t="str">
            <v>342.1</v>
          </cell>
          <cell r="B61" t="str">
            <v>BASE DE CONCRETO HIDRÁULICO</v>
          </cell>
          <cell r="C61" t="str">
            <v>M3</v>
          </cell>
          <cell r="D61">
            <v>143178</v>
          </cell>
          <cell r="E61" t="str">
            <v>3.6.3.6</v>
          </cell>
          <cell r="F61" t="str">
            <v>3.6.4.1</v>
          </cell>
        </row>
        <row r="62">
          <cell r="A62" t="str">
            <v>342P</v>
          </cell>
          <cell r="B62" t="str">
            <v>BASE GRANULAR ESTABILIZADA CON CAL</v>
          </cell>
          <cell r="C62" t="str">
            <v>M3</v>
          </cell>
          <cell r="D62">
            <v>173509</v>
          </cell>
          <cell r="E62" t="str">
            <v>3.6.3.7.16</v>
          </cell>
          <cell r="F62" t="str">
            <v>3.6.3.7.16 </v>
          </cell>
          <cell r="I62">
            <v>93450</v>
          </cell>
        </row>
        <row r="63">
          <cell r="A63" t="str">
            <v>410.1</v>
          </cell>
          <cell r="B63" t="str">
            <v>CEMENTO ASFALTICO DE PENETRACION 60-70</v>
          </cell>
          <cell r="C63" t="str">
            <v>KG</v>
          </cell>
          <cell r="D63">
            <v>1577</v>
          </cell>
          <cell r="E63" t="str">
            <v>3.6.4.1.1</v>
          </cell>
          <cell r="F63" t="str">
            <v>3.6.4.1.1</v>
          </cell>
          <cell r="I63">
            <v>774</v>
          </cell>
        </row>
        <row r="64">
          <cell r="A64" t="str">
            <v>410.2</v>
          </cell>
          <cell r="B64" t="str">
            <v>CEMENTO ASFALTICO DE PENETRACION 80-100</v>
          </cell>
          <cell r="C64" t="str">
            <v>KG</v>
          </cell>
          <cell r="D64">
            <v>1577</v>
          </cell>
          <cell r="E64" t="str">
            <v>3.6.4.1.2</v>
          </cell>
          <cell r="F64" t="str">
            <v>3.6.4.1.2</v>
          </cell>
          <cell r="I64">
            <v>837</v>
          </cell>
        </row>
        <row r="65">
          <cell r="A65" t="str">
            <v>411.1</v>
          </cell>
          <cell r="B65" t="str">
            <v>EMULSION ASFALTICA DE ROTURA MEDIA CRM</v>
          </cell>
          <cell r="C65" t="str">
            <v>LT</v>
          </cell>
          <cell r="D65">
            <v>1151</v>
          </cell>
          <cell r="E65" t="str">
            <v>3.6.4.2.1</v>
          </cell>
          <cell r="F65" t="str">
            <v>3.6.4.2.1</v>
          </cell>
          <cell r="I65">
            <v>922</v>
          </cell>
        </row>
        <row r="66">
          <cell r="A66" t="str">
            <v>411.2</v>
          </cell>
          <cell r="B66" t="str">
            <v>EMULSION ASFALTICA DE ROTURA LENTA CRL-1</v>
          </cell>
          <cell r="C66" t="str">
            <v>LT</v>
          </cell>
          <cell r="D66">
            <v>1734</v>
          </cell>
          <cell r="E66" t="str">
            <v>3.6.4.2.2</v>
          </cell>
          <cell r="F66" t="str">
            <v>3.6.4.2.2</v>
          </cell>
          <cell r="I66">
            <v>962</v>
          </cell>
        </row>
        <row r="67">
          <cell r="A67" t="str">
            <v>411.3</v>
          </cell>
          <cell r="B67" t="str">
            <v>EMULSION ASFALTICA DE ROTURA LENTA CRL-1H</v>
          </cell>
          <cell r="C67" t="str">
            <v>LT</v>
          </cell>
          <cell r="D67">
            <v>1608</v>
          </cell>
          <cell r="E67" t="str">
            <v>3.6.4.2.3</v>
          </cell>
          <cell r="F67" t="str">
            <v>3.6.4.2.3</v>
          </cell>
          <cell r="I67">
            <v>1071</v>
          </cell>
        </row>
        <row r="68">
          <cell r="A68" t="str">
            <v>414.1</v>
          </cell>
          <cell r="B68" t="str">
            <v>CEMENTO ASFALTICO MODIFICADO CON POLIMEROS TIPO I</v>
          </cell>
          <cell r="C68" t="str">
            <v>KG</v>
          </cell>
          <cell r="D68">
            <v>2604</v>
          </cell>
          <cell r="E68" t="str">
            <v>3.6.4.1.3</v>
          </cell>
          <cell r="F68" t="str">
            <v>3.6.4.1.3</v>
          </cell>
          <cell r="I68">
            <v>1791</v>
          </cell>
        </row>
        <row r="69">
          <cell r="A69" t="str">
            <v>414.2</v>
          </cell>
          <cell r="B69" t="str">
            <v>CEMENTO ASFALTICO MODIFICADO CON POLIMEROS TIPO II</v>
          </cell>
          <cell r="C69" t="str">
            <v>KG</v>
          </cell>
          <cell r="D69">
            <v>2604</v>
          </cell>
          <cell r="E69" t="str">
            <v>3.6.4.1.4</v>
          </cell>
          <cell r="F69" t="str">
            <v>3.6.4.1.4</v>
          </cell>
          <cell r="I69">
            <v>1876</v>
          </cell>
        </row>
        <row r="70">
          <cell r="A70" t="str">
            <v>414.3</v>
          </cell>
          <cell r="B70" t="str">
            <v>CEMENTO ASFALTICO MODIFICADO CON POLIMEROS TIPO III</v>
          </cell>
          <cell r="C70" t="str">
            <v>KG</v>
          </cell>
          <cell r="D70">
            <v>2604</v>
          </cell>
          <cell r="E70" t="str">
            <v>3.6.4.1.5</v>
          </cell>
          <cell r="F70" t="str">
            <v>3.6.4.1.5</v>
          </cell>
          <cell r="I70">
            <v>2003</v>
          </cell>
        </row>
        <row r="71">
          <cell r="A71" t="str">
            <v>414.4</v>
          </cell>
          <cell r="B71" t="str">
            <v>CEMENTO ASFALTICO MODIFICADO CON POLIMEROS TIPO IV</v>
          </cell>
          <cell r="C71" t="str">
            <v>KG</v>
          </cell>
          <cell r="D71">
            <v>2604</v>
          </cell>
          <cell r="E71" t="str">
            <v>3.6.4.1.6</v>
          </cell>
          <cell r="F71" t="str">
            <v>3.6.4.1.6</v>
          </cell>
          <cell r="I71">
            <v>2107</v>
          </cell>
        </row>
        <row r="72">
          <cell r="A72" t="str">
            <v>414.5</v>
          </cell>
          <cell r="B72" t="str">
            <v>CEMENTO ASFALTICO MODIFICADO CON POLIMEROS TIPO V</v>
          </cell>
          <cell r="C72" t="str">
            <v>KG</v>
          </cell>
          <cell r="D72">
            <v>2604</v>
          </cell>
          <cell r="E72" t="str">
            <v>3.6.4.1</v>
          </cell>
          <cell r="F72" t="str">
            <v>3.6.4.1</v>
          </cell>
        </row>
        <row r="73">
          <cell r="A73" t="str">
            <v>415.1</v>
          </cell>
          <cell r="B73" t="str">
            <v>EMULSIÓN ASFALTICA DE ROTURA MEDIA MODIFICADA CON POLIMEROS CRM-m</v>
          </cell>
          <cell r="C73" t="str">
            <v>LT</v>
          </cell>
          <cell r="D73">
            <v>1838</v>
          </cell>
          <cell r="E73" t="str">
            <v>3.6.4.2.5</v>
          </cell>
          <cell r="F73" t="str">
            <v>3.6.4.2.5</v>
          </cell>
          <cell r="I73">
            <v>1553</v>
          </cell>
        </row>
        <row r="74">
          <cell r="A74" t="str">
            <v>420.1</v>
          </cell>
          <cell r="B74" t="str">
            <v>RIEGO DE IMPRIMACIÓN CON EMULSIÓN ASFÁLTICA</v>
          </cell>
          <cell r="C74" t="str">
            <v>M2</v>
          </cell>
          <cell r="D74">
            <v>2183</v>
          </cell>
          <cell r="E74" t="str">
            <v>3.6.4.3.1</v>
          </cell>
          <cell r="F74" t="str">
            <v xml:space="preserve">3.6.4.3.1 </v>
          </cell>
          <cell r="I74">
            <v>1043</v>
          </cell>
        </row>
        <row r="75">
          <cell r="A75" t="str">
            <v>420.2</v>
          </cell>
          <cell r="B75" t="str">
            <v>RIEGO DE IMPRIMACIÓN CON ASFALTO LÍQUIDO</v>
          </cell>
          <cell r="C75" t="str">
            <v>M2</v>
          </cell>
          <cell r="D75">
            <v>3481</v>
          </cell>
          <cell r="E75" t="str">
            <v>3.6.4.3.2</v>
          </cell>
          <cell r="F75" t="str">
            <v>3.6.4.3.2</v>
          </cell>
        </row>
        <row r="76">
          <cell r="A76" t="str">
            <v>421.1</v>
          </cell>
          <cell r="B76" t="str">
            <v>RIEGO DE LIGA CON EMULSION ASFALTICA CRR-1</v>
          </cell>
          <cell r="C76" t="str">
            <v>M2</v>
          </cell>
          <cell r="D76">
            <v>1283</v>
          </cell>
          <cell r="E76" t="str">
            <v>3.6.4.4.2</v>
          </cell>
          <cell r="F76" t="str">
            <v>3.6.4.4.2</v>
          </cell>
          <cell r="I76">
            <v>632</v>
          </cell>
        </row>
        <row r="77">
          <cell r="A77" t="str">
            <v>421.2</v>
          </cell>
          <cell r="B77" t="str">
            <v>RIEGO DE LIGA CON EMULSION ASFALTICA CRR-2</v>
          </cell>
          <cell r="C77" t="str">
            <v>M2</v>
          </cell>
          <cell r="D77">
            <v>1240</v>
          </cell>
          <cell r="E77" t="str">
            <v>3.6.4.4.3</v>
          </cell>
          <cell r="F77" t="str">
            <v>3.6.4.4.3</v>
          </cell>
          <cell r="I77">
            <v>632</v>
          </cell>
        </row>
        <row r="78">
          <cell r="A78" t="str">
            <v>421.3</v>
          </cell>
          <cell r="B78" t="str">
            <v>RIEGO DE LIGA CON EMULSION MODIFICADA CON POLIMEROS CRR-1M</v>
          </cell>
          <cell r="C78" t="str">
            <v>M2</v>
          </cell>
          <cell r="D78">
            <v>1411</v>
          </cell>
          <cell r="E78" t="str">
            <v>3.6.4.4.4</v>
          </cell>
          <cell r="F78" t="str">
            <v>3.6.4.4.4</v>
          </cell>
          <cell r="I78">
            <v>718</v>
          </cell>
        </row>
        <row r="79">
          <cell r="A79" t="str">
            <v>421.4</v>
          </cell>
          <cell r="B79" t="str">
            <v>RIEGO DE LIGA CON EMULSION MODIFICADA CON POLIMEROS CRR-2M</v>
          </cell>
          <cell r="C79" t="str">
            <v>M2</v>
          </cell>
          <cell r="D79">
            <v>1539</v>
          </cell>
          <cell r="E79" t="str">
            <v>3.6.4.4.5</v>
          </cell>
          <cell r="F79" t="str">
            <v>3.6.4.4.5</v>
          </cell>
          <cell r="I79">
            <v>718</v>
          </cell>
        </row>
        <row r="80">
          <cell r="A80" t="str">
            <v>430.1</v>
          </cell>
          <cell r="B80" t="str">
            <v>TRATAMIENTO SUPERFICIAL SIMPLE CON EMULSION CRR-2</v>
          </cell>
          <cell r="C80" t="str">
            <v>M2</v>
          </cell>
          <cell r="D80">
            <v>6431</v>
          </cell>
          <cell r="E80" t="str">
            <v>3.6.4.5.1</v>
          </cell>
          <cell r="F80" t="str">
            <v>3.6.4.5.1</v>
          </cell>
          <cell r="I80">
            <v>3459</v>
          </cell>
        </row>
        <row r="81">
          <cell r="A81" t="str">
            <v>430.2</v>
          </cell>
          <cell r="B81" t="str">
            <v>TRATAMIENTO SUPERFICIAL SIMPLE CON EMULSION CRR-2M</v>
          </cell>
          <cell r="C81" t="str">
            <v>M2</v>
          </cell>
          <cell r="D81">
            <v>8021</v>
          </cell>
          <cell r="E81" t="str">
            <v>3.6.4.5.2</v>
          </cell>
          <cell r="F81" t="str">
            <v>3.6.4.5.2</v>
          </cell>
          <cell r="I81">
            <v>3909</v>
          </cell>
        </row>
        <row r="82">
          <cell r="A82" t="str">
            <v>431.1</v>
          </cell>
          <cell r="B82" t="str">
            <v>TRATAMIENTO SUPERFICIAL DOBLE CON EMULSION CRR-2</v>
          </cell>
          <cell r="C82" t="str">
            <v>M2</v>
          </cell>
          <cell r="D82">
            <v>9283</v>
          </cell>
          <cell r="E82" t="str">
            <v>3.6.4.6.1</v>
          </cell>
          <cell r="F82" t="str">
            <v>3.6.4.6.1</v>
          </cell>
          <cell r="I82">
            <v>5534</v>
          </cell>
        </row>
        <row r="83">
          <cell r="A83" t="str">
            <v>431.2</v>
          </cell>
          <cell r="B83" t="str">
            <v>TRATAMIENTO SUPERFICIAL DOBLE CON EMULSION CRR-2M</v>
          </cell>
          <cell r="C83" t="str">
            <v>M2</v>
          </cell>
          <cell r="D83">
            <v>12066</v>
          </cell>
          <cell r="E83" t="str">
            <v>3.6.4.6.2</v>
          </cell>
          <cell r="F83" t="str">
            <v>3.6.4.6.2</v>
          </cell>
          <cell r="I83">
            <v>6578</v>
          </cell>
        </row>
        <row r="84">
          <cell r="A84" t="str">
            <v>432.1</v>
          </cell>
          <cell r="B84" t="str">
            <v>SELLO DE ARENA-ASFALTO CON EMULSIÓN CRR-2</v>
          </cell>
          <cell r="C84" t="str">
            <v>M2</v>
          </cell>
          <cell r="D84">
            <v>2916</v>
          </cell>
          <cell r="E84" t="str">
            <v>3.6.4.7.1</v>
          </cell>
          <cell r="F84" t="str">
            <v>3.6.4.7.1</v>
          </cell>
          <cell r="I84">
            <v>2180</v>
          </cell>
        </row>
        <row r="85">
          <cell r="A85" t="str">
            <v>432.2</v>
          </cell>
          <cell r="B85" t="str">
            <v>SELLO DE ARENA-ASFALTO CON EMULSIÓN CRR-2M</v>
          </cell>
          <cell r="C85" t="str">
            <v>M2</v>
          </cell>
          <cell r="D85">
            <v>3544</v>
          </cell>
          <cell r="E85" t="str">
            <v>3.6.4.7.1</v>
          </cell>
          <cell r="F85" t="str">
            <v>3.6.4.7.1</v>
          </cell>
        </row>
        <row r="86">
          <cell r="A86" t="str">
            <v>433.1</v>
          </cell>
          <cell r="B86" t="str">
            <v>LECHADA ASFÁLTICA CON EMULSIÓN CRL-1h, TIPO LA-1</v>
          </cell>
          <cell r="C86" t="str">
            <v>M2</v>
          </cell>
          <cell r="D86">
            <v>6164</v>
          </cell>
          <cell r="E86" t="str">
            <v>3.6.4.8.1</v>
          </cell>
          <cell r="F86" t="str">
            <v>3.6.4.8.1</v>
          </cell>
          <cell r="I86">
            <v>1994</v>
          </cell>
        </row>
        <row r="87">
          <cell r="A87" t="str">
            <v>433.2</v>
          </cell>
          <cell r="B87" t="str">
            <v>LECHADA ASFÁLTICA CON EMULSIÓN CRL-1h, TIPO LA-2</v>
          </cell>
          <cell r="C87" t="str">
            <v>M2</v>
          </cell>
          <cell r="D87">
            <v>5233</v>
          </cell>
          <cell r="E87" t="str">
            <v>3.6.4.8.2</v>
          </cell>
          <cell r="F87" t="str">
            <v>3.6.4.8.2</v>
          </cell>
          <cell r="I87">
            <v>2892</v>
          </cell>
        </row>
        <row r="88">
          <cell r="A88" t="str">
            <v>433.3</v>
          </cell>
          <cell r="B88" t="str">
            <v>LECHADA ASFÁLTICA CON EMULSIÓN CRL-1h, TIPO LA-3</v>
          </cell>
          <cell r="C88" t="str">
            <v>M2</v>
          </cell>
          <cell r="D88">
            <v>2417</v>
          </cell>
          <cell r="E88" t="str">
            <v>3.6.4.8.3</v>
          </cell>
          <cell r="F88" t="str">
            <v>3.6.4.8.3</v>
          </cell>
          <cell r="I88">
            <v>3548</v>
          </cell>
        </row>
        <row r="89">
          <cell r="A89" t="str">
            <v>433.4</v>
          </cell>
          <cell r="B89" t="str">
            <v>LECHADA ASFÁLTICA CON EMULSIÓN CRL-1h, TIPO LA-4</v>
          </cell>
          <cell r="C89" t="str">
            <v>M2</v>
          </cell>
          <cell r="D89">
            <v>3315</v>
          </cell>
          <cell r="E89" t="str">
            <v>3.6.4.8.4</v>
          </cell>
          <cell r="F89" t="str">
            <v>3.6.4.8.4</v>
          </cell>
          <cell r="I89">
            <v>4013</v>
          </cell>
        </row>
        <row r="90">
          <cell r="A90" t="str">
            <v>433.5</v>
          </cell>
          <cell r="B90" t="str">
            <v>LECHADA ASFÁLTICA CON EMULSIÓN CRL-1hm, TIPO LA-1</v>
          </cell>
          <cell r="C90" t="str">
            <v>M2</v>
          </cell>
          <cell r="D90">
            <v>6399</v>
          </cell>
          <cell r="E90" t="str">
            <v>3.6.4.8.5</v>
          </cell>
          <cell r="F90" t="str">
            <v>3.6.4.8.5</v>
          </cell>
          <cell r="I90">
            <v>2670</v>
          </cell>
        </row>
        <row r="91">
          <cell r="A91" t="str">
            <v>433.6</v>
          </cell>
          <cell r="B91" t="str">
            <v>LECHADA ASFÁLTICA CON EMULSIÓN CRL-1hm, TIPO LA-2</v>
          </cell>
          <cell r="C91" t="str">
            <v>M2</v>
          </cell>
          <cell r="D91">
            <v>5425</v>
          </cell>
          <cell r="E91" t="str">
            <v>3.6.4.8.6</v>
          </cell>
          <cell r="F91" t="str">
            <v>3.6.4.8.6</v>
          </cell>
          <cell r="I91">
            <v>3756</v>
          </cell>
        </row>
        <row r="92">
          <cell r="A92" t="str">
            <v>433.7</v>
          </cell>
          <cell r="B92" t="str">
            <v>LECHADA ASFÁLTICA CON EMULSIÓN CRL-1hm, TIPO LA-3</v>
          </cell>
          <cell r="C92" t="str">
            <v>M2</v>
          </cell>
          <cell r="D92">
            <v>2473</v>
          </cell>
          <cell r="E92" t="str">
            <v>3.6.4.8.7</v>
          </cell>
          <cell r="F92" t="str">
            <v>3.6.4.8.7</v>
          </cell>
          <cell r="I92">
            <v>4672</v>
          </cell>
        </row>
        <row r="93">
          <cell r="A93" t="str">
            <v>433.8</v>
          </cell>
          <cell r="B93" t="str">
            <v>LECHADA ASFÁLTICA CON EMULSIÓN CRL-1hm, TIPO LA-4</v>
          </cell>
          <cell r="C93" t="str">
            <v>M2</v>
          </cell>
          <cell r="D93">
            <v>3423</v>
          </cell>
          <cell r="E93" t="str">
            <v>3.6.4.8.8</v>
          </cell>
          <cell r="F93" t="str">
            <v>3.6.4.8.8</v>
          </cell>
          <cell r="I93">
            <v>5309</v>
          </cell>
        </row>
        <row r="94">
          <cell r="A94" t="str">
            <v>440.1</v>
          </cell>
          <cell r="B94" t="str">
            <v>MEZCLA DENSA EN FRIO TIPO MDF-1</v>
          </cell>
          <cell r="C94" t="str">
            <v>M3</v>
          </cell>
          <cell r="D94">
            <v>168983</v>
          </cell>
          <cell r="E94" t="str">
            <v>3.6.4.9.5</v>
          </cell>
          <cell r="F94" t="str">
            <v>3.6.4.9.1</v>
          </cell>
          <cell r="G94">
            <v>374903</v>
          </cell>
          <cell r="H94" t="str">
            <v>CON EMULSION</v>
          </cell>
          <cell r="I94">
            <v>124742</v>
          </cell>
        </row>
        <row r="95">
          <cell r="A95" t="str">
            <v>440.1P</v>
          </cell>
          <cell r="B95" t="str">
            <v>MEZCLA DENSA EN FRIO MDF-1 (Comprada)</v>
          </cell>
          <cell r="C95" t="str">
            <v>M3</v>
          </cell>
          <cell r="D95">
            <v>490238</v>
          </cell>
          <cell r="E95" t="str">
            <v>3.6.4.9.5</v>
          </cell>
          <cell r="F95" t="str">
            <v>3.6.4.9</v>
          </cell>
          <cell r="I95">
            <v>363201</v>
          </cell>
        </row>
        <row r="96">
          <cell r="A96" t="str">
            <v>440.2</v>
          </cell>
          <cell r="B96" t="str">
            <v>MEZCLA DENSA EN FRIO TIPO MDF-2</v>
          </cell>
          <cell r="C96" t="str">
            <v>M3</v>
          </cell>
          <cell r="D96">
            <v>171211</v>
          </cell>
          <cell r="E96" t="str">
            <v>3.6.4.9.6</v>
          </cell>
          <cell r="F96" t="str">
            <v>3.6.4.9.2</v>
          </cell>
          <cell r="G96">
            <v>377131</v>
          </cell>
          <cell r="H96" t="str">
            <v>CON EMULSION</v>
          </cell>
          <cell r="I96">
            <v>126907</v>
          </cell>
        </row>
        <row r="97">
          <cell r="A97" t="str">
            <v xml:space="preserve">440.2P </v>
          </cell>
          <cell r="B97" t="str">
            <v>MEZCLA DENSA EN FRIO MDF-2 (Comprada)</v>
          </cell>
          <cell r="C97" t="str">
            <v>M3</v>
          </cell>
          <cell r="D97">
            <v>492899</v>
          </cell>
          <cell r="E97" t="str">
            <v>3.6.4.9.6</v>
          </cell>
          <cell r="F97" t="e">
            <v>#N/A</v>
          </cell>
          <cell r="I97">
            <v>363787</v>
          </cell>
        </row>
        <row r="98">
          <cell r="A98" t="str">
            <v>440.3</v>
          </cell>
          <cell r="B98" t="str">
            <v xml:space="preserve">MEZCLA DENSA EN FRIO TIPO MDF-3 </v>
          </cell>
          <cell r="C98" t="str">
            <v>M3</v>
          </cell>
          <cell r="D98">
            <v>172945</v>
          </cell>
          <cell r="E98" t="str">
            <v>3.6.4.9.7</v>
          </cell>
          <cell r="F98" t="str">
            <v>3.6.4.9.3</v>
          </cell>
          <cell r="G98">
            <v>378865</v>
          </cell>
          <cell r="H98" t="str">
            <v>CON EMULSION</v>
          </cell>
          <cell r="I98">
            <v>128592</v>
          </cell>
        </row>
        <row r="99">
          <cell r="A99" t="str">
            <v>440.3P</v>
          </cell>
          <cell r="B99" t="str">
            <v>MEZCLA DENSA EN FRIO MDF-3 (Comprada)</v>
          </cell>
          <cell r="C99" t="str">
            <v>M3</v>
          </cell>
          <cell r="D99">
            <v>497727</v>
          </cell>
          <cell r="E99" t="str">
            <v>3.6.4.9.7</v>
          </cell>
          <cell r="F99" t="str">
            <v>3.6.4.9</v>
          </cell>
          <cell r="I99">
            <v>364241</v>
          </cell>
        </row>
        <row r="100">
          <cell r="A100" t="str">
            <v>440.4</v>
          </cell>
          <cell r="B100" t="str">
            <v>MEZCLA DENSA EN FRIO PARA BACHEO</v>
          </cell>
          <cell r="C100" t="str">
            <v>M3</v>
          </cell>
          <cell r="D100">
            <v>593347</v>
          </cell>
          <cell r="E100" t="str">
            <v>3.6.4.9.8</v>
          </cell>
          <cell r="F100" t="str">
            <v>3.6.4.9.4</v>
          </cell>
          <cell r="G100">
            <v>809095</v>
          </cell>
          <cell r="H100" t="str">
            <v>CON EMULSION</v>
          </cell>
          <cell r="I100">
            <v>370525</v>
          </cell>
        </row>
        <row r="101">
          <cell r="A101" t="str">
            <v>441.1</v>
          </cell>
          <cell r="B101" t="str">
            <v>MEZCLA ABIERTA EN FRIO TIPO MAF-1</v>
          </cell>
          <cell r="C101" t="str">
            <v>M3</v>
          </cell>
          <cell r="D101">
            <v>168983</v>
          </cell>
          <cell r="E101" t="str">
            <v>3.6.4.10.1</v>
          </cell>
          <cell r="F101" t="str">
            <v>3.6.4.10.1</v>
          </cell>
          <cell r="G101">
            <v>339803</v>
          </cell>
          <cell r="H101" t="str">
            <v>CON EMULSION</v>
          </cell>
          <cell r="I101">
            <v>124742</v>
          </cell>
        </row>
        <row r="102">
          <cell r="A102" t="str">
            <v>441.1P</v>
          </cell>
          <cell r="B102" t="str">
            <v>MEZCLA ABIERTA EN FRIO TIPO MAF-1 (Comprada)</v>
          </cell>
          <cell r="C102" t="str">
            <v>M3</v>
          </cell>
          <cell r="D102">
            <v>428989</v>
          </cell>
          <cell r="E102" t="str">
            <v>3.6.4.10.1</v>
          </cell>
          <cell r="F102" t="str">
            <v>3.6.4.10</v>
          </cell>
          <cell r="I102">
            <v>418523</v>
          </cell>
        </row>
        <row r="103">
          <cell r="A103" t="str">
            <v>441.2</v>
          </cell>
          <cell r="B103" t="str">
            <v>MEZCLA ABIERTA EN FRIO TIPO MAF-2</v>
          </cell>
          <cell r="C103" t="str">
            <v>M3</v>
          </cell>
          <cell r="D103">
            <v>171211</v>
          </cell>
          <cell r="E103" t="str">
            <v>3.6.4.10.2</v>
          </cell>
          <cell r="F103" t="str">
            <v>3.6.4.10.2</v>
          </cell>
          <cell r="G103">
            <v>342031</v>
          </cell>
          <cell r="H103" t="str">
            <v>CON EMULSION</v>
          </cell>
          <cell r="I103">
            <v>126907</v>
          </cell>
        </row>
        <row r="104">
          <cell r="A104" t="str">
            <v>441.2P</v>
          </cell>
          <cell r="B104" t="str">
            <v>MEZCLA ABIERTA EN FRIO TIPO MAF-2 (Comprada)</v>
          </cell>
          <cell r="C104" t="str">
            <v>M3</v>
          </cell>
          <cell r="D104">
            <v>431524</v>
          </cell>
          <cell r="E104" t="str">
            <v>3.6.4.10.2</v>
          </cell>
          <cell r="F104" t="str">
            <v>3.6.4.10</v>
          </cell>
          <cell r="I104">
            <v>360829</v>
          </cell>
        </row>
        <row r="105">
          <cell r="A105" t="str">
            <v>441.3</v>
          </cell>
          <cell r="B105" t="str">
            <v>MEZCLA ABIERTA EN FRIO TIPO MAF-3</v>
          </cell>
          <cell r="C105" t="str">
            <v>M3</v>
          </cell>
          <cell r="D105">
            <v>172945</v>
          </cell>
          <cell r="E105" t="str">
            <v>3.6.4.10.3</v>
          </cell>
          <cell r="F105" t="str">
            <v>3.6.4.10.3</v>
          </cell>
          <cell r="G105">
            <v>343765</v>
          </cell>
          <cell r="H105" t="str">
            <v>CON EMULSION</v>
          </cell>
          <cell r="I105">
            <v>128592</v>
          </cell>
        </row>
        <row r="106">
          <cell r="A106" t="str">
            <v>441.3P</v>
          </cell>
          <cell r="B106" t="str">
            <v>MEZCLA ABIERTA EN FRIO TIPO MAF-3 (Comprada)</v>
          </cell>
          <cell r="C106" t="str">
            <v>M3</v>
          </cell>
          <cell r="D106">
            <v>433496</v>
          </cell>
          <cell r="E106" t="str">
            <v>3.6.4.10.3</v>
          </cell>
          <cell r="F106" t="str">
            <v>3.6.4.10</v>
          </cell>
          <cell r="I106">
            <v>372304</v>
          </cell>
        </row>
        <row r="107">
          <cell r="A107" t="str">
            <v>441.4</v>
          </cell>
          <cell r="B107" t="str">
            <v>MEZCLA ABIERTA EN FRIO PARA BACHEO</v>
          </cell>
          <cell r="C107" t="str">
            <v>M3</v>
          </cell>
          <cell r="D107">
            <v>617722</v>
          </cell>
          <cell r="E107" t="str">
            <v>3.6.4.10.4</v>
          </cell>
          <cell r="F107" t="str">
            <v>3.6.4.10.4</v>
          </cell>
          <cell r="G107">
            <v>833470</v>
          </cell>
          <cell r="H107" t="str">
            <v>CON EMULSION</v>
          </cell>
          <cell r="I107">
            <v>427528</v>
          </cell>
        </row>
        <row r="108">
          <cell r="A108" t="str">
            <v>450.1</v>
          </cell>
          <cell r="B108" t="str">
            <v>MEZCLA DENSA EN CALIENTE TIPO MDC-1</v>
          </cell>
          <cell r="C108" t="str">
            <v>M3</v>
          </cell>
          <cell r="D108">
            <v>258079</v>
          </cell>
          <cell r="E108" t="str">
            <v>3.6.4.11.12</v>
          </cell>
          <cell r="F108" t="str">
            <v>3.6.4.11.2</v>
          </cell>
          <cell r="G108">
            <v>394579</v>
          </cell>
          <cell r="H108" t="str">
            <v>CON CEMENTO ASFALTICO</v>
          </cell>
          <cell r="I108">
            <v>197899</v>
          </cell>
        </row>
        <row r="109">
          <cell r="A109" t="str">
            <v>450.1P</v>
          </cell>
          <cell r="B109" t="str">
            <v>MEZCLA DENSA EN CALIENTE TIPO MDC-1 (Comprada)</v>
          </cell>
          <cell r="C109" t="str">
            <v>M3</v>
          </cell>
          <cell r="D109">
            <v>547345</v>
          </cell>
          <cell r="E109" t="str">
            <v>3.6.4.11.12</v>
          </cell>
          <cell r="F109" t="str">
            <v>3.6.4.11</v>
          </cell>
          <cell r="I109">
            <v>352291</v>
          </cell>
        </row>
        <row r="110">
          <cell r="A110" t="str">
            <v>450.2</v>
          </cell>
          <cell r="B110" t="str">
            <v>MEZCLA DENSA EN CALIENTE TIPO MDC-2</v>
          </cell>
          <cell r="C110" t="str">
            <v>M3</v>
          </cell>
          <cell r="D110">
            <v>258079</v>
          </cell>
          <cell r="E110" t="str">
            <v>3.6.4.11.13</v>
          </cell>
          <cell r="F110" t="str">
            <v>3.6.4.11.3</v>
          </cell>
          <cell r="G110">
            <v>410959</v>
          </cell>
          <cell r="H110" t="str">
            <v>CON CEMENTO ASFALTICO</v>
          </cell>
          <cell r="I110">
            <v>197899</v>
          </cell>
        </row>
        <row r="111">
          <cell r="A111" t="str">
            <v>450.2P</v>
          </cell>
          <cell r="B111" t="str">
            <v>MEZCLA DENSA EN CALIENTE TIPO MDC-2 (Comprada)</v>
          </cell>
          <cell r="C111" t="str">
            <v>M3</v>
          </cell>
          <cell r="D111">
            <v>579845</v>
          </cell>
          <cell r="E111" t="str">
            <v>3.6.4.11.13</v>
          </cell>
          <cell r="F111" t="str">
            <v>3.6.4.11</v>
          </cell>
          <cell r="I111">
            <v>354092</v>
          </cell>
        </row>
        <row r="112">
          <cell r="A112" t="str">
            <v>450.3</v>
          </cell>
          <cell r="B112" t="str">
            <v>MEZCLA DENSA EN CALIENTE MDC-3</v>
          </cell>
          <cell r="C112" t="str">
            <v>M3</v>
          </cell>
          <cell r="D112">
            <v>258079</v>
          </cell>
          <cell r="E112" t="str">
            <v>3.6.4.11.14</v>
          </cell>
          <cell r="F112" t="str">
            <v>3.6.4.11.4</v>
          </cell>
          <cell r="G112">
            <v>421879</v>
          </cell>
          <cell r="H112" t="str">
            <v>CON CEMENTO ASFALTICO</v>
          </cell>
          <cell r="I112">
            <v>197899</v>
          </cell>
        </row>
        <row r="113">
          <cell r="A113" t="str">
            <v>450.3P</v>
          </cell>
          <cell r="B113" t="str">
            <v>MEZCLA DENSA EN CALIENTE MDC-3 (Comprada)</v>
          </cell>
          <cell r="C113" t="str">
            <v>M3</v>
          </cell>
          <cell r="D113">
            <v>538088</v>
          </cell>
          <cell r="E113" t="str">
            <v>3.6.4.11.14</v>
          </cell>
          <cell r="F113" t="str">
            <v>3.6.4.11</v>
          </cell>
          <cell r="I113">
            <v>373953</v>
          </cell>
        </row>
        <row r="114">
          <cell r="A114" t="str">
            <v>450.9</v>
          </cell>
          <cell r="B114" t="str">
            <v>MEZCLA EN CALIENTE PARA BACHEO</v>
          </cell>
          <cell r="C114" t="str">
            <v>M3</v>
          </cell>
          <cell r="D114">
            <v>607495</v>
          </cell>
          <cell r="E114" t="str">
            <v>3.6.4.11.10</v>
          </cell>
          <cell r="F114" t="str">
            <v>3.6.4.11.5</v>
          </cell>
          <cell r="G114">
            <v>0</v>
          </cell>
          <cell r="H114" t="str">
            <v>CON CEMENTO ASFALTICO</v>
          </cell>
          <cell r="I114">
            <v>482372.01134787797</v>
          </cell>
        </row>
        <row r="115">
          <cell r="A115" t="str">
            <v>451.1</v>
          </cell>
          <cell r="B115" t="str">
            <v>MEZCLA ABIERTA EN CALIENTE TIPO MAC-1</v>
          </cell>
          <cell r="C115" t="str">
            <v>M3</v>
          </cell>
          <cell r="D115">
            <v>258079</v>
          </cell>
          <cell r="E115" t="str">
            <v>3.6.4.12.1</v>
          </cell>
          <cell r="F115" t="str">
            <v>3.6.4.12.1</v>
          </cell>
          <cell r="G115">
            <v>353629</v>
          </cell>
          <cell r="H115" t="str">
            <v>CON CEMENTO ASFALTICO</v>
          </cell>
          <cell r="I115">
            <v>197899</v>
          </cell>
        </row>
        <row r="116">
          <cell r="A116" t="str">
            <v>451.1P</v>
          </cell>
          <cell r="B116" t="str">
            <v>MEZCLA ABIERTA EN CALIENTE TIPO MAC-1 (Comprada)</v>
          </cell>
          <cell r="C116" t="str">
            <v>M3</v>
          </cell>
          <cell r="D116">
            <v>529963</v>
          </cell>
          <cell r="E116" t="str">
            <v>3.6.4.12.1</v>
          </cell>
          <cell r="F116" t="str">
            <v>3.6.4.12</v>
          </cell>
          <cell r="I116">
            <v>394210</v>
          </cell>
        </row>
        <row r="117">
          <cell r="A117" t="str">
            <v>451.2</v>
          </cell>
          <cell r="B117" t="str">
            <v>MEZCLA ABIERTA EN CALIENTE TIPO MAC-2</v>
          </cell>
          <cell r="C117" t="str">
            <v>M3</v>
          </cell>
          <cell r="D117">
            <v>258079</v>
          </cell>
          <cell r="E117" t="str">
            <v>3.6.4.12.2</v>
          </cell>
          <cell r="F117" t="str">
            <v>3.6.4.12.2</v>
          </cell>
          <cell r="G117">
            <v>367279</v>
          </cell>
          <cell r="H117" t="str">
            <v>CON CEMENTO ASFALTICO</v>
          </cell>
          <cell r="I117">
            <v>197899</v>
          </cell>
        </row>
        <row r="118">
          <cell r="A118" t="str">
            <v>451.2P</v>
          </cell>
          <cell r="B118" t="str">
            <v>MEZCLA ABIERTA EN CALIENTE TIPO MAC-2 (Comprada)</v>
          </cell>
          <cell r="C118" t="str">
            <v>M3</v>
          </cell>
          <cell r="D118">
            <v>538088</v>
          </cell>
          <cell r="E118" t="str">
            <v>3.6.4.12.2</v>
          </cell>
          <cell r="F118" t="str">
            <v>3.6.4.12</v>
          </cell>
          <cell r="I118">
            <v>414659</v>
          </cell>
        </row>
        <row r="119">
          <cell r="A119" t="str">
            <v>451.3</v>
          </cell>
          <cell r="B119" t="str">
            <v>MEZCLA ABIERTA EN CALIENTE TIPO MAC-3</v>
          </cell>
          <cell r="C119" t="str">
            <v>M3</v>
          </cell>
          <cell r="D119">
            <v>258079</v>
          </cell>
          <cell r="E119" t="str">
            <v>3.6.4.12.3</v>
          </cell>
          <cell r="F119" t="str">
            <v>3.6.4.12.3</v>
          </cell>
          <cell r="G119">
            <v>394579</v>
          </cell>
          <cell r="H119" t="str">
            <v>CON CEMENTO ASFALTICO</v>
          </cell>
          <cell r="I119">
            <v>197899</v>
          </cell>
        </row>
        <row r="120">
          <cell r="A120" t="str">
            <v>451.3P</v>
          </cell>
          <cell r="B120" t="str">
            <v>MEZCLA ABIERTA EN CALIENTE TIPO MAC-3 (Comprada)</v>
          </cell>
          <cell r="C120" t="str">
            <v>M3</v>
          </cell>
          <cell r="D120">
            <v>542963</v>
          </cell>
          <cell r="E120" t="str">
            <v>3.6.4.12.3</v>
          </cell>
          <cell r="F120" t="str">
            <v>3.6.4.12</v>
          </cell>
          <cell r="I120">
            <v>432533</v>
          </cell>
        </row>
        <row r="121">
          <cell r="A121" t="str">
            <v>451.4</v>
          </cell>
          <cell r="B121" t="str">
            <v>MEZCLA ABIERTA EN CALIENTE TIPO MAC-3 PARA BACHEO</v>
          </cell>
          <cell r="C121" t="str">
            <v>M3</v>
          </cell>
          <cell r="D121">
            <v>559641</v>
          </cell>
          <cell r="E121" t="str">
            <v>3.6.4.12.3</v>
          </cell>
          <cell r="F121" t="str">
            <v>3.6.4.12</v>
          </cell>
        </row>
        <row r="122">
          <cell r="A122" t="str">
            <v>452.1</v>
          </cell>
          <cell r="B122" t="str">
            <v>MEZCLA DISCONTINUA EN CALIENTE TIPO M-1</v>
          </cell>
          <cell r="C122" t="str">
            <v>M3</v>
          </cell>
          <cell r="D122">
            <v>258079</v>
          </cell>
          <cell r="E122" t="str">
            <v>3.6.4.13.1</v>
          </cell>
          <cell r="F122" t="str">
            <v>3.6.4.13.1</v>
          </cell>
          <cell r="G122">
            <v>260289</v>
          </cell>
          <cell r="H122" t="str">
            <v>CON CEMENTO ASFALTICO</v>
          </cell>
          <cell r="I122">
            <v>176297</v>
          </cell>
        </row>
        <row r="123">
          <cell r="A123" t="str">
            <v>452.1P</v>
          </cell>
          <cell r="B123" t="str">
            <v>MEZCLA DISCONTINUA EN CALIENTE TIPO M-1 (Comprada)</v>
          </cell>
          <cell r="C123" t="str">
            <v>M3</v>
          </cell>
          <cell r="D123">
            <v>338542</v>
          </cell>
          <cell r="E123" t="str">
            <v>3.6.4.13.1</v>
          </cell>
          <cell r="F123" t="str">
            <v>3.6.4.13.1 </v>
          </cell>
          <cell r="I123">
            <v>238678</v>
          </cell>
        </row>
        <row r="124">
          <cell r="A124" t="str">
            <v>452.2</v>
          </cell>
          <cell r="B124" t="str">
            <v>MEZCLA DISCONTINUA EN CALIENTE TIPO M-2</v>
          </cell>
          <cell r="C124" t="str">
            <v>M3</v>
          </cell>
          <cell r="D124">
            <v>258079</v>
          </cell>
          <cell r="E124" t="str">
            <v>3.6.4.13.2</v>
          </cell>
          <cell r="F124" t="str">
            <v>3.6.4.13.2</v>
          </cell>
          <cell r="G124">
            <v>260289</v>
          </cell>
          <cell r="H124" t="str">
            <v>CON CEMENTO ASFALTICO</v>
          </cell>
          <cell r="I124">
            <v>197899</v>
          </cell>
        </row>
        <row r="125">
          <cell r="A125" t="str">
            <v>452.2P</v>
          </cell>
          <cell r="B125" t="str">
            <v>MEZCLA DISCONTINUA EN CALIENTE TIPO M-2 (Comprada)</v>
          </cell>
          <cell r="C125" t="str">
            <v>M3</v>
          </cell>
          <cell r="D125">
            <v>338542</v>
          </cell>
          <cell r="E125" t="str">
            <v>3.6.4.13.2</v>
          </cell>
          <cell r="F125" t="str">
            <v>3.6.4.13.2</v>
          </cell>
          <cell r="I125">
            <v>234641</v>
          </cell>
        </row>
        <row r="126">
          <cell r="A126" t="str">
            <v>452.3</v>
          </cell>
          <cell r="B126" t="str">
            <v>MEZCLA DISCONTINUA EN CALIENTE TIPO F-1</v>
          </cell>
          <cell r="C126" t="str">
            <v>M3</v>
          </cell>
          <cell r="D126">
            <v>258079</v>
          </cell>
          <cell r="E126" t="str">
            <v>3.6.4.13.3</v>
          </cell>
          <cell r="F126" t="str">
            <v>3.6.4.13.7</v>
          </cell>
          <cell r="G126">
            <v>260289</v>
          </cell>
          <cell r="H126" t="str">
            <v>CON CEMENTO ASFALTICO</v>
          </cell>
          <cell r="I126">
            <v>197899</v>
          </cell>
        </row>
        <row r="127">
          <cell r="A127" t="str">
            <v>452.3P</v>
          </cell>
          <cell r="B127" t="str">
            <v>MEZCLA DISCONTINUA EN CALIENTE TIPO F-1 (Comprada)</v>
          </cell>
          <cell r="C127" t="str">
            <v>M3</v>
          </cell>
          <cell r="D127">
            <v>341299</v>
          </cell>
          <cell r="E127" t="str">
            <v>3.6.4.13.3</v>
          </cell>
          <cell r="F127" t="str">
            <v>3.6.4.13.7</v>
          </cell>
          <cell r="I127">
            <v>238072</v>
          </cell>
        </row>
        <row r="128">
          <cell r="A128" t="str">
            <v>452.4</v>
          </cell>
          <cell r="B128" t="str">
            <v>MEZCLA DISCONTINUA EN CALIENTE TIPO F-2</v>
          </cell>
          <cell r="C128" t="str">
            <v>M3</v>
          </cell>
          <cell r="D128">
            <v>258079</v>
          </cell>
          <cell r="E128" t="str">
            <v>3.6.4.13.4</v>
          </cell>
          <cell r="F128" t="str">
            <v>3.6.4.13.8</v>
          </cell>
          <cell r="G128">
            <v>260289</v>
          </cell>
          <cell r="H128" t="str">
            <v>CON CEMENTO ASFALTICO</v>
          </cell>
          <cell r="I128">
            <v>197899</v>
          </cell>
        </row>
        <row r="129">
          <cell r="A129" t="str">
            <v>452.4P</v>
          </cell>
          <cell r="B129" t="str">
            <v>MEZCLA DISCONTINUA EN CALIENTE TIPO F-2 (Comprada)</v>
          </cell>
          <cell r="C129" t="str">
            <v>M3</v>
          </cell>
          <cell r="D129">
            <v>338542</v>
          </cell>
          <cell r="E129" t="str">
            <v>3.6.4.13.4</v>
          </cell>
          <cell r="F129" t="str">
            <v>3.6.4.13.8 </v>
          </cell>
          <cell r="I129">
            <v>234641</v>
          </cell>
        </row>
        <row r="130">
          <cell r="A130" t="str">
            <v>453.1</v>
          </cell>
          <cell r="B130" t="str">
            <v>MEZCLA DRENANTE</v>
          </cell>
          <cell r="C130" t="str">
            <v>M3</v>
          </cell>
          <cell r="D130">
            <v>258079</v>
          </cell>
          <cell r="E130" t="str">
            <v>3.6.4.14.1</v>
          </cell>
          <cell r="F130" t="str">
            <v>3.6.4.13.7</v>
          </cell>
          <cell r="G130">
            <v>260289</v>
          </cell>
          <cell r="H130" t="str">
            <v>CON CEMENTO ASFALTICO</v>
          </cell>
          <cell r="I130">
            <v>197899</v>
          </cell>
        </row>
        <row r="131">
          <cell r="A131" t="str">
            <v>460.1</v>
          </cell>
          <cell r="B131" t="str">
            <v>FRESADO DE PAVIMENTO ASFÁLTICO EN ESPESOR DE _____cm</v>
          </cell>
          <cell r="C131" t="str">
            <v>M2</v>
          </cell>
          <cell r="D131" t="e">
            <v>#VALUE!</v>
          </cell>
          <cell r="E131" t="str">
            <v>3.6.4.15.1</v>
          </cell>
          <cell r="F131" t="str">
            <v>3.6.4.15.2</v>
          </cell>
          <cell r="I131">
            <v>1632</v>
          </cell>
        </row>
        <row r="132">
          <cell r="A132" t="str">
            <v>460.1P</v>
          </cell>
          <cell r="B132" t="str">
            <v>FRESADO DE PAVIMENTO ASFÁLTICO EN ESPESOR DE 5,00 cm</v>
          </cell>
          <cell r="C132" t="str">
            <v>M3</v>
          </cell>
          <cell r="D132">
            <v>56440</v>
          </cell>
          <cell r="E132" t="str">
            <v>3.6.4.15.4</v>
          </cell>
          <cell r="F132" t="e">
            <v>#N/A</v>
          </cell>
          <cell r="I132">
            <v>36196</v>
          </cell>
        </row>
        <row r="133">
          <cell r="A133" t="str">
            <v>461.1</v>
          </cell>
          <cell r="B133" t="str">
            <v>PAVIMENTO RECICLADO EN FRIO EN EL LUGAR CON EMULSIÓN ASFÁLTICA</v>
          </cell>
          <cell r="C133" t="str">
            <v>M3</v>
          </cell>
          <cell r="D133">
            <v>62909</v>
          </cell>
          <cell r="E133" t="str">
            <v>3.6.4.16.1</v>
          </cell>
          <cell r="F133" t="str">
            <v>3.6.4.16.1</v>
          </cell>
          <cell r="G133">
            <v>114389</v>
          </cell>
          <cell r="H133" t="str">
            <v>CON EMULSION</v>
          </cell>
          <cell r="I133">
            <v>53003</v>
          </cell>
        </row>
        <row r="134">
          <cell r="A134" t="str">
            <v>461.2</v>
          </cell>
          <cell r="B134" t="str">
            <v>PAVIMENTO RECICLADO EN FRIO EN EL LUGAR CON CEMENTO ASFÁLTICO ESPUMADO</v>
          </cell>
          <cell r="C134" t="str">
            <v>M3</v>
          </cell>
          <cell r="D134">
            <v>74391</v>
          </cell>
          <cell r="E134" t="str">
            <v>3.6.4.16.2</v>
          </cell>
          <cell r="F134" t="str">
            <v>3.6.4.16.2</v>
          </cell>
          <cell r="G134">
            <v>75756</v>
          </cell>
          <cell r="H134" t="str">
            <v>CON CEMENTO ASFALTICO</v>
          </cell>
          <cell r="I134">
            <v>56236</v>
          </cell>
        </row>
        <row r="135">
          <cell r="A135" t="str">
            <v>462.1</v>
          </cell>
          <cell r="B135" t="str">
            <v>MEZCLA ASFÁLTICA RECICLADA EN CALIENTE DEL TIPO -----------</v>
          </cell>
          <cell r="C135" t="str">
            <v>M3</v>
          </cell>
          <cell r="D135" t="e">
            <v>#VALUE!</v>
          </cell>
          <cell r="E135" t="str">
            <v>3.6.4.17</v>
          </cell>
          <cell r="F135" t="str">
            <v>3.6.4.17.1 </v>
          </cell>
          <cell r="I135">
            <v>53120</v>
          </cell>
        </row>
        <row r="136">
          <cell r="A136" t="str">
            <v>462.2</v>
          </cell>
          <cell r="B136" t="str">
            <v>MEZCLA  ASFALTICA RECICLADA DEL TIPO------- PARA BACHEO</v>
          </cell>
          <cell r="C136" t="str">
            <v>M3</v>
          </cell>
          <cell r="D136" t="e">
            <v>#VALUE!</v>
          </cell>
          <cell r="E136" t="str">
            <v>3.6.4.17.5</v>
          </cell>
          <cell r="F136" t="str">
            <v>3.6.4.17</v>
          </cell>
          <cell r="I136">
            <v>54750</v>
          </cell>
        </row>
        <row r="137">
          <cell r="A137" t="str">
            <v>462.1P</v>
          </cell>
          <cell r="B137" t="str">
            <v>MEZCLA ASFÁLTICA RECICLADA EN CALIENTE TIPO MDC-1</v>
          </cell>
          <cell r="C137" t="str">
            <v>M3</v>
          </cell>
          <cell r="D137">
            <v>115048</v>
          </cell>
          <cell r="E137" t="str">
            <v>3.6.4.17.2</v>
          </cell>
          <cell r="F137" t="str">
            <v>3.6.4.17</v>
          </cell>
          <cell r="I137">
            <v>54970</v>
          </cell>
        </row>
        <row r="138">
          <cell r="A138" t="str">
            <v>462.2P</v>
          </cell>
          <cell r="B138" t="str">
            <v>MEZCLA ASFÁLTICA RECICLADA EN CALIENTE TIPO MDC-2</v>
          </cell>
          <cell r="C138" t="str">
            <v>M3</v>
          </cell>
          <cell r="D138">
            <v>113626</v>
          </cell>
          <cell r="E138" t="str">
            <v>3.6.4.17.3</v>
          </cell>
          <cell r="F138" t="str">
            <v>3.6.4.17</v>
          </cell>
          <cell r="I138">
            <v>57401</v>
          </cell>
        </row>
        <row r="139">
          <cell r="A139" t="str">
            <v>462.3P</v>
          </cell>
          <cell r="B139" t="str">
            <v>MEZCLA ASFÁLTICA RECICLADA EN CALIENTE TIPO MDC-3</v>
          </cell>
          <cell r="C139" t="str">
            <v>M3</v>
          </cell>
          <cell r="D139">
            <v>116578</v>
          </cell>
          <cell r="E139" t="str">
            <v>3.6.4.17.4</v>
          </cell>
          <cell r="F139" t="str">
            <v>3.6.4.17</v>
          </cell>
          <cell r="I139">
            <v>0</v>
          </cell>
        </row>
        <row r="140">
          <cell r="A140" t="str">
            <v>464.1</v>
          </cell>
          <cell r="B140" t="str">
            <v>GEOTEXTIL PARA REHABILITACIÓN DE PAVIMENTOS ASFÁLTICOS</v>
          </cell>
          <cell r="C140" t="str">
            <v>M2</v>
          </cell>
          <cell r="D140">
            <v>6130</v>
          </cell>
          <cell r="E140" t="str">
            <v>3.6.8.1</v>
          </cell>
          <cell r="F140" t="str">
            <v>3.6.8</v>
          </cell>
        </row>
        <row r="141">
          <cell r="A141" t="str">
            <v>464.2</v>
          </cell>
          <cell r="B141" t="str">
            <v>SUMINISTRO DE CEMENTO ASFÁLTICO</v>
          </cell>
          <cell r="C141" t="str">
            <v>Kg</v>
          </cell>
          <cell r="D141">
            <v>1781</v>
          </cell>
          <cell r="E141" t="str">
            <v>3.6.4.1</v>
          </cell>
          <cell r="F141" t="str">
            <v>3.6.4.8 </v>
          </cell>
        </row>
        <row r="142">
          <cell r="A142" t="str">
            <v>464.3</v>
          </cell>
          <cell r="B142" t="str">
            <v>SUMINISTRO DE EMULSIÓN ASFÁLTICA CONVENCIONAL</v>
          </cell>
          <cell r="C142" t="str">
            <v>Lt</v>
          </cell>
          <cell r="D142">
            <v>1514</v>
          </cell>
          <cell r="E142" t="str">
            <v>3.6.4.2</v>
          </cell>
          <cell r="F142" t="str">
            <v>3.6.4.2</v>
          </cell>
        </row>
        <row r="143">
          <cell r="A143" t="str">
            <v>464.4</v>
          </cell>
          <cell r="B143" t="str">
            <v>SUMINISTRO DE EMULSIÓN ASFÁLTICA MODIFICADA CON POLÍMEROS</v>
          </cell>
          <cell r="C143" t="str">
            <v>Lt</v>
          </cell>
          <cell r="D143">
            <v>2066</v>
          </cell>
          <cell r="E143" t="str">
            <v>3.6.4.2</v>
          </cell>
          <cell r="F143" t="str">
            <v> 3.6.4.2.5 </v>
          </cell>
        </row>
        <row r="144">
          <cell r="A144" t="str">
            <v>465.1</v>
          </cell>
          <cell r="B144" t="str">
            <v>EXCAVACION PARA REPARACION DE PAVIMENTO ASFÁLTICO EXISTENTE</v>
          </cell>
          <cell r="C144" t="str">
            <v>M3</v>
          </cell>
          <cell r="D144">
            <v>55896</v>
          </cell>
          <cell r="E144" t="str">
            <v>3.6.6.1.10</v>
          </cell>
          <cell r="F144" t="str">
            <v>3.6.2.1</v>
          </cell>
          <cell r="I144">
            <v>31419</v>
          </cell>
        </row>
        <row r="145">
          <cell r="A145" t="str">
            <v>466.1</v>
          </cell>
          <cell r="B145" t="str">
            <v>SELLO DE GRIETAS EN PAVIMENTO ASFÁLTICO SIN RUTEO</v>
          </cell>
          <cell r="C145" t="str">
            <v>ML</v>
          </cell>
          <cell r="D145">
            <v>1346</v>
          </cell>
          <cell r="E145" t="str">
            <v>3.2.3.6.1</v>
          </cell>
          <cell r="F145" t="str">
            <v>3.6.4.7</v>
          </cell>
        </row>
        <row r="146">
          <cell r="A146" t="str">
            <v>466.2</v>
          </cell>
          <cell r="B146" t="str">
            <v>SELLO DE GRIETAS EN PAVIMENTO ASFÁLTICO CON RUTEO</v>
          </cell>
          <cell r="C146" t="str">
            <v>ML</v>
          </cell>
          <cell r="D146">
            <v>3007</v>
          </cell>
          <cell r="E146" t="str">
            <v>3.2.3.6.1</v>
          </cell>
          <cell r="F146" t="str">
            <v>3.6.4.7</v>
          </cell>
        </row>
        <row r="147">
          <cell r="A147" t="str">
            <v>500.1</v>
          </cell>
          <cell r="B147" t="str">
            <v>PAVIMENTO DE CONCRETO HIDRAULICO</v>
          </cell>
          <cell r="C147" t="str">
            <v>M3</v>
          </cell>
          <cell r="D147">
            <v>786876</v>
          </cell>
          <cell r="E147" t="str">
            <v>3.6.5.1</v>
          </cell>
          <cell r="F147" t="str">
            <v>3.6.5.1</v>
          </cell>
          <cell r="I147">
            <v>523932</v>
          </cell>
        </row>
        <row r="148">
          <cell r="A148" t="str">
            <v>501.1</v>
          </cell>
          <cell r="B148" t="str">
            <v>CEMENTO PÓRTLAND NORMAL</v>
          </cell>
          <cell r="C148" t="str">
            <v>Kg</v>
          </cell>
          <cell r="D148">
            <v>572</v>
          </cell>
          <cell r="E148" t="str">
            <v>3.6.4.1.7</v>
          </cell>
          <cell r="F148" t="str">
            <v>1.35.1.1.3</v>
          </cell>
        </row>
        <row r="149">
          <cell r="A149" t="str">
            <v>510.1</v>
          </cell>
          <cell r="B149" t="str">
            <v>PAVIMENTO DE ADOQUINES DE CONCRETO</v>
          </cell>
          <cell r="C149" t="str">
            <v>M2</v>
          </cell>
          <cell r="D149">
            <v>42421</v>
          </cell>
          <cell r="E149" t="str">
            <v>3.6.5.2.9</v>
          </cell>
          <cell r="F149" t="str">
            <v>3.6.5.2.10</v>
          </cell>
          <cell r="I149">
            <v>59249</v>
          </cell>
        </row>
        <row r="150">
          <cell r="A150" t="str">
            <v>600.1</v>
          </cell>
          <cell r="B150" t="str">
            <v>EXCAVACIONES VARIAS SIN CLASIFICAR</v>
          </cell>
          <cell r="C150" t="str">
            <v>M3</v>
          </cell>
          <cell r="D150">
            <v>15699</v>
          </cell>
          <cell r="E150" t="str">
            <v>3.6.6.1.1</v>
          </cell>
          <cell r="F150" t="str">
            <v>3.6.6.1.9</v>
          </cell>
          <cell r="I150">
            <v>68420.958237656829</v>
          </cell>
        </row>
        <row r="151">
          <cell r="A151" t="str">
            <v>600.2</v>
          </cell>
          <cell r="B151" t="str">
            <v>EXCAVACIONES VARIAS EN ROCA EN SECO</v>
          </cell>
          <cell r="C151" t="str">
            <v>M3</v>
          </cell>
          <cell r="D151">
            <v>63048</v>
          </cell>
          <cell r="E151" t="str">
            <v>3.6.6.1.9</v>
          </cell>
          <cell r="F151" t="str">
            <v>3.6.6.1.9</v>
          </cell>
          <cell r="I151">
            <v>46533.814626975</v>
          </cell>
        </row>
        <row r="152">
          <cell r="A152" t="str">
            <v>600.3</v>
          </cell>
          <cell r="B152" t="str">
            <v>EXCAVACIONES VARIAS EN ROCA BAJO AGUA</v>
          </cell>
          <cell r="C152" t="str">
            <v>M3</v>
          </cell>
          <cell r="D152">
            <v>101900</v>
          </cell>
          <cell r="E152" t="str">
            <v>3.6.6.1.9</v>
          </cell>
          <cell r="F152" t="str">
            <v>3.6.6.1.9</v>
          </cell>
          <cell r="I152">
            <v>7475.2481293641667</v>
          </cell>
        </row>
        <row r="153">
          <cell r="A153" t="str">
            <v>600.4</v>
          </cell>
          <cell r="B153" t="str">
            <v>EXCAVACIONES VARIAS EN MATERIAL COMUN EN SECO</v>
          </cell>
          <cell r="C153" t="str">
            <v>M3</v>
          </cell>
          <cell r="D153">
            <v>11406</v>
          </cell>
          <cell r="E153" t="str">
            <v>3.6.6.1.10</v>
          </cell>
          <cell r="F153" t="str">
            <v xml:space="preserve">3.6.6.1.10  </v>
          </cell>
          <cell r="I153">
            <v>9231</v>
          </cell>
        </row>
        <row r="154">
          <cell r="A154" t="str">
            <v>600.4P</v>
          </cell>
          <cell r="B154" t="str">
            <v>EXCAVACIONES VARIAS EN MATERIA COMUN EN SECO A MANO</v>
          </cell>
          <cell r="C154" t="str">
            <v>M3</v>
          </cell>
          <cell r="D154">
            <v>29681</v>
          </cell>
          <cell r="E154" t="str">
            <v>3.6.6.1.10</v>
          </cell>
          <cell r="F154" t="str">
            <v>3.6.6.1</v>
          </cell>
          <cell r="I154">
            <v>42335</v>
          </cell>
        </row>
        <row r="155">
          <cell r="A155" t="str">
            <v>600.5</v>
          </cell>
          <cell r="B155" t="str">
            <v>EXCAVACIONES VARIAS EN MATERIAL COMUN BAJO AGUA</v>
          </cell>
          <cell r="C155" t="str">
            <v>M3</v>
          </cell>
          <cell r="D155">
            <v>19518</v>
          </cell>
          <cell r="E155" t="str">
            <v>3.6.6.1.11</v>
          </cell>
          <cell r="F155" t="str">
            <v>3.6.6.1.11</v>
          </cell>
          <cell r="I155">
            <v>45587</v>
          </cell>
        </row>
        <row r="156">
          <cell r="A156" t="str">
            <v>600.5P</v>
          </cell>
          <cell r="B156" t="str">
            <v>EXCAVACIONES VARIAS EN MATERIAL COMUN BAJO AGUA A MANO</v>
          </cell>
          <cell r="C156" t="str">
            <v>M3</v>
          </cell>
          <cell r="D156">
            <v>63712</v>
          </cell>
          <cell r="E156" t="str">
            <v>3.6.6.1.11</v>
          </cell>
          <cell r="F156" t="str">
            <v>3.6.6.1</v>
          </cell>
          <cell r="I156">
            <v>9867</v>
          </cell>
        </row>
        <row r="157">
          <cell r="A157" t="str">
            <v>610.1</v>
          </cell>
          <cell r="B157" t="str">
            <v>RELLENO PARA ESTRUCTURAS</v>
          </cell>
          <cell r="C157" t="str">
            <v>M3</v>
          </cell>
          <cell r="D157">
            <v>62008</v>
          </cell>
          <cell r="E157" t="str">
            <v>3.6.6.2.1</v>
          </cell>
          <cell r="F157" t="str">
            <v xml:space="preserve">3.6.6.2.1   </v>
          </cell>
          <cell r="I157">
            <v>17196</v>
          </cell>
        </row>
        <row r="158">
          <cell r="A158" t="str">
            <v>610.2</v>
          </cell>
          <cell r="B158" t="str">
            <v>RELLENOS CON MATERIAL FILTRANTE</v>
          </cell>
          <cell r="C158" t="str">
            <v>M3</v>
          </cell>
          <cell r="D158">
            <v>83823</v>
          </cell>
          <cell r="E158" t="str">
            <v>3.6.6.2.4</v>
          </cell>
          <cell r="F158" t="str">
            <v>3.6.6.2.4</v>
          </cell>
          <cell r="I158">
            <v>14167</v>
          </cell>
        </row>
        <row r="159">
          <cell r="A159" t="str">
            <v>620.1</v>
          </cell>
          <cell r="B159" t="str">
            <v>PILOTES PREFABRICADOS DE CONCRETO</v>
          </cell>
          <cell r="C159" t="str">
            <v>ML</v>
          </cell>
          <cell r="D159">
            <v>0</v>
          </cell>
          <cell r="E159" t="str">
            <v>3.6.6.3.1</v>
          </cell>
          <cell r="F159" t="str">
            <v>3.6.6.3.1</v>
          </cell>
          <cell r="I159">
            <v>26933</v>
          </cell>
        </row>
        <row r="160">
          <cell r="A160" t="str">
            <v>620.2</v>
          </cell>
          <cell r="B160" t="str">
            <v>EXTENSION DE PILOTES PREFABRICADOS</v>
          </cell>
          <cell r="C160" t="str">
            <v>ML</v>
          </cell>
          <cell r="D160">
            <v>0</v>
          </cell>
          <cell r="E160" t="str">
            <v>3.6.6.3.2</v>
          </cell>
          <cell r="F160" t="str">
            <v>3.6.6.3.2</v>
          </cell>
          <cell r="I160">
            <v>57716</v>
          </cell>
        </row>
        <row r="161">
          <cell r="A161" t="str">
            <v>620.3</v>
          </cell>
          <cell r="B161" t="str">
            <v>PRUEBA DE CARGA DE PILOTE PREFABRICADO</v>
          </cell>
          <cell r="C161" t="str">
            <v>ML</v>
          </cell>
          <cell r="D161">
            <v>0</v>
          </cell>
          <cell r="E161" t="str">
            <v>3.6.6.3.3</v>
          </cell>
          <cell r="F161" t="str">
            <v>3.6.6.4.6</v>
          </cell>
          <cell r="I161">
            <v>54471</v>
          </cell>
        </row>
        <row r="162">
          <cell r="A162" t="str">
            <v>620P</v>
          </cell>
          <cell r="B162" t="str">
            <v>PILOTE EN MADERA DE D=15CM</v>
          </cell>
          <cell r="C162" t="str">
            <v>ML</v>
          </cell>
          <cell r="D162">
            <v>80354</v>
          </cell>
          <cell r="E162" t="str">
            <v>3.6.6.4</v>
          </cell>
          <cell r="F162" t="str">
            <v>3.6.6.4</v>
          </cell>
          <cell r="I162">
            <v>0</v>
          </cell>
        </row>
        <row r="163">
          <cell r="A163" t="str">
            <v>621.1</v>
          </cell>
          <cell r="B163" t="str">
            <v>PILOTE DE CONCRETO FUNDIDO EN SITU, DE DIÁMETRO ________</v>
          </cell>
          <cell r="C163" t="str">
            <v>ML</v>
          </cell>
          <cell r="D163" t="e">
            <v>#DIV/0!</v>
          </cell>
          <cell r="E163" t="str">
            <v>3.6.6.4.1</v>
          </cell>
          <cell r="F163" t="str">
            <v>3.6.6.4.1</v>
          </cell>
          <cell r="I163">
            <v>0</v>
          </cell>
        </row>
        <row r="164">
          <cell r="A164" t="str">
            <v>621.1P</v>
          </cell>
          <cell r="B164" t="str">
            <v>PILOTE DE CONCRETO FUNDIDO EN SITU D=1M L=15M</v>
          </cell>
          <cell r="C164" t="str">
            <v>ML</v>
          </cell>
          <cell r="D164">
            <v>1871188</v>
          </cell>
          <cell r="E164" t="str">
            <v>3.6.6.4.1</v>
          </cell>
          <cell r="F164" t="str">
            <v>3.6.6.4</v>
          </cell>
        </row>
        <row r="165">
          <cell r="A165" t="str">
            <v>621.2</v>
          </cell>
          <cell r="B165" t="str">
            <v>BASE ACAMPANADA</v>
          </cell>
          <cell r="C165" t="str">
            <v>M3</v>
          </cell>
          <cell r="D165" t="e">
            <v>#REF!</v>
          </cell>
          <cell r="E165" t="str">
            <v>3.6.6.4.2</v>
          </cell>
          <cell r="F165" t="str">
            <v>3.6.6.4.2</v>
          </cell>
          <cell r="I165">
            <v>0</v>
          </cell>
        </row>
        <row r="166">
          <cell r="A166" t="str">
            <v>621.3</v>
          </cell>
          <cell r="B166" t="str">
            <v>PILOTE DE PRUEBA DE DIÁMETRO _____</v>
          </cell>
          <cell r="C166" t="str">
            <v>ML</v>
          </cell>
          <cell r="D166">
            <v>0</v>
          </cell>
          <cell r="E166" t="str">
            <v>3.6.6.4.3</v>
          </cell>
          <cell r="F166" t="str">
            <v>3.6.6.4.3</v>
          </cell>
          <cell r="I166">
            <v>84655</v>
          </cell>
        </row>
        <row r="167">
          <cell r="A167" t="str">
            <v>621.4</v>
          </cell>
          <cell r="B167" t="str">
            <v>BASE ACAMPANADA DE PRUEBA</v>
          </cell>
          <cell r="C167" t="str">
            <v>M3</v>
          </cell>
          <cell r="D167">
            <v>0</v>
          </cell>
          <cell r="E167" t="str">
            <v>3.6.6.4.4</v>
          </cell>
          <cell r="F167" t="str">
            <v xml:space="preserve"> 3.6.6.4.4</v>
          </cell>
          <cell r="I167">
            <v>1411354</v>
          </cell>
        </row>
        <row r="168">
          <cell r="A168" t="str">
            <v>621.5</v>
          </cell>
          <cell r="B168" t="str">
            <v>CAMISA PERMANENTE DE DIÁMETRO EXTERIOR _______</v>
          </cell>
          <cell r="C168" t="str">
            <v>ML</v>
          </cell>
          <cell r="D168" t="e">
            <v>#DIV/0!</v>
          </cell>
          <cell r="E168" t="str">
            <v>3.6.6.4.5</v>
          </cell>
          <cell r="F168" t="str">
            <v>3.6.6.5.5</v>
          </cell>
          <cell r="I168">
            <v>1213919</v>
          </cell>
        </row>
        <row r="169">
          <cell r="A169" t="str">
            <v>621.5P1</v>
          </cell>
          <cell r="B169" t="str">
            <v>CAMISA PERMANENTE DE DIÁMETRO EXTERIOR 1.5 M</v>
          </cell>
          <cell r="C169" t="str">
            <v>ML</v>
          </cell>
          <cell r="D169">
            <v>3203626</v>
          </cell>
          <cell r="E169" t="str">
            <v>3.6.6.4.5</v>
          </cell>
          <cell r="F169" t="e">
            <v>#N/A</v>
          </cell>
          <cell r="I169">
            <v>0</v>
          </cell>
        </row>
        <row r="170">
          <cell r="A170" t="str">
            <v>621.5P2</v>
          </cell>
          <cell r="B170" t="str">
            <v>CAMISA PERMANENTE DE DIÁMETRO EXTERIOR 1.0 M EN CONCRETO</v>
          </cell>
          <cell r="C170" t="str">
            <v>ML</v>
          </cell>
          <cell r="D170">
            <v>233008</v>
          </cell>
          <cell r="E170" t="str">
            <v>3.6.6.4.5</v>
          </cell>
          <cell r="F170" t="e">
            <v>#N/A</v>
          </cell>
        </row>
        <row r="171">
          <cell r="A171" t="str">
            <v>621.6</v>
          </cell>
          <cell r="B171" t="str">
            <v>PRUEBA DE CARGA</v>
          </cell>
          <cell r="C171" t="str">
            <v>U</v>
          </cell>
          <cell r="D171">
            <v>110628933</v>
          </cell>
          <cell r="E171" t="str">
            <v>3.6.6.4.6</v>
          </cell>
          <cell r="F171" t="str">
            <v xml:space="preserve"> 3.6.6.4.6 </v>
          </cell>
          <cell r="I171">
            <v>0</v>
          </cell>
        </row>
        <row r="172">
          <cell r="A172" t="str">
            <v>622.1</v>
          </cell>
          <cell r="B172" t="str">
            <v>TABLESTACADO DE MADERA</v>
          </cell>
          <cell r="C172" t="str">
            <v>M2</v>
          </cell>
          <cell r="D172">
            <v>59643</v>
          </cell>
          <cell r="E172" t="str">
            <v>3.6.6.5.1</v>
          </cell>
          <cell r="F172" t="str">
            <v>3.6.6.5.1</v>
          </cell>
          <cell r="I172">
            <v>3217021</v>
          </cell>
        </row>
        <row r="173">
          <cell r="A173" t="str">
            <v>622.2</v>
          </cell>
          <cell r="B173" t="str">
            <v>TABLESTACADO METALICO</v>
          </cell>
          <cell r="C173" t="str">
            <v>M2</v>
          </cell>
          <cell r="D173">
            <v>0</v>
          </cell>
          <cell r="E173" t="str">
            <v>3.6.6.5.3</v>
          </cell>
          <cell r="F173" t="str">
            <v>3.6.6.5.3</v>
          </cell>
          <cell r="I173">
            <v>140970</v>
          </cell>
        </row>
        <row r="174">
          <cell r="A174" t="str">
            <v>622.3</v>
          </cell>
          <cell r="B174" t="str">
            <v>TABLESTACADO DE CONCRETO REFORZADO</v>
          </cell>
          <cell r="C174" t="str">
            <v>M2</v>
          </cell>
          <cell r="D174">
            <v>0</v>
          </cell>
          <cell r="E174" t="str">
            <v>3.6.6.5.2</v>
          </cell>
          <cell r="F174" t="str">
            <v>3.6.6.5.2</v>
          </cell>
          <cell r="G174">
            <v>0</v>
          </cell>
          <cell r="I174">
            <v>110628933</v>
          </cell>
        </row>
        <row r="175">
          <cell r="A175" t="str">
            <v>622.4</v>
          </cell>
          <cell r="B175" t="str">
            <v>TABLESTACADO DE CONCRETO PREESFORZADO</v>
          </cell>
          <cell r="C175" t="str">
            <v>M2</v>
          </cell>
          <cell r="D175">
            <v>0</v>
          </cell>
          <cell r="E175" t="str">
            <v>3.6.6.5.4</v>
          </cell>
          <cell r="F175" t="str">
            <v>3.6.6.5.4 </v>
          </cell>
          <cell r="I175">
            <v>50371</v>
          </cell>
        </row>
        <row r="176">
          <cell r="A176" t="str">
            <v>622.5</v>
          </cell>
          <cell r="B176" t="str">
            <v>CORTE DEL EXTREMO SUPERIOR DEL ELEMENTO</v>
          </cell>
          <cell r="C176" t="str">
            <v>ML</v>
          </cell>
          <cell r="D176">
            <v>35001</v>
          </cell>
          <cell r="E176" t="str">
            <v>3.6.6.5.5</v>
          </cell>
          <cell r="F176" t="str">
            <v>3.6.6.5.5</v>
          </cell>
          <cell r="I176">
            <v>2052082</v>
          </cell>
        </row>
        <row r="177">
          <cell r="A177" t="str">
            <v>623.1</v>
          </cell>
          <cell r="B177" t="str">
            <v>ANCLAJE TIPO ________</v>
          </cell>
          <cell r="C177" t="str">
            <v>ML</v>
          </cell>
          <cell r="D177" t="e">
            <v>#DIV/0!</v>
          </cell>
          <cell r="F177" t="str">
            <v>3.6.6.8</v>
          </cell>
        </row>
        <row r="178">
          <cell r="A178" t="str">
            <v>623.2</v>
          </cell>
          <cell r="B178" t="str">
            <v>PRUEBA DE CARGA</v>
          </cell>
          <cell r="C178" t="str">
            <v>U</v>
          </cell>
          <cell r="D178">
            <v>0</v>
          </cell>
          <cell r="E178" t="str">
            <v>3.6.6.4</v>
          </cell>
          <cell r="F178" t="str">
            <v>3.6.6.8</v>
          </cell>
        </row>
        <row r="179">
          <cell r="A179" t="str">
            <v>630.1</v>
          </cell>
          <cell r="B179" t="str">
            <v>CONCRETO CLASE A</v>
          </cell>
          <cell r="C179" t="str">
            <v>M3</v>
          </cell>
          <cell r="D179">
            <v>563779</v>
          </cell>
          <cell r="E179" t="str">
            <v>3.6.6.6.8</v>
          </cell>
          <cell r="F179" t="str">
            <v>3.6.6.6.8</v>
          </cell>
          <cell r="I179">
            <v>0</v>
          </cell>
        </row>
        <row r="180">
          <cell r="A180" t="str">
            <v>630.2</v>
          </cell>
          <cell r="B180" t="str">
            <v>CONCRETO CLASE B</v>
          </cell>
          <cell r="C180" t="str">
            <v>M3</v>
          </cell>
          <cell r="D180">
            <v>534965</v>
          </cell>
          <cell r="E180" t="str">
            <v>3.6.6.6.17</v>
          </cell>
          <cell r="F180" t="str">
            <v>3.6.6.6.17</v>
          </cell>
          <cell r="I180">
            <v>0</v>
          </cell>
        </row>
        <row r="181">
          <cell r="A181" t="str">
            <v>630.3</v>
          </cell>
          <cell r="B181" t="str">
            <v>CONCRETO CLASE C</v>
          </cell>
          <cell r="C181" t="str">
            <v>M3</v>
          </cell>
          <cell r="D181">
            <v>502933</v>
          </cell>
          <cell r="E181" t="str">
            <v>3.6.6.6.26</v>
          </cell>
          <cell r="F181" t="str">
            <v xml:space="preserve"> 3.6.6.6.26</v>
          </cell>
          <cell r="I181">
            <v>0</v>
          </cell>
        </row>
        <row r="182">
          <cell r="A182" t="str">
            <v>630.4</v>
          </cell>
          <cell r="B182" t="str">
            <v>CONCRETO CLASE D</v>
          </cell>
          <cell r="C182" t="str">
            <v>M3</v>
          </cell>
          <cell r="D182">
            <v>466949</v>
          </cell>
          <cell r="E182" t="str">
            <v>3.6.6.6.35</v>
          </cell>
          <cell r="F182" t="str">
            <v xml:space="preserve">3.6.6.6.35 </v>
          </cell>
          <cell r="I182">
            <v>34261.624130793462</v>
          </cell>
        </row>
        <row r="183">
          <cell r="A183" t="str">
            <v>630.5</v>
          </cell>
          <cell r="B183" t="str">
            <v>CONCRETO CLASE E</v>
          </cell>
          <cell r="C183" t="str">
            <v>M3</v>
          </cell>
          <cell r="D183">
            <v>440159</v>
          </cell>
          <cell r="E183" t="str">
            <v>3.6.6.6.44</v>
          </cell>
          <cell r="F183" t="str">
            <v>3.6.6.6.44</v>
          </cell>
          <cell r="I183">
            <v>786408</v>
          </cell>
        </row>
        <row r="184">
          <cell r="A184" t="str">
            <v>630.5P</v>
          </cell>
          <cell r="B184" t="str">
            <v>CONCRETO CLASE E PARA CUNETAS</v>
          </cell>
          <cell r="C184" t="str">
            <v>M3</v>
          </cell>
          <cell r="D184">
            <v>485916</v>
          </cell>
          <cell r="E184" t="str">
            <v>3.6.6.16.12</v>
          </cell>
          <cell r="F184" t="e">
            <v>#N/A</v>
          </cell>
        </row>
        <row r="185">
          <cell r="A185" t="str">
            <v>630.6</v>
          </cell>
          <cell r="B185" t="str">
            <v>CONCRETO CLASE F</v>
          </cell>
          <cell r="C185" t="str">
            <v>M3</v>
          </cell>
          <cell r="D185">
            <v>412659</v>
          </cell>
          <cell r="E185" t="str">
            <v>3.6.6.6.46</v>
          </cell>
          <cell r="F185" t="str">
            <v>3.6.6.6.46</v>
          </cell>
          <cell r="I185">
            <v>745225</v>
          </cell>
        </row>
        <row r="186">
          <cell r="A186" t="str">
            <v>630.7</v>
          </cell>
          <cell r="B186" t="str">
            <v>CONCRETO CLASE G</v>
          </cell>
          <cell r="C186" t="str">
            <v>M3</v>
          </cell>
          <cell r="D186">
            <v>297343</v>
          </cell>
          <cell r="E186" t="str">
            <v>3.6.6.6.47</v>
          </cell>
          <cell r="F186" t="str">
            <v>3.6.6.6.47</v>
          </cell>
          <cell r="I186">
            <v>468342</v>
          </cell>
        </row>
        <row r="187">
          <cell r="A187" t="str">
            <v>630.P1</v>
          </cell>
          <cell r="B187" t="str">
            <v>MORTERO 1:2</v>
          </cell>
          <cell r="C187" t="str">
            <v>M3</v>
          </cell>
          <cell r="D187">
            <v>488748</v>
          </cell>
          <cell r="E187" t="str">
            <v>3.6.6.6</v>
          </cell>
          <cell r="F187" t="e">
            <v>#N/A</v>
          </cell>
        </row>
        <row r="188">
          <cell r="A188" t="str">
            <v>630.P2</v>
          </cell>
          <cell r="B188" t="str">
            <v>MORTERO 1:3</v>
          </cell>
          <cell r="C188" t="str">
            <v>M3</v>
          </cell>
          <cell r="D188">
            <v>406614</v>
          </cell>
          <cell r="E188" t="str">
            <v>3.6.6.6</v>
          </cell>
          <cell r="F188" t="e">
            <v>#N/A</v>
          </cell>
          <cell r="I188">
            <v>344172</v>
          </cell>
        </row>
        <row r="189">
          <cell r="A189" t="str">
            <v>630.P3</v>
          </cell>
          <cell r="B189" t="str">
            <v>MORTERO 1:4</v>
          </cell>
          <cell r="C189" t="str">
            <v>M3</v>
          </cell>
          <cell r="D189">
            <v>359300</v>
          </cell>
          <cell r="E189" t="str">
            <v>3.6.6.6</v>
          </cell>
          <cell r="F189" t="e">
            <v>#N/A</v>
          </cell>
        </row>
        <row r="190">
          <cell r="A190" t="str">
            <v>631P</v>
          </cell>
          <cell r="B190" t="str">
            <v>BOLSACRETOS</v>
          </cell>
          <cell r="C190" t="str">
            <v>M3</v>
          </cell>
          <cell r="D190">
            <v>552164.70833333337</v>
          </cell>
          <cell r="E190" t="str">
            <v>3.6.6.21.2</v>
          </cell>
          <cell r="F190" t="str">
            <v>3.6.6.21.2</v>
          </cell>
          <cell r="I190">
            <v>320856</v>
          </cell>
        </row>
        <row r="191">
          <cell r="A191" t="str">
            <v>632.1</v>
          </cell>
          <cell r="B191" t="str">
            <v>BARANDA DE CONCRETO</v>
          </cell>
          <cell r="C191" t="str">
            <v>ML</v>
          </cell>
          <cell r="D191">
            <v>205033</v>
          </cell>
          <cell r="E191" t="str">
            <v>3.6.6.7.1</v>
          </cell>
          <cell r="F191" t="str">
            <v>3.6.6.7.1</v>
          </cell>
          <cell r="I191">
            <v>279570</v>
          </cell>
        </row>
        <row r="192">
          <cell r="A192" t="str">
            <v>632.P</v>
          </cell>
          <cell r="B192" t="str">
            <v>BARANDA METALICA</v>
          </cell>
          <cell r="C192" t="str">
            <v>ML</v>
          </cell>
          <cell r="D192">
            <v>364107</v>
          </cell>
          <cell r="E192" t="str">
            <v>3.6.6.7.2</v>
          </cell>
          <cell r="F192" t="e">
            <v>#N/A</v>
          </cell>
          <cell r="I192">
            <v>226235</v>
          </cell>
        </row>
        <row r="193">
          <cell r="A193" t="str">
            <v>640.1</v>
          </cell>
          <cell r="B193" t="str">
            <v>ACERO DE REFUERZO Fy _______ Mpa</v>
          </cell>
          <cell r="C193" t="str">
            <v>KG</v>
          </cell>
          <cell r="D193">
            <v>4206</v>
          </cell>
          <cell r="E193" t="str">
            <v>3.6.6.8.3</v>
          </cell>
          <cell r="F193" t="str">
            <v>3.6.6.8.1 </v>
          </cell>
          <cell r="I193">
            <v>238472</v>
          </cell>
        </row>
        <row r="194">
          <cell r="A194" t="str">
            <v>640.1P1</v>
          </cell>
          <cell r="B194" t="str">
            <v>ACERO DE REFUERZO Fy 260 Mpa</v>
          </cell>
          <cell r="C194" t="str">
            <v>KG</v>
          </cell>
          <cell r="D194">
            <v>3644</v>
          </cell>
          <cell r="E194" t="str">
            <v>3.6.6.8.1</v>
          </cell>
          <cell r="F194" t="str">
            <v> 3.6.6.11.5</v>
          </cell>
          <cell r="I194">
            <v>416302.37931390852</v>
          </cell>
        </row>
        <row r="195">
          <cell r="A195" t="str">
            <v>640.1P2</v>
          </cell>
          <cell r="B195" t="str">
            <v>ACERO DE REFUERZO GRADO 40</v>
          </cell>
          <cell r="C195" t="str">
            <v>KG</v>
          </cell>
          <cell r="D195">
            <v>4463</v>
          </cell>
          <cell r="E195" t="str">
            <v>3.6.6.8.2</v>
          </cell>
          <cell r="F195" t="str">
            <v>3.6.6.11.3</v>
          </cell>
          <cell r="I195">
            <v>325749</v>
          </cell>
        </row>
        <row r="196">
          <cell r="A196" t="str">
            <v>640.1P3</v>
          </cell>
          <cell r="B196" t="str">
            <v>ACERO DE REFUERZO Fy 420 Mpa</v>
          </cell>
          <cell r="C196" t="str">
            <v>Kg</v>
          </cell>
          <cell r="D196">
            <v>4193</v>
          </cell>
          <cell r="E196" t="str">
            <v>3.6.6.8.3</v>
          </cell>
          <cell r="F196" t="e">
            <v>#N/A</v>
          </cell>
          <cell r="J196" t="str">
            <v>En el trimestras está 640,3</v>
          </cell>
          <cell r="L196" t="str">
            <v>3.6.6.8.3</v>
          </cell>
        </row>
        <row r="197">
          <cell r="A197" t="str">
            <v>640.2</v>
          </cell>
          <cell r="B197" t="str">
            <v>MALLA DE REFUERZO Fy _______ Mpa</v>
          </cell>
          <cell r="C197" t="str">
            <v>Kg</v>
          </cell>
          <cell r="D197">
            <v>21761</v>
          </cell>
          <cell r="E197" t="str">
            <v>3.6.6.8</v>
          </cell>
          <cell r="F197" t="str">
            <v> 3.6.6.8.2 </v>
          </cell>
        </row>
        <row r="198">
          <cell r="A198" t="str">
            <v>641.1</v>
          </cell>
          <cell r="B198" t="str">
            <v>ACERO DE PREESFUERZO</v>
          </cell>
          <cell r="C198" t="str">
            <v>TON-M</v>
          </cell>
          <cell r="D198">
            <v>1333</v>
          </cell>
          <cell r="E198" t="str">
            <v>3.6.6.9.1</v>
          </cell>
          <cell r="F198" t="str">
            <v>3.6.6.9.1</v>
          </cell>
          <cell r="I198">
            <v>310038</v>
          </cell>
        </row>
        <row r="199">
          <cell r="A199" t="str">
            <v>641.2</v>
          </cell>
          <cell r="B199" t="str">
            <v>ACERO DE PREESFUERZO</v>
          </cell>
          <cell r="C199" t="str">
            <v>Kg</v>
          </cell>
          <cell r="D199" t="e">
            <v>#DIV/0!</v>
          </cell>
          <cell r="E199" t="str">
            <v>3.6.6.9.1</v>
          </cell>
          <cell r="F199" t="str">
            <v>3.6.6.9</v>
          </cell>
        </row>
        <row r="200">
          <cell r="A200" t="str">
            <v>641.P</v>
          </cell>
          <cell r="B200" t="str">
            <v>ANCLAJES EN ROCA DE 4" DE DIAMETRO CON 3 TORONES  DE 1/2" POSTENSADOS</v>
          </cell>
          <cell r="C200" t="str">
            <v>TON-M</v>
          </cell>
          <cell r="D200">
            <v>336298</v>
          </cell>
          <cell r="E200" t="str">
            <v>3.6.6.9</v>
          </cell>
          <cell r="F200" t="e">
            <v>#N/A</v>
          </cell>
          <cell r="I200">
            <v>3794</v>
          </cell>
        </row>
        <row r="201">
          <cell r="A201" t="str">
            <v>642.1</v>
          </cell>
          <cell r="B201" t="str">
            <v>APOYO ELASTOMÉRICO</v>
          </cell>
          <cell r="C201" t="str">
            <v>U</v>
          </cell>
          <cell r="D201" t="e">
            <v>#DIV/0!</v>
          </cell>
          <cell r="E201" t="str">
            <v>3.6.6.10.1</v>
          </cell>
          <cell r="F201" t="str">
            <v>3.6.6.10.1</v>
          </cell>
          <cell r="I201">
            <v>3797</v>
          </cell>
        </row>
        <row r="202">
          <cell r="A202" t="str">
            <v>642.1P</v>
          </cell>
          <cell r="B202" t="str">
            <v>APOYO ELASTOMÉRICO</v>
          </cell>
          <cell r="C202" t="str">
            <v>U</v>
          </cell>
          <cell r="D202">
            <v>417578</v>
          </cell>
          <cell r="E202" t="str">
            <v>3.6.6.10.1</v>
          </cell>
          <cell r="F202" t="e">
            <v>#N/A</v>
          </cell>
          <cell r="J202" t="str">
            <v>No tiene CUBS</v>
          </cell>
          <cell r="K202" t="str">
            <v>Construcción juntas elastoméricas de 30 cm de ancho.</v>
          </cell>
        </row>
        <row r="203">
          <cell r="A203" t="str">
            <v>642.2</v>
          </cell>
          <cell r="B203" t="str">
            <v>SELLO PARA JUNTAS DE PUENTES</v>
          </cell>
          <cell r="C203" t="str">
            <v>ML</v>
          </cell>
          <cell r="D203">
            <v>37590</v>
          </cell>
          <cell r="E203" t="str">
            <v>3.6.6.10.2</v>
          </cell>
          <cell r="F203" t="str">
            <v>3.6.6.10.2</v>
          </cell>
          <cell r="I203">
            <v>4111</v>
          </cell>
        </row>
        <row r="204">
          <cell r="A204" t="str">
            <v>642.2P</v>
          </cell>
          <cell r="B204" t="str">
            <v>CONSTRUCCION JUNTAS ELASTOMÉRICAS DE ANCHO 30 CM</v>
          </cell>
          <cell r="C204" t="str">
            <v>ML</v>
          </cell>
          <cell r="D204">
            <v>889045</v>
          </cell>
          <cell r="E204" t="str">
            <v>3.6.6.10</v>
          </cell>
          <cell r="F204" t="e">
            <v>#N/A</v>
          </cell>
          <cell r="I204">
            <v>1143</v>
          </cell>
        </row>
        <row r="205">
          <cell r="A205" t="str">
            <v>650.1</v>
          </cell>
          <cell r="B205" t="str">
            <v>DISEÑO Y FABRICACION DE ESTRUCTURA METALICA</v>
          </cell>
          <cell r="C205" t="str">
            <v>KG</v>
          </cell>
          <cell r="D205">
            <v>0</v>
          </cell>
          <cell r="E205" t="str">
            <v>3.6.6.11.1</v>
          </cell>
          <cell r="F205" t="str">
            <v>3.6.6.11.1</v>
          </cell>
          <cell r="I205" t="e">
            <v>#NAME?</v>
          </cell>
        </row>
        <row r="206">
          <cell r="A206" t="str">
            <v>650.2</v>
          </cell>
          <cell r="B206" t="str">
            <v>FABRICACION DE LA ESTRUCTURA METALICA</v>
          </cell>
          <cell r="C206" t="str">
            <v>KG</v>
          </cell>
          <cell r="D206">
            <v>0</v>
          </cell>
          <cell r="E206" t="str">
            <v>3.6.6.11.1</v>
          </cell>
          <cell r="F206" t="str">
            <v>3.6.6.11.2</v>
          </cell>
          <cell r="I206">
            <v>359010</v>
          </cell>
        </row>
        <row r="207">
          <cell r="A207" t="str">
            <v>650.3</v>
          </cell>
          <cell r="B207" t="str">
            <v>TRANSPORTE DE LA ESTRUCTURA METALICA</v>
          </cell>
          <cell r="C207" t="str">
            <v>KG</v>
          </cell>
          <cell r="D207" t="e">
            <v>#VALUE!</v>
          </cell>
          <cell r="E207" t="str">
            <v>3.6.6.11.7</v>
          </cell>
          <cell r="F207" t="str">
            <v>3.6.6.11.7</v>
          </cell>
          <cell r="I207">
            <v>36034</v>
          </cell>
        </row>
        <row r="208">
          <cell r="A208" t="str">
            <v>650.4</v>
          </cell>
          <cell r="B208" t="str">
            <v>MONTAJE Y PINTURA DE ESTRUCTURA METALICA</v>
          </cell>
          <cell r="C208" t="str">
            <v>KG</v>
          </cell>
          <cell r="D208">
            <v>0</v>
          </cell>
          <cell r="E208" t="str">
            <v>3.6.6.11.4</v>
          </cell>
          <cell r="F208" t="str">
            <v>3.6.6.11.6</v>
          </cell>
          <cell r="I208">
            <v>1872254.6786303227</v>
          </cell>
        </row>
        <row r="209">
          <cell r="A209" t="str">
            <v>660.1</v>
          </cell>
          <cell r="B209" t="str">
            <v>TUBERIA DE CONCRETO SIMPLE 450 MM</v>
          </cell>
          <cell r="C209" t="str">
            <v>ML</v>
          </cell>
          <cell r="D209">
            <v>215440</v>
          </cell>
          <cell r="E209" t="str">
            <v>3.6.6.12.16</v>
          </cell>
          <cell r="F209" t="str">
            <v>3.6.6.12.9 </v>
          </cell>
          <cell r="I209">
            <v>1539680.6186303226</v>
          </cell>
        </row>
        <row r="210">
          <cell r="A210" t="str">
            <v>660.2</v>
          </cell>
          <cell r="B210" t="str">
            <v>TUBERIA DE CONCRETO SIMPLE 500 MM</v>
          </cell>
          <cell r="C210" t="str">
            <v>ML</v>
          </cell>
          <cell r="D210">
            <v>291198</v>
          </cell>
          <cell r="E210" t="str">
            <v>3.6.6.12.17</v>
          </cell>
          <cell r="F210" t="str">
            <v>3.6.6.12.8</v>
          </cell>
          <cell r="I210">
            <v>0</v>
          </cell>
        </row>
        <row r="211">
          <cell r="A211" t="str">
            <v>660.3</v>
          </cell>
          <cell r="B211" t="str">
            <v>TUBERIA DE CONCRETO SIMPLE 600 MM</v>
          </cell>
          <cell r="C211" t="str">
            <v>ML</v>
          </cell>
          <cell r="D211">
            <v>358878</v>
          </cell>
          <cell r="E211" t="str">
            <v>3.6.6.12.18</v>
          </cell>
          <cell r="F211" t="str">
            <v>3.6.6.12.9</v>
          </cell>
          <cell r="I211">
            <v>6717</v>
          </cell>
        </row>
        <row r="212">
          <cell r="A212" t="str">
            <v>661.1</v>
          </cell>
          <cell r="B212" t="str">
            <v>TUBERÍA DE CONCRETO REFORZADO DE ------- mm DE DIÁMETRO INTERIOR</v>
          </cell>
          <cell r="C212" t="str">
            <v>ML</v>
          </cell>
          <cell r="D212" t="e">
            <v>#VALUE!</v>
          </cell>
          <cell r="E212" t="str">
            <v>3.6.6.12</v>
          </cell>
          <cell r="F212" t="str">
            <v>3.6.6.13.4</v>
          </cell>
          <cell r="I212">
            <v>192</v>
          </cell>
        </row>
        <row r="213">
          <cell r="A213" t="str">
            <v>661.1P</v>
          </cell>
          <cell r="B213" t="str">
            <v>TUBERÍA DE CONCRETO REFORZADO DE 900 mm DE DIÁMETRO INTERIOR</v>
          </cell>
          <cell r="C213" t="str">
            <v>ML</v>
          </cell>
          <cell r="D213">
            <v>353139</v>
          </cell>
          <cell r="E213" t="str">
            <v>3.6.6.13.20</v>
          </cell>
          <cell r="F213" t="str">
            <v>3.6.6.13</v>
          </cell>
          <cell r="I213">
            <v>307</v>
          </cell>
        </row>
        <row r="214">
          <cell r="A214" t="str">
            <v>662.1</v>
          </cell>
          <cell r="B214" t="str">
            <v>TUBERÍA CORRUGADA ACERO GALVANIZADO, LAMINA CALIBRE --- Y DIÁMETRO --- mm</v>
          </cell>
          <cell r="C214" t="str">
            <v>ML</v>
          </cell>
          <cell r="D214" t="e">
            <v>#VALUE!</v>
          </cell>
          <cell r="E214" t="str">
            <v>3.6.6.14</v>
          </cell>
          <cell r="F214" t="str">
            <v>3.3.14.19.1</v>
          </cell>
          <cell r="I214">
            <v>1176</v>
          </cell>
        </row>
        <row r="215">
          <cell r="A215" t="str">
            <v>662.2</v>
          </cell>
          <cell r="B215" t="str">
            <v>TUBERÍA CORRUGADA ACERO RECUBRIMIENTO BITUMINOSO, LÁMINA CALIBRE __ D= __ mm</v>
          </cell>
          <cell r="C215" t="str">
            <v>ML</v>
          </cell>
          <cell r="D215" t="e">
            <v>#VALUE!</v>
          </cell>
          <cell r="E215" t="str">
            <v>3.6.6.14</v>
          </cell>
          <cell r="F215" t="str">
            <v>3.6.6.14</v>
          </cell>
          <cell r="I215">
            <v>0</v>
          </cell>
        </row>
        <row r="216">
          <cell r="A216" t="str">
            <v>670.1</v>
          </cell>
          <cell r="B216" t="str">
            <v>DISIPADORES DE ENERGÍA Y SEDIMENTADORES EN GAVIONES</v>
          </cell>
          <cell r="C216" t="str">
            <v>M3</v>
          </cell>
          <cell r="D216">
            <v>157350</v>
          </cell>
          <cell r="E216" t="str">
            <v>3.6.6.15.1</v>
          </cell>
          <cell r="F216" t="str">
            <v>3.6.6.15.2</v>
          </cell>
          <cell r="I216">
            <v>251131</v>
          </cell>
        </row>
        <row r="217">
          <cell r="A217" t="str">
            <v>670.2</v>
          </cell>
          <cell r="B217" t="str">
            <v>DISIPADORES DE ENERGÍA Y SEDIMENTADORES EN CONCRETO CICLÓPEO</v>
          </cell>
          <cell r="C217" t="str">
            <v>M3</v>
          </cell>
          <cell r="D217">
            <v>388865</v>
          </cell>
          <cell r="E217" t="str">
            <v>3.6.6.15.2</v>
          </cell>
          <cell r="F217" t="str">
            <v>3.6.6.15.2</v>
          </cell>
          <cell r="I217">
            <v>0</v>
          </cell>
          <cell r="J217" t="str">
            <v>No tiene CUBS</v>
          </cell>
        </row>
        <row r="218">
          <cell r="A218" t="str">
            <v>671.1</v>
          </cell>
          <cell r="B218" t="str">
            <v>CUNETA DE CONCRETO FUNDIDA EN EL LUGAR</v>
          </cell>
          <cell r="C218" t="str">
            <v>M3</v>
          </cell>
          <cell r="D218">
            <v>564539</v>
          </cell>
          <cell r="E218" t="str">
            <v>3.6.6.16.11</v>
          </cell>
          <cell r="F218" t="str">
            <v>3.6.6.16.1</v>
          </cell>
          <cell r="I218">
            <v>388518</v>
          </cell>
        </row>
        <row r="219">
          <cell r="A219" t="str">
            <v>672.1</v>
          </cell>
          <cell r="B219" t="str">
            <v>BORDILLOS DE CONCRETO</v>
          </cell>
          <cell r="C219" t="str">
            <v>ML</v>
          </cell>
          <cell r="D219" t="e">
            <v>#VALUE!</v>
          </cell>
          <cell r="E219" t="str">
            <v>3.6.6.17</v>
          </cell>
          <cell r="F219" t="str">
            <v>3.6.6.19.2</v>
          </cell>
          <cell r="I219">
            <v>381832</v>
          </cell>
        </row>
        <row r="220">
          <cell r="A220" t="str">
            <v>672.1P</v>
          </cell>
          <cell r="B220" t="str">
            <v>BORDILLO DE CONCRETO (0,4 m x 0,17 m)</v>
          </cell>
          <cell r="C220" t="str">
            <v>ML</v>
          </cell>
          <cell r="D220">
            <v>64664</v>
          </cell>
          <cell r="E220" t="str">
            <v>3.6.6.17.16</v>
          </cell>
          <cell r="F220" t="e">
            <v>#N/A</v>
          </cell>
        </row>
        <row r="221">
          <cell r="A221" t="str">
            <v>673.1</v>
          </cell>
          <cell r="B221" t="str">
            <v>MATERIAL GRANULAR FILTRANTE</v>
          </cell>
          <cell r="C221" t="str">
            <v>M3</v>
          </cell>
          <cell r="D221">
            <v>89512</v>
          </cell>
          <cell r="E221" t="str">
            <v>3.6.6.19.2</v>
          </cell>
          <cell r="F221" t="str">
            <v>3.6.6.19.2</v>
          </cell>
          <cell r="I221">
            <v>258412</v>
          </cell>
        </row>
        <row r="222">
          <cell r="A222" t="str">
            <v>673.2</v>
          </cell>
          <cell r="B222" t="str">
            <v>GEOTEXTIL</v>
          </cell>
          <cell r="C222" t="str">
            <v>M2</v>
          </cell>
          <cell r="D222">
            <v>6666</v>
          </cell>
          <cell r="E222" t="str">
            <v>3.6.8.1.4</v>
          </cell>
          <cell r="F222" t="str">
            <v>3.6.8.1.2</v>
          </cell>
          <cell r="I222">
            <v>382757</v>
          </cell>
        </row>
        <row r="223">
          <cell r="A223" t="str">
            <v>673.3</v>
          </cell>
          <cell r="B223" t="str">
            <v>MATERIAL DE COBERTURA</v>
          </cell>
          <cell r="C223" t="str">
            <v>M3</v>
          </cell>
          <cell r="D223">
            <v>161516</v>
          </cell>
          <cell r="E223" t="str">
            <v>3.6.6.2.1</v>
          </cell>
          <cell r="F223" t="str">
            <v>3.6.8.1.2</v>
          </cell>
          <cell r="I223">
            <v>0</v>
          </cell>
          <cell r="J223" t="str">
            <v>no tiene CUBS</v>
          </cell>
        </row>
        <row r="224">
          <cell r="A224" t="str">
            <v>674.1</v>
          </cell>
          <cell r="B224" t="str">
            <v>DREN HORIZONTAL DE LONGITUD MENOR O IGUAL A DIEZ (10) METROS</v>
          </cell>
          <cell r="C224" t="str">
            <v>ML</v>
          </cell>
          <cell r="D224">
            <v>187419</v>
          </cell>
          <cell r="E224" t="str">
            <v>3.6.6.14</v>
          </cell>
          <cell r="F224" t="str">
            <v>3.6.6.20.1</v>
          </cell>
        </row>
        <row r="225">
          <cell r="A225" t="str">
            <v>680.1</v>
          </cell>
          <cell r="B225" t="str">
            <v>ESCAMAS EN CONCRETO</v>
          </cell>
          <cell r="C225" t="str">
            <v>M2</v>
          </cell>
          <cell r="D225" t="e">
            <v>#VALUE!</v>
          </cell>
          <cell r="E225" t="str">
            <v>3.6.6.20.1</v>
          </cell>
          <cell r="F225" t="str">
            <v>3.6.6.20.1</v>
          </cell>
          <cell r="I225">
            <v>69120</v>
          </cell>
        </row>
        <row r="226">
          <cell r="A226" t="str">
            <v>680.1P</v>
          </cell>
          <cell r="B226" t="str">
            <v>ESCAMAS EN CONCRETO (1m x 1m; e=0,18 M)</v>
          </cell>
          <cell r="C226" t="str">
            <v>U</v>
          </cell>
          <cell r="D226">
            <v>195792</v>
          </cell>
          <cell r="E226" t="str">
            <v>3.6.6.20.1</v>
          </cell>
          <cell r="F226" t="str">
            <v>3.6.6.20.1 </v>
          </cell>
        </row>
        <row r="227">
          <cell r="A227" t="str">
            <v>680.2</v>
          </cell>
          <cell r="B227" t="str">
            <v>ARMADURA GALVANIZADA</v>
          </cell>
          <cell r="C227" t="str">
            <v>ML</v>
          </cell>
          <cell r="D227" t="e">
            <v>#VALUE!</v>
          </cell>
          <cell r="E227" t="str">
            <v>3.6.6.20.2</v>
          </cell>
          <cell r="F227" t="str">
            <v>3.6.6.20.2</v>
          </cell>
          <cell r="I227">
            <v>66566</v>
          </cell>
        </row>
        <row r="228">
          <cell r="A228" t="str">
            <v>680.3</v>
          </cell>
          <cell r="B228" t="str">
            <v>RELLENO GRANULAR PARA TIERRA ARMADA</v>
          </cell>
          <cell r="C228" t="str">
            <v>M3</v>
          </cell>
          <cell r="D228">
            <v>129974</v>
          </cell>
          <cell r="E228" t="str">
            <v>3.6.6.2.1</v>
          </cell>
          <cell r="F228" t="str">
            <v>3.6.6.20.3</v>
          </cell>
          <cell r="I228">
            <v>5270</v>
          </cell>
        </row>
        <row r="229">
          <cell r="A229" t="str">
            <v>681.1</v>
          </cell>
          <cell r="B229" t="str">
            <v>GAVIÓN</v>
          </cell>
          <cell r="C229" t="str">
            <v>M3</v>
          </cell>
          <cell r="D229">
            <v>150244</v>
          </cell>
          <cell r="E229" t="str">
            <v>3.6.6.21.1</v>
          </cell>
          <cell r="F229" t="str">
            <v xml:space="preserve">3.6.6.21.1  </v>
          </cell>
          <cell r="I229">
            <v>5425</v>
          </cell>
        </row>
        <row r="230">
          <cell r="A230" t="str">
            <v>682.1</v>
          </cell>
          <cell r="B230" t="str">
            <v>COLCHOGAVIÓN</v>
          </cell>
          <cell r="C230" t="str">
            <v>M3</v>
          </cell>
          <cell r="D230">
            <v>217389</v>
          </cell>
          <cell r="E230" t="str">
            <v>3.6.6.21</v>
          </cell>
          <cell r="F230" t="str">
            <v>3.2.7.5.3</v>
          </cell>
          <cell r="I230">
            <v>1593</v>
          </cell>
        </row>
        <row r="231">
          <cell r="A231" t="str">
            <v>690.1</v>
          </cell>
          <cell r="B231" t="str">
            <v>IMPERMEABILIZACIÓN DE ESTRUCTURAS</v>
          </cell>
          <cell r="C231" t="str">
            <v>M2</v>
          </cell>
          <cell r="D231">
            <v>25038</v>
          </cell>
          <cell r="E231" t="str">
            <v>3.3.9.10</v>
          </cell>
          <cell r="F231" t="str">
            <v>3.6.7.1.1</v>
          </cell>
          <cell r="I231">
            <v>1959</v>
          </cell>
        </row>
        <row r="232">
          <cell r="A232" t="str">
            <v>700.1</v>
          </cell>
          <cell r="B232" t="str">
            <v>LÍNEA DE DEMARCACIÓN CON PINTURA EN FRÍO</v>
          </cell>
          <cell r="C232" t="str">
            <v>ML</v>
          </cell>
          <cell r="D232">
            <v>1725</v>
          </cell>
          <cell r="E232" t="str">
            <v>3.6.7.1.3</v>
          </cell>
          <cell r="F232" t="str">
            <v>3.6.7.1.1</v>
          </cell>
          <cell r="I232">
            <v>5270</v>
          </cell>
        </row>
        <row r="233">
          <cell r="A233" t="str">
            <v>700.2</v>
          </cell>
          <cell r="B233" t="str">
            <v>LÍNEA DE DEMARCACIÓN CON RESINA TERMOPLÁSTICA</v>
          </cell>
          <cell r="C233" t="str">
            <v>ML</v>
          </cell>
          <cell r="D233">
            <v>14214</v>
          </cell>
          <cell r="E233" t="str">
            <v>3.6.7.1.7</v>
          </cell>
          <cell r="F233" t="str">
            <v>3.6.7.1.6</v>
          </cell>
          <cell r="I233">
            <v>274220</v>
          </cell>
        </row>
        <row r="234">
          <cell r="A234" t="str">
            <v>700.3</v>
          </cell>
          <cell r="B234" t="str">
            <v>MARCA VIAL CON PINTURA EN FRÍO</v>
          </cell>
          <cell r="C234" t="str">
            <v>M2</v>
          </cell>
          <cell r="D234">
            <v>41400</v>
          </cell>
          <cell r="E234" t="str">
            <v>3.6.7.1.4</v>
          </cell>
          <cell r="F234" t="str">
            <v> 3.6.7.1.2</v>
          </cell>
        </row>
        <row r="235">
          <cell r="A235" t="str">
            <v>700.4</v>
          </cell>
          <cell r="B235" t="str">
            <v>MARCA VIAL CON RESINA TERMOPLÁSTICA</v>
          </cell>
          <cell r="C235" t="str">
            <v>M2</v>
          </cell>
          <cell r="D235">
            <v>135986</v>
          </cell>
          <cell r="E235" t="str">
            <v>3.6.7.1.8</v>
          </cell>
          <cell r="F235" t="str">
            <v>3.6.7.1.6</v>
          </cell>
        </row>
        <row r="236">
          <cell r="A236" t="str">
            <v>700.P</v>
          </cell>
          <cell r="B236" t="str">
            <v>BANDAS SONORAS REDUCTORAS DE VELOCIDAD</v>
          </cell>
          <cell r="C236" t="str">
            <v>M2</v>
          </cell>
          <cell r="D236">
            <v>355879.76666666672</v>
          </cell>
          <cell r="E236" t="str">
            <v>3.6.6.11.6</v>
          </cell>
          <cell r="F236" t="e">
            <v>#N/A</v>
          </cell>
          <cell r="I236">
            <v>0</v>
          </cell>
        </row>
        <row r="237">
          <cell r="A237" t="str">
            <v>701.1</v>
          </cell>
          <cell r="B237" t="str">
            <v>TACHA REFLECTIVA</v>
          </cell>
          <cell r="C237" t="str">
            <v>U</v>
          </cell>
          <cell r="D237">
            <v>12453</v>
          </cell>
          <cell r="E237" t="str">
            <v>3.6.7.2.1</v>
          </cell>
          <cell r="F237" t="str">
            <v>3.6.7.2.1</v>
          </cell>
          <cell r="I237">
            <v>96731</v>
          </cell>
        </row>
        <row r="238">
          <cell r="A238" t="str">
            <v>710.1</v>
          </cell>
          <cell r="B238" t="str">
            <v>SEÑAL VERTICAL DE TRANSITO TIPO _____</v>
          </cell>
          <cell r="C238" t="str">
            <v>U</v>
          </cell>
          <cell r="D238" t="e">
            <v>#VALUE!</v>
          </cell>
          <cell r="E238" t="str">
            <v>3.6.7.3</v>
          </cell>
          <cell r="F238" t="str">
            <v>3.6.7.3.13</v>
          </cell>
          <cell r="I238">
            <v>36413.327437747001</v>
          </cell>
        </row>
        <row r="239">
          <cell r="A239" t="str">
            <v>710.2</v>
          </cell>
          <cell r="B239" t="str">
            <v>SEÑAL VERTICAL DE TRANSITO TIPO _____</v>
          </cell>
          <cell r="C239" t="str">
            <v>M2</v>
          </cell>
          <cell r="D239" t="e">
            <v>#VALUE!</v>
          </cell>
          <cell r="E239" t="str">
            <v>3.6.7.3</v>
          </cell>
          <cell r="F239" t="str">
            <v>3.6.7.3</v>
          </cell>
          <cell r="I239">
            <v>114946</v>
          </cell>
        </row>
        <row r="240">
          <cell r="A240" t="str">
            <v>710.P1</v>
          </cell>
          <cell r="B240" t="str">
            <v>SEÑALES DE TRANSITO GRUPO I. (75cm*75cm)</v>
          </cell>
          <cell r="C240" t="str">
            <v>U</v>
          </cell>
          <cell r="D240">
            <v>313042</v>
          </cell>
          <cell r="E240" t="str">
            <v>3.6.7.3.13</v>
          </cell>
          <cell r="F240" t="e">
            <v>#N/A</v>
          </cell>
          <cell r="I240">
            <v>103229</v>
          </cell>
        </row>
        <row r="241">
          <cell r="A241" t="str">
            <v>710.P2</v>
          </cell>
          <cell r="B241" t="str">
            <v>SEÑALES DE TRANSITO GRUPO II. (1.20m*0.40cm).       SP 40, SP 41</v>
          </cell>
          <cell r="C241" t="str">
            <v>U</v>
          </cell>
          <cell r="D241">
            <v>334691</v>
          </cell>
          <cell r="E241" t="str">
            <v>3.6.7.3</v>
          </cell>
          <cell r="F241" t="e">
            <v>#N/A</v>
          </cell>
          <cell r="I241">
            <v>127542</v>
          </cell>
        </row>
        <row r="242">
          <cell r="A242" t="str">
            <v>710.P3</v>
          </cell>
          <cell r="B242" t="str">
            <v>SEÑALES DE TRANSITO GRUPO III. (2 BANDEJAS DE 2.40m*30cm)      SP 54</v>
          </cell>
          <cell r="C242" t="str">
            <v>U</v>
          </cell>
          <cell r="D242">
            <v>562718</v>
          </cell>
          <cell r="E242" t="str">
            <v>3.6.7.3</v>
          </cell>
          <cell r="F242" t="e">
            <v>#N/A</v>
          </cell>
          <cell r="I242">
            <v>1411</v>
          </cell>
        </row>
        <row r="243">
          <cell r="A243" t="str">
            <v>710.P4</v>
          </cell>
          <cell r="B243" t="str">
            <v>SEÑAL DE TRANSITO GRUPO IV. (60cm*75cm)   DELINEADOR DE CURVA HORIZONTAL</v>
          </cell>
          <cell r="C243" t="str">
            <v>U</v>
          </cell>
          <cell r="D243">
            <v>303641</v>
          </cell>
          <cell r="E243" t="str">
            <v>3.6.7.3</v>
          </cell>
          <cell r="F243" t="e">
            <v>#N/A</v>
          </cell>
        </row>
        <row r="244">
          <cell r="A244" t="str">
            <v>710.P5</v>
          </cell>
          <cell r="B244" t="str">
            <v>SEÑAL DE TRANSITO GRUPO V</v>
          </cell>
          <cell r="C244" t="str">
            <v>U</v>
          </cell>
          <cell r="D244">
            <v>572011</v>
          </cell>
          <cell r="E244" t="str">
            <v>3.6.7.3</v>
          </cell>
          <cell r="F244" t="e">
            <v>#N/A</v>
          </cell>
        </row>
        <row r="245">
          <cell r="A245" t="str">
            <v>720.1</v>
          </cell>
          <cell r="B245" t="str">
            <v>POSTE DE REFERENCIA</v>
          </cell>
          <cell r="C245" t="str">
            <v>U</v>
          </cell>
          <cell r="D245">
            <v>236496</v>
          </cell>
          <cell r="E245" t="str">
            <v>3.6.7.4.1</v>
          </cell>
          <cell r="F245" t="str">
            <v>3.6.7.4.1</v>
          </cell>
          <cell r="I245">
            <v>25217</v>
          </cell>
        </row>
        <row r="246">
          <cell r="A246" t="str">
            <v>730.1</v>
          </cell>
          <cell r="B246" t="str">
            <v>DEFENSA METÁLICA</v>
          </cell>
          <cell r="C246" t="str">
            <v>ML</v>
          </cell>
          <cell r="D246">
            <v>153732</v>
          </cell>
          <cell r="E246" t="str">
            <v>3.6.7.5.1</v>
          </cell>
          <cell r="F246" t="str">
            <v>3.6.7.5.1</v>
          </cell>
          <cell r="I246">
            <v>228665.01604344125</v>
          </cell>
        </row>
        <row r="247">
          <cell r="A247" t="str">
            <v>730.2</v>
          </cell>
          <cell r="B247" t="str">
            <v>SECCIÓN FINAL</v>
          </cell>
          <cell r="C247" t="str">
            <v>U</v>
          </cell>
          <cell r="D247">
            <v>73043</v>
          </cell>
          <cell r="E247" t="str">
            <v>3.6.7.5.2</v>
          </cell>
          <cell r="F247" t="str">
            <v>3.6.7.5.2</v>
          </cell>
          <cell r="I247">
            <v>7533</v>
          </cell>
        </row>
        <row r="248">
          <cell r="A248" t="str">
            <v>730.3</v>
          </cell>
          <cell r="B248" t="str">
            <v>SECCIÓN DE TOPE</v>
          </cell>
          <cell r="C248" t="str">
            <v>U</v>
          </cell>
          <cell r="D248">
            <v>73043</v>
          </cell>
          <cell r="E248" t="str">
            <v>3.6.7.5.3</v>
          </cell>
          <cell r="F248" t="str">
            <v>3.6.7.5.3</v>
          </cell>
        </row>
        <row r="249">
          <cell r="A249" t="str">
            <v>731.1</v>
          </cell>
          <cell r="B249" t="str">
            <v>DEFENSA DE CONCRETO</v>
          </cell>
          <cell r="C249" t="str">
            <v>ML</v>
          </cell>
          <cell r="D249" t="e">
            <v>#DIV/0!</v>
          </cell>
          <cell r="E249" t="str">
            <v>3.6.7.5</v>
          </cell>
          <cell r="F249" t="str">
            <v>3.6.6.21</v>
          </cell>
        </row>
        <row r="250">
          <cell r="A250" t="str">
            <v>740.1</v>
          </cell>
          <cell r="B250" t="str">
            <v>CAPTAFAROS</v>
          </cell>
          <cell r="C250" t="str">
            <v>U</v>
          </cell>
          <cell r="D250">
            <v>15154</v>
          </cell>
          <cell r="E250" t="str">
            <v>3.6.7.6.1</v>
          </cell>
          <cell r="F250" t="str">
            <v>3.6.7.6.1</v>
          </cell>
          <cell r="I250">
            <v>379954</v>
          </cell>
        </row>
        <row r="251">
          <cell r="A251" t="str">
            <v>800.1</v>
          </cell>
          <cell r="B251" t="str">
            <v>CERCA DE ALAMBRE DE PÚAS CON POSTES DE MADERA</v>
          </cell>
          <cell r="C251" t="str">
            <v>ML</v>
          </cell>
          <cell r="D251">
            <v>15933</v>
          </cell>
          <cell r="E251" t="str">
            <v>3.6.9.1.1</v>
          </cell>
          <cell r="F251" t="str">
            <v>3.6.9.1.4</v>
          </cell>
          <cell r="I251">
            <v>356766</v>
          </cell>
        </row>
        <row r="252">
          <cell r="A252" t="str">
            <v>800.2</v>
          </cell>
          <cell r="B252" t="str">
            <v>CERCA DE ALAMBRE DE PÚAS CON POSTES DE CONCRETO</v>
          </cell>
          <cell r="C252" t="str">
            <v>ML</v>
          </cell>
          <cell r="D252">
            <v>26684</v>
          </cell>
          <cell r="E252" t="str">
            <v>3.6.9.1.10</v>
          </cell>
          <cell r="F252" t="str">
            <v>3.6.9.1.10</v>
          </cell>
          <cell r="I252">
            <v>411123</v>
          </cell>
        </row>
        <row r="253">
          <cell r="A253" t="str">
            <v>800.3</v>
          </cell>
          <cell r="B253" t="str">
            <v>CERCA DE MALLA CON POSTES DE MADERA</v>
          </cell>
          <cell r="C253" t="str">
            <v>ML</v>
          </cell>
          <cell r="D253">
            <v>38231</v>
          </cell>
          <cell r="E253" t="str">
            <v>3.6.9.1</v>
          </cell>
          <cell r="F253" t="str">
            <v>3.6.9.1.6</v>
          </cell>
          <cell r="I253">
            <v>298153</v>
          </cell>
        </row>
        <row r="254">
          <cell r="A254" t="str">
            <v>800.4</v>
          </cell>
          <cell r="B254" t="str">
            <v>CERCA DE MALLA CON POSTES DE CONCRETO</v>
          </cell>
          <cell r="C254" t="str">
            <v>ML</v>
          </cell>
          <cell r="D254">
            <v>51250</v>
          </cell>
          <cell r="E254" t="str">
            <v>3.6.9.1.28</v>
          </cell>
          <cell r="F254" t="str">
            <v>3.6.9.1.13</v>
          </cell>
          <cell r="I254">
            <v>510280</v>
          </cell>
        </row>
        <row r="255">
          <cell r="A255" t="str">
            <v>801.1</v>
          </cell>
          <cell r="B255" t="str">
            <v>ROCERÍA</v>
          </cell>
          <cell r="C255" t="str">
            <v>Ha</v>
          </cell>
          <cell r="D255">
            <v>737187</v>
          </cell>
          <cell r="E255" t="str">
            <v>3.6.1.2</v>
          </cell>
          <cell r="F255" t="str">
            <v>3.6.1.2</v>
          </cell>
        </row>
        <row r="256">
          <cell r="A256" t="str">
            <v>801.2</v>
          </cell>
          <cell r="B256" t="str">
            <v>LIMPIEZA DE BERMAS</v>
          </cell>
          <cell r="C256" t="str">
            <v>M2</v>
          </cell>
          <cell r="D256">
            <v>74</v>
          </cell>
          <cell r="E256" t="str">
            <v>3.6.9.4</v>
          </cell>
          <cell r="F256" t="str">
            <v>3.6.9.4.12</v>
          </cell>
        </row>
        <row r="257">
          <cell r="A257" t="str">
            <v>801.3</v>
          </cell>
          <cell r="B257" t="str">
            <v>LIMPIEZA A MANO DE CUNETAS EN TIERRA</v>
          </cell>
          <cell r="C257" t="str">
            <v>ML</v>
          </cell>
          <cell r="D257">
            <v>316</v>
          </cell>
          <cell r="E257" t="str">
            <v>3.6.9.4</v>
          </cell>
          <cell r="F257" t="str">
            <v>3.6.9.4.12</v>
          </cell>
        </row>
        <row r="258">
          <cell r="A258" t="str">
            <v>801.4</v>
          </cell>
          <cell r="B258" t="str">
            <v>LIMPIEZA A MANO DE CUNETAS EN CONCRETO</v>
          </cell>
          <cell r="C258" t="str">
            <v>ML</v>
          </cell>
          <cell r="D258">
            <v>266</v>
          </cell>
          <cell r="E258" t="str">
            <v>3.6.9.4.11</v>
          </cell>
          <cell r="F258" t="str">
            <v>3.6.9.4.12</v>
          </cell>
        </row>
        <row r="259">
          <cell r="A259" t="str">
            <v>801.5</v>
          </cell>
          <cell r="B259" t="str">
            <v>LIMPIEZA A MANO DE ENCOLES Y DESCOLES</v>
          </cell>
          <cell r="C259" t="str">
            <v>ML</v>
          </cell>
          <cell r="D259">
            <v>781</v>
          </cell>
          <cell r="E259" t="str">
            <v>3.6.9.4</v>
          </cell>
          <cell r="F259" t="str">
            <v>3.6.9.4.8</v>
          </cell>
        </row>
        <row r="260">
          <cell r="A260" t="str">
            <v>801.6</v>
          </cell>
          <cell r="B260" t="str">
            <v>LIMPIEZA A MANO DE ALCANTARILLAS DE TUBO DE 600 Ó 900 mm</v>
          </cell>
          <cell r="C260" t="str">
            <v>U</v>
          </cell>
          <cell r="D260">
            <v>11063</v>
          </cell>
          <cell r="E260" t="str">
            <v>3.6.9.4</v>
          </cell>
          <cell r="F260" t="str">
            <v>3.6.9.4.10</v>
          </cell>
        </row>
        <row r="261">
          <cell r="A261" t="str">
            <v>801.7</v>
          </cell>
          <cell r="B261" t="str">
            <v>LIMPIEZA A MANO DE PONTONES Y PUENTES</v>
          </cell>
          <cell r="C261" t="str">
            <v>ML</v>
          </cell>
          <cell r="D261">
            <v>553</v>
          </cell>
          <cell r="E261" t="str">
            <v>3.6.9.4</v>
          </cell>
          <cell r="F261" t="str">
            <v>3.6.9.4</v>
          </cell>
        </row>
        <row r="262">
          <cell r="A262" t="str">
            <v>810.1</v>
          </cell>
          <cell r="B262" t="str">
            <v>PROTECCIÓN DE TALUDES CON BLOQUE DE CÉSPED</v>
          </cell>
          <cell r="C262" t="str">
            <v>M2</v>
          </cell>
          <cell r="D262">
            <v>17612</v>
          </cell>
          <cell r="E262" t="str">
            <v>3.6.6.9.1</v>
          </cell>
          <cell r="F262" t="str">
            <v>3.6.9.2.1</v>
          </cell>
          <cell r="I262">
            <v>139127</v>
          </cell>
        </row>
        <row r="263">
          <cell r="A263" t="str">
            <v>810.2</v>
          </cell>
          <cell r="B263" t="str">
            <v>PROTECCIÓN DE TALUDES CON TIERRA ORGÁNICA</v>
          </cell>
          <cell r="C263" t="str">
            <v>M2</v>
          </cell>
          <cell r="D263">
            <v>17330</v>
          </cell>
          <cell r="E263" t="str">
            <v>3.6.9.2.2</v>
          </cell>
          <cell r="F263" t="str">
            <v>3.6.9.2.2</v>
          </cell>
          <cell r="I263">
            <v>61958</v>
          </cell>
        </row>
        <row r="264">
          <cell r="A264" t="str">
            <v>810.3</v>
          </cell>
          <cell r="B264" t="str">
            <v>PROTECCIÓN DE TALUD CON HIDROSIEMBRA CONTROLADA</v>
          </cell>
          <cell r="C264" t="str">
            <v>M2</v>
          </cell>
          <cell r="D264">
            <v>37210</v>
          </cell>
          <cell r="E264" t="str">
            <v>3.6.6.9</v>
          </cell>
          <cell r="F264" t="str">
            <v>3.2.9.1.1</v>
          </cell>
        </row>
        <row r="265">
          <cell r="A265" t="str">
            <v>811.1</v>
          </cell>
          <cell r="B265" t="str">
            <v xml:space="preserve">PRODUCTO ENROLLADO PARA CONTROL DE EROSIÓN DEL TIPO ________ </v>
          </cell>
          <cell r="C265" t="str">
            <v>M2</v>
          </cell>
          <cell r="D265" t="e">
            <v>#DIV/0!</v>
          </cell>
          <cell r="E265" t="str">
            <v>3.6.6.9</v>
          </cell>
          <cell r="F265" t="str">
            <v>3.2.10.1</v>
          </cell>
        </row>
        <row r="266">
          <cell r="A266" t="str">
            <v>812.1</v>
          </cell>
          <cell r="B266" t="str">
            <v>RECUBRIMIENTO CON MALLA Y MORTERO 1:4 DE e= ___ Cm.</v>
          </cell>
          <cell r="C266" t="str">
            <v>M2</v>
          </cell>
          <cell r="D266" t="e">
            <v>#DIV/0!</v>
          </cell>
          <cell r="E266" t="str">
            <v>3.6.6.9</v>
          </cell>
          <cell r="F266" t="str">
            <v> 3.3.6.10.3 </v>
          </cell>
          <cell r="J266">
            <v>0.56399999999999995</v>
          </cell>
        </row>
        <row r="267">
          <cell r="A267" t="str">
            <v>900.1</v>
          </cell>
          <cell r="B267" t="str">
            <v>TRANSPORTE DE MATERIALES PROVENIENTES DE LA EXCAVACIÓN DE LA EXPLANACIÓN, CANALES Y PRESTAMOS, ENTRE CIEN METROS (100 m) Y MIL METROS  (1000m) DE DISTANCIA</v>
          </cell>
          <cell r="C267" t="str">
            <v>M3-E</v>
          </cell>
          <cell r="D267">
            <v>813</v>
          </cell>
          <cell r="E267" t="str">
            <v>3.6.9.3</v>
          </cell>
          <cell r="F267" t="str">
            <v xml:space="preserve">3.6.9.3.1   </v>
          </cell>
          <cell r="I267">
            <v>9555</v>
          </cell>
        </row>
        <row r="268">
          <cell r="A268" t="str">
            <v>900.2</v>
          </cell>
          <cell r="B268" t="str">
            <v>TRANSPORTE DE MATERIALES PROVENIENTES DE LA EXCAVACIÓN DE LA EXPLANACIÓN, CANALES Y PRESTAMOS, PARA DISTANCIAS MAYORES DE MIL METROS  (1000m)</v>
          </cell>
          <cell r="C268" t="str">
            <v>M3-KM</v>
          </cell>
          <cell r="D268">
            <v>1083</v>
          </cell>
          <cell r="E268" t="str">
            <v>3.6.9.3.1</v>
          </cell>
          <cell r="F268" t="str">
            <v xml:space="preserve">3.6.9.3.1   </v>
          </cell>
          <cell r="I268">
            <v>16239</v>
          </cell>
        </row>
        <row r="269">
          <cell r="A269" t="str">
            <v>900.3</v>
          </cell>
          <cell r="B269" t="str">
            <v>TRANSPORTE DE MATERIALES PROVENIENTES DE DERRUMBES</v>
          </cell>
          <cell r="C269" t="str">
            <v>M3-KM</v>
          </cell>
          <cell r="D269">
            <v>1300</v>
          </cell>
          <cell r="E269" t="str">
            <v>3.6.9.3.1</v>
          </cell>
          <cell r="F269" t="str">
            <v xml:space="preserve">3.6.9.3.1   </v>
          </cell>
          <cell r="I269">
            <v>0</v>
          </cell>
        </row>
        <row r="270">
          <cell r="I270">
            <v>0</v>
          </cell>
        </row>
        <row r="271">
          <cell r="I271">
            <v>120365.16216936748</v>
          </cell>
        </row>
        <row r="272">
          <cell r="I272">
            <v>11232</v>
          </cell>
        </row>
        <row r="273">
          <cell r="I273">
            <v>6398</v>
          </cell>
        </row>
        <row r="274">
          <cell r="I274">
            <v>13209</v>
          </cell>
        </row>
        <row r="275">
          <cell r="I275">
            <v>17440</v>
          </cell>
        </row>
        <row r="276">
          <cell r="I276">
            <v>641</v>
          </cell>
        </row>
        <row r="277">
          <cell r="I277">
            <v>787</v>
          </cell>
        </row>
        <row r="278">
          <cell r="I278">
            <v>787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>
        <row r="1">
          <cell r="A1" t="str">
            <v>1P</v>
          </cell>
        </row>
      </sheetData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-Gráfica"/>
    </sheetNames>
    <sheetDataSet>
      <sheetData sheetId="0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-Feb"/>
      <sheetName val="Mar-Abr"/>
      <sheetName val="May-Jun"/>
      <sheetName val="Jul-Ago"/>
      <sheetName val="Sep-Oct"/>
      <sheetName val="Ene-Oct EEPPM"/>
      <sheetName val="May-Oct Contrato"/>
      <sheetName val="Ene-Oct_EEPPM2"/>
      <sheetName val="May-Oct_Contrato2"/>
      <sheetName val="Ene-Oct_EEPPM"/>
      <sheetName val="May-Oct_Contrato"/>
      <sheetName val="Ene-Oct_EEPPM1"/>
      <sheetName val="May-Oct_Contrato1"/>
      <sheetName val="BASE"/>
      <sheetName val="ENE"/>
      <sheetName val="FEB"/>
      <sheetName val="MAR"/>
    </sheetNames>
    <sheetDataSet>
      <sheetData sheetId="0" refreshError="1"/>
      <sheetData sheetId="1" refreshError="1"/>
      <sheetData sheetId="2" refreshError="1">
        <row r="31">
          <cell r="A31" t="str">
            <v>CAMBIO ACOMETIDAS CONTRATO</v>
          </cell>
        </row>
        <row r="33">
          <cell r="A33" t="str">
            <v>CAMBIO ACOMETIDAS CONTRATO</v>
          </cell>
          <cell r="B33">
            <v>259</v>
          </cell>
          <cell r="C33">
            <v>16</v>
          </cell>
          <cell r="D33">
            <v>3</v>
          </cell>
          <cell r="E33">
            <v>40</v>
          </cell>
          <cell r="F33">
            <v>2.2000000000000002</v>
          </cell>
          <cell r="G33">
            <v>2.2999999999999998</v>
          </cell>
          <cell r="H33">
            <v>5.8181818181818182E-2</v>
          </cell>
        </row>
        <row r="34">
          <cell r="A34" t="str">
            <v>CASAS SIN AGUA</v>
          </cell>
          <cell r="B34">
            <v>2</v>
          </cell>
          <cell r="C34">
            <v>4</v>
          </cell>
          <cell r="E34">
            <v>40</v>
          </cell>
          <cell r="F34">
            <v>0</v>
          </cell>
          <cell r="G34">
            <v>0</v>
          </cell>
          <cell r="H34">
            <v>0.66666666666666663</v>
          </cell>
        </row>
        <row r="35">
          <cell r="A35" t="str">
            <v>CORTE Y RECONEXION</v>
          </cell>
          <cell r="B35">
            <v>673</v>
          </cell>
          <cell r="C35">
            <v>58</v>
          </cell>
          <cell r="D35">
            <v>1</v>
          </cell>
          <cell r="E35">
            <v>40</v>
          </cell>
          <cell r="F35">
            <v>16.8</v>
          </cell>
          <cell r="G35">
            <v>18.3</v>
          </cell>
          <cell r="H35">
            <v>7.9343365253077974E-2</v>
          </cell>
        </row>
        <row r="36">
          <cell r="A36" t="str">
            <v>DAÑOS ACUEDUCTO</v>
          </cell>
          <cell r="B36">
            <v>8</v>
          </cell>
          <cell r="C36">
            <v>0</v>
          </cell>
          <cell r="D36">
            <v>1</v>
          </cell>
          <cell r="E36">
            <v>40</v>
          </cell>
          <cell r="F36">
            <v>0</v>
          </cell>
          <cell r="G36">
            <v>0</v>
          </cell>
          <cell r="H36">
            <v>0</v>
          </cell>
        </row>
        <row r="37">
          <cell r="A37" t="str">
            <v>ESCOMBROS DAÑOS ACUEDUCTO</v>
          </cell>
          <cell r="B37">
            <v>10</v>
          </cell>
          <cell r="C37">
            <v>0</v>
          </cell>
          <cell r="D37">
            <v>5</v>
          </cell>
          <cell r="E37">
            <v>40</v>
          </cell>
          <cell r="F37">
            <v>0</v>
          </cell>
          <cell r="G37">
            <v>0</v>
          </cell>
          <cell r="H37">
            <v>0</v>
          </cell>
        </row>
        <row r="38">
          <cell r="A38" t="str">
            <v>FRAUDES</v>
          </cell>
          <cell r="B38">
            <v>4</v>
          </cell>
          <cell r="C38">
            <v>3</v>
          </cell>
          <cell r="D38">
            <v>3.5</v>
          </cell>
          <cell r="E38">
            <v>40</v>
          </cell>
          <cell r="F38">
            <v>0</v>
          </cell>
          <cell r="G38">
            <v>0</v>
          </cell>
          <cell r="H38">
            <v>0.42857142857142855</v>
          </cell>
        </row>
        <row r="39">
          <cell r="A39" t="str">
            <v>GARANTIAS INSTALACIONES</v>
          </cell>
          <cell r="B39">
            <v>96</v>
          </cell>
          <cell r="C39">
            <v>7</v>
          </cell>
          <cell r="D39">
            <v>1</v>
          </cell>
          <cell r="E39">
            <v>40</v>
          </cell>
          <cell r="F39">
            <v>2.4</v>
          </cell>
          <cell r="G39">
            <v>2.6</v>
          </cell>
          <cell r="H39">
            <v>6.7961165048543687E-2</v>
          </cell>
        </row>
        <row r="40">
          <cell r="A40" t="str">
            <v>INSTALACIONES ACUEDUCTO</v>
          </cell>
          <cell r="B40">
            <v>928</v>
          </cell>
          <cell r="C40">
            <v>131</v>
          </cell>
          <cell r="D40">
            <v>5</v>
          </cell>
          <cell r="E40">
            <v>40</v>
          </cell>
          <cell r="F40">
            <v>4.5999999999999996</v>
          </cell>
          <cell r="G40">
            <v>5.3</v>
          </cell>
          <cell r="H40">
            <v>0.12370160528800755</v>
          </cell>
        </row>
        <row r="41">
          <cell r="A41" t="str">
            <v>INSTALACIONES ALCANTARILLADO</v>
          </cell>
          <cell r="B41">
            <v>59</v>
          </cell>
          <cell r="C41">
            <v>0</v>
          </cell>
          <cell r="D41">
            <v>4</v>
          </cell>
          <cell r="E41">
            <v>40</v>
          </cell>
          <cell r="F41">
            <v>0.4</v>
          </cell>
          <cell r="G41">
            <v>0.4</v>
          </cell>
          <cell r="H41">
            <v>0</v>
          </cell>
        </row>
        <row r="42">
          <cell r="A42" t="str">
            <v>MEDIDORES 1/2 Y 1"</v>
          </cell>
          <cell r="B42">
            <v>622</v>
          </cell>
          <cell r="C42">
            <v>9</v>
          </cell>
          <cell r="D42">
            <v>2.5</v>
          </cell>
          <cell r="E42">
            <v>40</v>
          </cell>
          <cell r="F42">
            <v>6.2</v>
          </cell>
          <cell r="G42">
            <v>6.3</v>
          </cell>
          <cell r="H42">
            <v>1.4263074484944533E-2</v>
          </cell>
        </row>
        <row r="43">
          <cell r="A43" t="str">
            <v>MMTO VALVULAS E HIDRANTES</v>
          </cell>
          <cell r="B43">
            <v>256</v>
          </cell>
          <cell r="C43">
            <v>0</v>
          </cell>
          <cell r="D43">
            <v>3</v>
          </cell>
          <cell r="E43">
            <v>40</v>
          </cell>
          <cell r="F43">
            <v>2.1</v>
          </cell>
          <cell r="G43">
            <v>2.1</v>
          </cell>
          <cell r="H43">
            <v>0</v>
          </cell>
        </row>
        <row r="44">
          <cell r="A44" t="str">
            <v>OBRAS ACCESORIAS DAÑOS ACUEDUCTO</v>
          </cell>
          <cell r="B44">
            <v>289</v>
          </cell>
          <cell r="C44">
            <v>24</v>
          </cell>
          <cell r="D44">
            <v>3</v>
          </cell>
          <cell r="E44">
            <v>40</v>
          </cell>
          <cell r="F44">
            <v>2.4</v>
          </cell>
          <cell r="G44">
            <v>2.6</v>
          </cell>
          <cell r="H44">
            <v>7.6677316293929709E-2</v>
          </cell>
        </row>
        <row r="45">
          <cell r="A45" t="str">
            <v>OBRAS ACCESORIAS INSTALACIONES</v>
          </cell>
          <cell r="B45">
            <v>1125</v>
          </cell>
          <cell r="C45">
            <v>0</v>
          </cell>
          <cell r="D45">
            <v>3.5</v>
          </cell>
          <cell r="E45">
            <v>40</v>
          </cell>
          <cell r="F45">
            <v>8</v>
          </cell>
          <cell r="G45">
            <v>8</v>
          </cell>
          <cell r="H45">
            <v>0</v>
          </cell>
        </row>
        <row r="46">
          <cell r="A46" t="str">
            <v>PROYECTOS ACUEDUCTO</v>
          </cell>
          <cell r="B46">
            <v>2</v>
          </cell>
          <cell r="C46">
            <v>0</v>
          </cell>
          <cell r="E46">
            <v>40</v>
          </cell>
          <cell r="F46">
            <v>0</v>
          </cell>
          <cell r="G46">
            <v>0</v>
          </cell>
          <cell r="H46">
            <v>0</v>
          </cell>
        </row>
        <row r="47">
          <cell r="A47" t="str">
            <v>REFERENCIACIÓN ACUEDUCTO</v>
          </cell>
          <cell r="B47">
            <v>7</v>
          </cell>
          <cell r="C47">
            <v>1</v>
          </cell>
          <cell r="E47">
            <v>40</v>
          </cell>
          <cell r="F47">
            <v>0</v>
          </cell>
          <cell r="G47">
            <v>0</v>
          </cell>
          <cell r="H47">
            <v>0.125</v>
          </cell>
        </row>
        <row r="48">
          <cell r="A48" t="str">
            <v>REPARACION CAJAS DE MEDIDORES</v>
          </cell>
          <cell r="B48">
            <v>8</v>
          </cell>
          <cell r="C48">
            <v>0</v>
          </cell>
          <cell r="E48">
            <v>40</v>
          </cell>
          <cell r="F48">
            <v>0</v>
          </cell>
          <cell r="G48">
            <v>0</v>
          </cell>
          <cell r="H48">
            <v>0</v>
          </cell>
        </row>
        <row r="49">
          <cell r="A49" t="str">
            <v>TRASLADO MEDIDOR</v>
          </cell>
          <cell r="B49">
            <v>2</v>
          </cell>
          <cell r="C49">
            <v>0</v>
          </cell>
          <cell r="D49">
            <v>1</v>
          </cell>
          <cell r="E49">
            <v>40</v>
          </cell>
          <cell r="F49">
            <v>0.1</v>
          </cell>
          <cell r="G49">
            <v>0.1</v>
          </cell>
          <cell r="H49">
            <v>0</v>
          </cell>
        </row>
        <row r="51">
          <cell r="A51" t="str">
            <v>Total general</v>
          </cell>
          <cell r="B51">
            <v>4350</v>
          </cell>
          <cell r="C51">
            <v>253</v>
          </cell>
          <cell r="F51">
            <v>0</v>
          </cell>
          <cell r="G51">
            <v>0</v>
          </cell>
          <cell r="H51">
            <v>5.4964153812730829E-2</v>
          </cell>
        </row>
        <row r="52">
          <cell r="F52">
            <v>0</v>
          </cell>
          <cell r="G52">
            <v>0</v>
          </cell>
          <cell r="H52">
            <v>0</v>
          </cell>
        </row>
      </sheetData>
      <sheetData sheetId="3" refreshError="1">
        <row r="30">
          <cell r="A30" t="str">
            <v>CAMBIO ACOMETIDAS CONTRATO</v>
          </cell>
          <cell r="B30">
            <v>287</v>
          </cell>
          <cell r="C30">
            <v>4</v>
          </cell>
          <cell r="D30">
            <v>3</v>
          </cell>
          <cell r="E30">
            <v>41</v>
          </cell>
          <cell r="F30">
            <v>2.2999999999999998</v>
          </cell>
          <cell r="G30">
            <v>2.4</v>
          </cell>
          <cell r="H30">
            <v>1.3745704467353952E-2</v>
          </cell>
        </row>
        <row r="31">
          <cell r="A31" t="str">
            <v>CASAS SIN AGUA</v>
          </cell>
          <cell r="B31">
            <v>6</v>
          </cell>
          <cell r="C31">
            <v>1</v>
          </cell>
          <cell r="E31">
            <v>41</v>
          </cell>
          <cell r="F31">
            <v>0</v>
          </cell>
          <cell r="G31">
            <v>0</v>
          </cell>
          <cell r="H31">
            <v>0.14285714285714285</v>
          </cell>
        </row>
        <row r="32">
          <cell r="A32" t="str">
            <v>CORTE Y RECONEXION</v>
          </cell>
          <cell r="B32">
            <v>741</v>
          </cell>
          <cell r="C32">
            <v>10</v>
          </cell>
          <cell r="D32">
            <v>1</v>
          </cell>
          <cell r="E32">
            <v>41</v>
          </cell>
          <cell r="F32">
            <v>18.100000000000001</v>
          </cell>
          <cell r="G32">
            <v>18.3</v>
          </cell>
          <cell r="H32">
            <v>1.3315579227696404E-2</v>
          </cell>
        </row>
        <row r="33">
          <cell r="A33" t="str">
            <v>DAÑOS ACUEDUCTO</v>
          </cell>
          <cell r="B33">
            <v>15</v>
          </cell>
          <cell r="C33">
            <v>0</v>
          </cell>
          <cell r="E33">
            <v>41</v>
          </cell>
          <cell r="F33">
            <v>0</v>
          </cell>
          <cell r="G33">
            <v>0</v>
          </cell>
          <cell r="H33">
            <v>0</v>
          </cell>
        </row>
        <row r="34">
          <cell r="A34" t="str">
            <v>FRAUDES</v>
          </cell>
          <cell r="B34">
            <v>8</v>
          </cell>
          <cell r="C34">
            <v>5</v>
          </cell>
          <cell r="E34">
            <v>41</v>
          </cell>
          <cell r="F34">
            <v>0</v>
          </cell>
          <cell r="G34">
            <v>0</v>
          </cell>
          <cell r="H34">
            <v>0.38461538461538464</v>
          </cell>
        </row>
        <row r="35">
          <cell r="A35" t="str">
            <v>GARANTIAS INSTALACIONES</v>
          </cell>
          <cell r="B35">
            <v>60</v>
          </cell>
          <cell r="C35">
            <v>5</v>
          </cell>
          <cell r="D35">
            <v>1</v>
          </cell>
          <cell r="E35">
            <v>41</v>
          </cell>
          <cell r="F35">
            <v>1.5</v>
          </cell>
          <cell r="G35">
            <v>1.6</v>
          </cell>
          <cell r="H35">
            <v>7.6923076923076927E-2</v>
          </cell>
        </row>
        <row r="36">
          <cell r="A36" t="str">
            <v>INSTALACIONES ACUEDUCTO</v>
          </cell>
          <cell r="B36">
            <v>949</v>
          </cell>
          <cell r="C36">
            <v>55</v>
          </cell>
          <cell r="D36">
            <v>5</v>
          </cell>
          <cell r="E36">
            <v>41</v>
          </cell>
          <cell r="F36">
            <v>4.5999999999999996</v>
          </cell>
          <cell r="G36">
            <v>4.9000000000000004</v>
          </cell>
          <cell r="H36">
            <v>5.4780876494023904E-2</v>
          </cell>
        </row>
        <row r="37">
          <cell r="A37" t="str">
            <v>INSTALACIONES ALCANTARILLADO</v>
          </cell>
          <cell r="B37">
            <v>7</v>
          </cell>
          <cell r="C37">
            <v>0</v>
          </cell>
          <cell r="D37">
            <v>4</v>
          </cell>
          <cell r="E37">
            <v>41</v>
          </cell>
          <cell r="F37">
            <v>0</v>
          </cell>
          <cell r="G37">
            <v>0</v>
          </cell>
          <cell r="H37">
            <v>0</v>
          </cell>
        </row>
        <row r="38">
          <cell r="A38" t="str">
            <v>MEDIDORES 1/2 Y 1"</v>
          </cell>
          <cell r="B38">
            <v>1375</v>
          </cell>
          <cell r="C38">
            <v>1</v>
          </cell>
          <cell r="D38">
            <v>3.5</v>
          </cell>
          <cell r="E38">
            <v>41</v>
          </cell>
          <cell r="F38">
            <v>9.6</v>
          </cell>
          <cell r="G38">
            <v>9.6</v>
          </cell>
          <cell r="H38">
            <v>7.2674418604651162E-4</v>
          </cell>
        </row>
        <row r="39">
          <cell r="A39" t="str">
            <v>MMTO VALVULAS E HIDRANTES</v>
          </cell>
          <cell r="B39">
            <v>114</v>
          </cell>
          <cell r="C39">
            <v>0</v>
          </cell>
          <cell r="D39">
            <v>3</v>
          </cell>
          <cell r="E39">
            <v>41</v>
          </cell>
          <cell r="F39">
            <v>0.9</v>
          </cell>
          <cell r="G39">
            <v>0.9</v>
          </cell>
          <cell r="H39">
            <v>0</v>
          </cell>
        </row>
        <row r="40">
          <cell r="A40" t="str">
            <v>OBRAS ACCESORIAS DAÑOS ACUEDUCTO</v>
          </cell>
          <cell r="B40">
            <v>150</v>
          </cell>
          <cell r="C40">
            <v>0</v>
          </cell>
          <cell r="D40">
            <v>3</v>
          </cell>
          <cell r="E40">
            <v>41</v>
          </cell>
          <cell r="F40">
            <v>1.2</v>
          </cell>
          <cell r="G40">
            <v>1.2</v>
          </cell>
          <cell r="H40">
            <v>0</v>
          </cell>
        </row>
        <row r="41">
          <cell r="A41" t="str">
            <v>OBRAS ACCESORIAS INSTALACIONES</v>
          </cell>
          <cell r="B41">
            <v>1230</v>
          </cell>
          <cell r="C41">
            <v>0</v>
          </cell>
          <cell r="D41">
            <v>2.5</v>
          </cell>
          <cell r="E41">
            <v>41</v>
          </cell>
          <cell r="F41">
            <v>12</v>
          </cell>
          <cell r="G41">
            <v>12</v>
          </cell>
          <cell r="H41">
            <v>0</v>
          </cell>
        </row>
        <row r="42">
          <cell r="A42" t="str">
            <v>PROYECTOS ACUEDUCTO</v>
          </cell>
          <cell r="B42">
            <v>91</v>
          </cell>
          <cell r="C42">
            <v>17</v>
          </cell>
          <cell r="E42">
            <v>41</v>
          </cell>
          <cell r="F42">
            <v>0</v>
          </cell>
          <cell r="G42">
            <v>0</v>
          </cell>
          <cell r="H42">
            <v>0.15740740740740741</v>
          </cell>
        </row>
        <row r="44">
          <cell r="A44" t="str">
            <v>Total general</v>
          </cell>
          <cell r="B44">
            <v>5033</v>
          </cell>
          <cell r="C44">
            <v>98</v>
          </cell>
          <cell r="F44">
            <v>0</v>
          </cell>
          <cell r="G44">
            <v>0</v>
          </cell>
          <cell r="H44">
            <v>1.9099590723055934E-2</v>
          </cell>
        </row>
        <row r="45">
          <cell r="F45">
            <v>0</v>
          </cell>
          <cell r="G45">
            <v>0</v>
          </cell>
          <cell r="H45">
            <v>0</v>
          </cell>
        </row>
      </sheetData>
      <sheetData sheetId="4" refreshError="1">
        <row r="31">
          <cell r="A31" t="str">
            <v>CAMBIO ACOMETIDAS CONTRATO</v>
          </cell>
          <cell r="B31">
            <v>361</v>
          </cell>
          <cell r="C31">
            <v>4</v>
          </cell>
          <cell r="D31">
            <v>3</v>
          </cell>
          <cell r="E31">
            <v>42</v>
          </cell>
          <cell r="F31">
            <v>2.9</v>
          </cell>
          <cell r="G31">
            <v>2.9</v>
          </cell>
          <cell r="H31">
            <v>1.0958904109589041E-2</v>
          </cell>
        </row>
        <row r="32">
          <cell r="A32" t="str">
            <v>CASAS SIN AGUA</v>
          </cell>
          <cell r="B32">
            <v>7</v>
          </cell>
          <cell r="C32">
            <v>0</v>
          </cell>
          <cell r="E32">
            <v>42</v>
          </cell>
          <cell r="F32">
            <v>0</v>
          </cell>
          <cell r="G32">
            <v>0</v>
          </cell>
          <cell r="H32">
            <v>0</v>
          </cell>
        </row>
        <row r="33">
          <cell r="A33" t="str">
            <v>CORTE Y RECONEXION</v>
          </cell>
          <cell r="B33">
            <v>825</v>
          </cell>
          <cell r="C33">
            <v>12</v>
          </cell>
          <cell r="D33">
            <v>1</v>
          </cell>
          <cell r="E33">
            <v>42</v>
          </cell>
          <cell r="F33">
            <v>19.600000000000001</v>
          </cell>
          <cell r="G33">
            <v>19.899999999999999</v>
          </cell>
          <cell r="H33">
            <v>1.4336917562724014E-2</v>
          </cell>
        </row>
        <row r="34">
          <cell r="A34" t="str">
            <v>DAÑOS ACUEDUCTO</v>
          </cell>
          <cell r="B34">
            <v>20</v>
          </cell>
          <cell r="C34">
            <v>0</v>
          </cell>
          <cell r="E34">
            <v>42</v>
          </cell>
          <cell r="F34">
            <v>0</v>
          </cell>
          <cell r="G34">
            <v>0</v>
          </cell>
          <cell r="H34">
            <v>0</v>
          </cell>
        </row>
        <row r="35">
          <cell r="A35" t="str">
            <v>FRAUDES</v>
          </cell>
          <cell r="B35">
            <v>35</v>
          </cell>
          <cell r="C35">
            <v>0</v>
          </cell>
          <cell r="D35">
            <v>1</v>
          </cell>
          <cell r="E35">
            <v>42</v>
          </cell>
          <cell r="F35">
            <v>0</v>
          </cell>
          <cell r="G35">
            <v>0</v>
          </cell>
          <cell r="H35">
            <v>0</v>
          </cell>
        </row>
        <row r="36">
          <cell r="A36" t="str">
            <v>GARANTIAS INSTALACIONES</v>
          </cell>
          <cell r="B36">
            <v>88</v>
          </cell>
          <cell r="C36">
            <v>4</v>
          </cell>
          <cell r="D36">
            <v>1</v>
          </cell>
          <cell r="E36">
            <v>42</v>
          </cell>
          <cell r="F36">
            <v>2.1</v>
          </cell>
          <cell r="G36">
            <v>2.2000000000000002</v>
          </cell>
          <cell r="H36">
            <v>4.3478260869565216E-2</v>
          </cell>
        </row>
        <row r="37">
          <cell r="A37" t="str">
            <v>INSTALACIONES ACUEDUCTO</v>
          </cell>
          <cell r="B37">
            <v>828</v>
          </cell>
          <cell r="C37">
            <v>82</v>
          </cell>
          <cell r="D37">
            <v>5</v>
          </cell>
          <cell r="E37">
            <v>42</v>
          </cell>
          <cell r="F37">
            <v>3.9</v>
          </cell>
          <cell r="G37">
            <v>4.3</v>
          </cell>
          <cell r="H37">
            <v>9.0109890109890109E-2</v>
          </cell>
        </row>
        <row r="38">
          <cell r="A38" t="str">
            <v>MEDIDORES 1/2 Y 1"</v>
          </cell>
          <cell r="B38">
            <v>578</v>
          </cell>
          <cell r="C38">
            <v>6</v>
          </cell>
          <cell r="D38">
            <v>3.5</v>
          </cell>
          <cell r="E38">
            <v>42</v>
          </cell>
          <cell r="F38">
            <v>3.9</v>
          </cell>
          <cell r="G38">
            <v>4</v>
          </cell>
          <cell r="H38">
            <v>1.0273972602739725E-2</v>
          </cell>
        </row>
        <row r="39">
          <cell r="A39" t="str">
            <v>MMTO VALVULAS E HIDRANTES</v>
          </cell>
          <cell r="B39">
            <v>563</v>
          </cell>
          <cell r="C39">
            <v>0</v>
          </cell>
          <cell r="D39">
            <v>3</v>
          </cell>
          <cell r="E39">
            <v>42</v>
          </cell>
          <cell r="F39">
            <v>4.5</v>
          </cell>
          <cell r="G39">
            <v>4.5</v>
          </cell>
          <cell r="H39">
            <v>0</v>
          </cell>
        </row>
        <row r="40">
          <cell r="A40" t="str">
            <v>OBRAS ACCESORIAS DAÑOS ACUEDUCTO</v>
          </cell>
          <cell r="B40">
            <v>60</v>
          </cell>
          <cell r="C40">
            <v>1</v>
          </cell>
          <cell r="D40">
            <v>3</v>
          </cell>
          <cell r="E40">
            <v>42</v>
          </cell>
          <cell r="F40">
            <v>0.5</v>
          </cell>
          <cell r="G40">
            <v>0.5</v>
          </cell>
          <cell r="H40">
            <v>1.6393442622950821E-2</v>
          </cell>
        </row>
        <row r="41">
          <cell r="A41" t="str">
            <v>OBRAS ACCESORIAS INSTALACIONES</v>
          </cell>
          <cell r="B41">
            <v>929</v>
          </cell>
          <cell r="C41">
            <v>0</v>
          </cell>
          <cell r="D41">
            <v>2.5</v>
          </cell>
          <cell r="E41">
            <v>42</v>
          </cell>
          <cell r="F41">
            <v>8.8000000000000007</v>
          </cell>
          <cell r="G41">
            <v>8.8000000000000007</v>
          </cell>
          <cell r="H41">
            <v>0</v>
          </cell>
        </row>
        <row r="42">
          <cell r="A42" t="str">
            <v>PROYECTOS ACUEDUCTO</v>
          </cell>
          <cell r="B42">
            <v>2</v>
          </cell>
          <cell r="C42">
            <v>0</v>
          </cell>
          <cell r="D42">
            <v>2.5</v>
          </cell>
          <cell r="E42">
            <v>42</v>
          </cell>
          <cell r="F42">
            <v>0</v>
          </cell>
          <cell r="G42">
            <v>0</v>
          </cell>
          <cell r="H42">
            <v>0</v>
          </cell>
        </row>
        <row r="43">
          <cell r="A43" t="str">
            <v>MMTO VALVULAS E HIDRANTES</v>
          </cell>
          <cell r="B43">
            <v>256</v>
          </cell>
          <cell r="C43">
            <v>0</v>
          </cell>
          <cell r="D43">
            <v>3</v>
          </cell>
          <cell r="E43">
            <v>40</v>
          </cell>
          <cell r="F43">
            <v>2.1</v>
          </cell>
          <cell r="G43">
            <v>2.1</v>
          </cell>
          <cell r="H43">
            <v>0</v>
          </cell>
        </row>
        <row r="44">
          <cell r="A44" t="str">
            <v>Total general</v>
          </cell>
          <cell r="B44">
            <v>4296</v>
          </cell>
          <cell r="C44">
            <v>109</v>
          </cell>
          <cell r="D44">
            <v>3</v>
          </cell>
          <cell r="E44">
            <v>40</v>
          </cell>
          <cell r="F44">
            <v>0</v>
          </cell>
          <cell r="G44">
            <v>0</v>
          </cell>
          <cell r="H44">
            <v>2.474460839954597E-2</v>
          </cell>
        </row>
        <row r="45">
          <cell r="A45" t="str">
            <v>OBRAS ACCESORIAS INSTALACIONES</v>
          </cell>
          <cell r="B45">
            <v>1125</v>
          </cell>
          <cell r="C45">
            <v>0</v>
          </cell>
          <cell r="D45">
            <v>3.5</v>
          </cell>
          <cell r="E45">
            <v>40</v>
          </cell>
          <cell r="F45">
            <v>0</v>
          </cell>
          <cell r="G45">
            <v>0</v>
          </cell>
          <cell r="H45">
            <v>0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guna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l. 1"/>
      <sheetName val="Paral. 2"/>
      <sheetName val="Paral. 3"/>
      <sheetName val="Paral.4"/>
      <sheetName val="Coloc. e Interc. Tapones"/>
      <sheetName val="Cambio de Valv."/>
      <sheetName val="Interc de Hidr."/>
      <sheetName val="Interc.tapones"/>
      <sheetName val="Interc.válv."/>
      <sheetName val="Vario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t"/>
      <sheetName val="CARATULA"/>
      <sheetName val="LISTADO"/>
      <sheetName val="CONFIGURACION"/>
      <sheetName val="RESUME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_ADI"/>
      <sheetName val="CAMBIA"/>
      <sheetName val="costos"/>
      <sheetName val="BASE"/>
      <sheetName val="preac-1"/>
      <sheetName val="preac-2"/>
      <sheetName val="preac-3"/>
      <sheetName val="preac-8"/>
      <sheetName val="Reprograma 4"/>
      <sheetName val="ITEMS"/>
      <sheetName val="PRECIOS"/>
      <sheetName val="Desmonte y Limpieza"/>
      <sheetName val="PR 1"/>
      <sheetName val="5.2"/>
      <sheetName val="MC SF GAV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ES"/>
      <sheetName val="T133-134"/>
      <sheetName val="T132-133"/>
      <sheetName val="T130-131"/>
    </sheetNames>
    <sheetDataSet>
      <sheetData sheetId="0">
        <row r="11">
          <cell r="D11" t="str">
            <v>m3</v>
          </cell>
        </row>
        <row r="13">
          <cell r="D13" t="str">
            <v>m3</v>
          </cell>
        </row>
        <row r="15">
          <cell r="D15" t="str">
            <v>m2</v>
          </cell>
        </row>
        <row r="17">
          <cell r="D17" t="str">
            <v>m</v>
          </cell>
        </row>
        <row r="19">
          <cell r="D19" t="str">
            <v xml:space="preserve"> </v>
          </cell>
        </row>
        <row r="21">
          <cell r="D21" t="str">
            <v xml:space="preserve"> m3</v>
          </cell>
        </row>
        <row r="23">
          <cell r="D23" t="str">
            <v xml:space="preserve"> m3</v>
          </cell>
        </row>
        <row r="25">
          <cell r="D25" t="str">
            <v xml:space="preserve"> m3</v>
          </cell>
        </row>
        <row r="27">
          <cell r="D27" t="str">
            <v xml:space="preserve"> m3</v>
          </cell>
        </row>
        <row r="29">
          <cell r="D29" t="str">
            <v>un</v>
          </cell>
        </row>
        <row r="31">
          <cell r="D31" t="str">
            <v xml:space="preserve"> m3</v>
          </cell>
        </row>
        <row r="33">
          <cell r="D33" t="str">
            <v>un</v>
          </cell>
        </row>
        <row r="37">
          <cell r="D37" t="str">
            <v>m3</v>
          </cell>
        </row>
        <row r="39">
          <cell r="D39" t="str">
            <v>m3</v>
          </cell>
        </row>
        <row r="41">
          <cell r="D41" t="str">
            <v>m3</v>
          </cell>
        </row>
        <row r="45">
          <cell r="D45" t="str">
            <v>m2</v>
          </cell>
        </row>
        <row r="47">
          <cell r="D47" t="str">
            <v>m2</v>
          </cell>
        </row>
        <row r="49">
          <cell r="D49" t="str">
            <v>m2</v>
          </cell>
        </row>
        <row r="51">
          <cell r="D51" t="str">
            <v>m3</v>
          </cell>
        </row>
        <row r="55">
          <cell r="D55" t="str">
            <v>m3</v>
          </cell>
        </row>
        <row r="57">
          <cell r="D57" t="str">
            <v>m3</v>
          </cell>
        </row>
        <row r="59">
          <cell r="D59" t="str">
            <v>m3</v>
          </cell>
        </row>
        <row r="63">
          <cell r="D63" t="str">
            <v>m3</v>
          </cell>
        </row>
        <row r="65">
          <cell r="D65" t="str">
            <v>m3</v>
          </cell>
        </row>
        <row r="67">
          <cell r="D67" t="str">
            <v>m2</v>
          </cell>
        </row>
        <row r="71">
          <cell r="D71" t="str">
            <v>m2</v>
          </cell>
        </row>
        <row r="73">
          <cell r="D73" t="str">
            <v>m2</v>
          </cell>
        </row>
        <row r="75">
          <cell r="D75" t="str">
            <v>m2</v>
          </cell>
        </row>
        <row r="77">
          <cell r="D77" t="str">
            <v>m3</v>
          </cell>
        </row>
        <row r="79">
          <cell r="D79" t="str">
            <v>m3</v>
          </cell>
        </row>
        <row r="81">
          <cell r="D81" t="str">
            <v>m2</v>
          </cell>
        </row>
        <row r="85">
          <cell r="D85" t="str">
            <v>m2</v>
          </cell>
        </row>
        <row r="87">
          <cell r="D87" t="str">
            <v>m2</v>
          </cell>
        </row>
        <row r="91">
          <cell r="D91" t="str">
            <v>m3</v>
          </cell>
        </row>
        <row r="93">
          <cell r="D93" t="str">
            <v>m3</v>
          </cell>
        </row>
        <row r="95">
          <cell r="D95" t="str">
            <v>m3</v>
          </cell>
        </row>
        <row r="99">
          <cell r="D99" t="str">
            <v>m3</v>
          </cell>
        </row>
        <row r="101">
          <cell r="D101" t="str">
            <v>m3</v>
          </cell>
        </row>
        <row r="103">
          <cell r="D103" t="str">
            <v>m3</v>
          </cell>
        </row>
        <row r="105">
          <cell r="D105" t="str">
            <v>m3</v>
          </cell>
        </row>
        <row r="109">
          <cell r="D109" t="str">
            <v>Kg</v>
          </cell>
        </row>
        <row r="111">
          <cell r="D111" t="str">
            <v>Kg</v>
          </cell>
        </row>
        <row r="113">
          <cell r="D113" t="str">
            <v>un</v>
          </cell>
        </row>
        <row r="117">
          <cell r="D117" t="str">
            <v>un</v>
          </cell>
        </row>
        <row r="119">
          <cell r="D119" t="str">
            <v>un</v>
          </cell>
        </row>
        <row r="121">
          <cell r="D121" t="str">
            <v>un</v>
          </cell>
        </row>
        <row r="123">
          <cell r="D123" t="str">
            <v>un</v>
          </cell>
        </row>
        <row r="129">
          <cell r="D129" t="str">
            <v>m</v>
          </cell>
        </row>
        <row r="131">
          <cell r="D131" t="str">
            <v>m</v>
          </cell>
        </row>
        <row r="133">
          <cell r="D133" t="str">
            <v>m</v>
          </cell>
        </row>
        <row r="135">
          <cell r="D135" t="str">
            <v>m</v>
          </cell>
        </row>
        <row r="137">
          <cell r="D137" t="str">
            <v>m</v>
          </cell>
        </row>
        <row r="139">
          <cell r="D139" t="str">
            <v>m</v>
          </cell>
        </row>
        <row r="143">
          <cell r="D143" t="str">
            <v>m</v>
          </cell>
        </row>
        <row r="145">
          <cell r="D145" t="str">
            <v>m</v>
          </cell>
        </row>
        <row r="147">
          <cell r="D147" t="str">
            <v>m</v>
          </cell>
        </row>
        <row r="149">
          <cell r="D149" t="str">
            <v>m</v>
          </cell>
        </row>
        <row r="153">
          <cell r="D153" t="str">
            <v>m</v>
          </cell>
        </row>
        <row r="155">
          <cell r="D155" t="str">
            <v>m</v>
          </cell>
        </row>
        <row r="157">
          <cell r="D157" t="str">
            <v>m</v>
          </cell>
        </row>
        <row r="159">
          <cell r="D159" t="str">
            <v>m</v>
          </cell>
        </row>
        <row r="161">
          <cell r="D161" t="str">
            <v>m</v>
          </cell>
        </row>
        <row r="163">
          <cell r="D163" t="str">
            <v>m</v>
          </cell>
        </row>
        <row r="167">
          <cell r="D167" t="str">
            <v>m</v>
          </cell>
        </row>
        <row r="169">
          <cell r="D169" t="str">
            <v>m</v>
          </cell>
        </row>
        <row r="171">
          <cell r="D171" t="str">
            <v>m</v>
          </cell>
        </row>
        <row r="175">
          <cell r="D175" t="str">
            <v>m</v>
          </cell>
        </row>
        <row r="177">
          <cell r="D177" t="str">
            <v>m</v>
          </cell>
        </row>
        <row r="179">
          <cell r="D179" t="str">
            <v>m</v>
          </cell>
        </row>
        <row r="181">
          <cell r="D181" t="str">
            <v>m</v>
          </cell>
        </row>
        <row r="183">
          <cell r="D183" t="str">
            <v>m</v>
          </cell>
        </row>
        <row r="185">
          <cell r="D185" t="str">
            <v>m</v>
          </cell>
        </row>
        <row r="187">
          <cell r="D187" t="str">
            <v>m</v>
          </cell>
        </row>
        <row r="191">
          <cell r="D191" t="str">
            <v>m</v>
          </cell>
        </row>
        <row r="193">
          <cell r="D193" t="str">
            <v>m</v>
          </cell>
        </row>
        <row r="194">
          <cell r="D194" t="str">
            <v xml:space="preserve"> </v>
          </cell>
        </row>
        <row r="197">
          <cell r="D197" t="str">
            <v>m</v>
          </cell>
        </row>
        <row r="199">
          <cell r="D199" t="str">
            <v>m</v>
          </cell>
        </row>
        <row r="201">
          <cell r="D201" t="str">
            <v>m</v>
          </cell>
        </row>
        <row r="205">
          <cell r="D205" t="str">
            <v>un</v>
          </cell>
        </row>
        <row r="207">
          <cell r="D207" t="str">
            <v>un</v>
          </cell>
        </row>
        <row r="209">
          <cell r="D209" t="str">
            <v>un</v>
          </cell>
        </row>
        <row r="211">
          <cell r="D211" t="str">
            <v>un</v>
          </cell>
        </row>
        <row r="213">
          <cell r="D213" t="str">
            <v>un</v>
          </cell>
        </row>
        <row r="219">
          <cell r="D219" t="str">
            <v>un</v>
          </cell>
        </row>
        <row r="221">
          <cell r="D221" t="str">
            <v>un</v>
          </cell>
        </row>
        <row r="223">
          <cell r="D223" t="str">
            <v>un</v>
          </cell>
        </row>
        <row r="225">
          <cell r="D225" t="str">
            <v>un</v>
          </cell>
        </row>
        <row r="227">
          <cell r="D227" t="str">
            <v>un</v>
          </cell>
        </row>
        <row r="229">
          <cell r="D229" t="str">
            <v>un</v>
          </cell>
        </row>
        <row r="233">
          <cell r="D233" t="str">
            <v>un</v>
          </cell>
        </row>
        <row r="235">
          <cell r="D235" t="str">
            <v>un</v>
          </cell>
        </row>
        <row r="237">
          <cell r="D237" t="str">
            <v>un</v>
          </cell>
        </row>
        <row r="239">
          <cell r="D239" t="str">
            <v>un</v>
          </cell>
        </row>
        <row r="243">
          <cell r="D243" t="str">
            <v>un</v>
          </cell>
        </row>
        <row r="245">
          <cell r="D245" t="str">
            <v>un</v>
          </cell>
        </row>
        <row r="249">
          <cell r="D249" t="str">
            <v>un</v>
          </cell>
        </row>
        <row r="251">
          <cell r="D251" t="str">
            <v>un</v>
          </cell>
        </row>
        <row r="255">
          <cell r="D255" t="str">
            <v>un</v>
          </cell>
        </row>
        <row r="257">
          <cell r="D257" t="str">
            <v>un</v>
          </cell>
        </row>
        <row r="259">
          <cell r="D259" t="str">
            <v>un</v>
          </cell>
        </row>
        <row r="261">
          <cell r="D261" t="str">
            <v>un</v>
          </cell>
        </row>
        <row r="263">
          <cell r="D263" t="str">
            <v>un</v>
          </cell>
        </row>
        <row r="265">
          <cell r="D265" t="str">
            <v>un</v>
          </cell>
        </row>
        <row r="269">
          <cell r="D269" t="str">
            <v>un</v>
          </cell>
        </row>
        <row r="271">
          <cell r="D271" t="str">
            <v>un</v>
          </cell>
        </row>
        <row r="273">
          <cell r="D273" t="str">
            <v>un</v>
          </cell>
        </row>
        <row r="275">
          <cell r="D275" t="str">
            <v>un</v>
          </cell>
        </row>
        <row r="277">
          <cell r="D277" t="str">
            <v>un</v>
          </cell>
        </row>
        <row r="279">
          <cell r="D279" t="str">
            <v>un</v>
          </cell>
        </row>
        <row r="283">
          <cell r="D283" t="str">
            <v>un</v>
          </cell>
        </row>
        <row r="285">
          <cell r="D285" t="str">
            <v>un</v>
          </cell>
        </row>
        <row r="287">
          <cell r="D287" t="str">
            <v>un</v>
          </cell>
        </row>
        <row r="289">
          <cell r="D289" t="str">
            <v>un</v>
          </cell>
        </row>
        <row r="291">
          <cell r="D291" t="str">
            <v>un</v>
          </cell>
        </row>
        <row r="293">
          <cell r="D293" t="str">
            <v>un</v>
          </cell>
        </row>
        <row r="297">
          <cell r="D297" t="str">
            <v>un</v>
          </cell>
        </row>
        <row r="299">
          <cell r="D299" t="str">
            <v>un</v>
          </cell>
        </row>
        <row r="301">
          <cell r="D301" t="str">
            <v>un</v>
          </cell>
        </row>
        <row r="303">
          <cell r="D303" t="str">
            <v>un</v>
          </cell>
        </row>
        <row r="305">
          <cell r="D305" t="str">
            <v>un</v>
          </cell>
        </row>
        <row r="307">
          <cell r="D307" t="str">
            <v>un</v>
          </cell>
        </row>
        <row r="309">
          <cell r="D309" t="str">
            <v>un</v>
          </cell>
        </row>
        <row r="311">
          <cell r="D311" t="str">
            <v>un</v>
          </cell>
        </row>
        <row r="313">
          <cell r="D313" t="str">
            <v>un</v>
          </cell>
        </row>
        <row r="317">
          <cell r="D317" t="str">
            <v>un</v>
          </cell>
        </row>
        <row r="319">
          <cell r="D319" t="str">
            <v>un</v>
          </cell>
        </row>
        <row r="321">
          <cell r="D321" t="str">
            <v>un</v>
          </cell>
        </row>
        <row r="323">
          <cell r="D323" t="str">
            <v>un</v>
          </cell>
        </row>
        <row r="325">
          <cell r="D325" t="str">
            <v>un</v>
          </cell>
        </row>
        <row r="327">
          <cell r="D327" t="str">
            <v>un</v>
          </cell>
        </row>
        <row r="331">
          <cell r="D331" t="str">
            <v>un</v>
          </cell>
        </row>
        <row r="333">
          <cell r="D333" t="str">
            <v>un</v>
          </cell>
        </row>
        <row r="335">
          <cell r="D335" t="str">
            <v>un</v>
          </cell>
        </row>
        <row r="337">
          <cell r="D337" t="str">
            <v>un</v>
          </cell>
        </row>
        <row r="339">
          <cell r="D339" t="str">
            <v>un</v>
          </cell>
        </row>
        <row r="341">
          <cell r="D341" t="str">
            <v>un</v>
          </cell>
        </row>
        <row r="343">
          <cell r="D343" t="str">
            <v>un</v>
          </cell>
        </row>
        <row r="345">
          <cell r="D345" t="str">
            <v>un</v>
          </cell>
        </row>
        <row r="349">
          <cell r="D349" t="str">
            <v>un</v>
          </cell>
        </row>
        <row r="351">
          <cell r="D351" t="str">
            <v>un</v>
          </cell>
        </row>
        <row r="353">
          <cell r="D353" t="str">
            <v>un</v>
          </cell>
        </row>
        <row r="355">
          <cell r="D355" t="str">
            <v>un</v>
          </cell>
        </row>
        <row r="357">
          <cell r="D357" t="str">
            <v>un</v>
          </cell>
        </row>
        <row r="359">
          <cell r="D359" t="str">
            <v>un</v>
          </cell>
        </row>
        <row r="361">
          <cell r="D361" t="str">
            <v>un</v>
          </cell>
        </row>
        <row r="363">
          <cell r="D363" t="str">
            <v>un</v>
          </cell>
        </row>
        <row r="367">
          <cell r="D367" t="str">
            <v>un</v>
          </cell>
        </row>
        <row r="369">
          <cell r="D369" t="str">
            <v>un</v>
          </cell>
        </row>
        <row r="371">
          <cell r="D371" t="str">
            <v>un</v>
          </cell>
        </row>
        <row r="373">
          <cell r="D373" t="str">
            <v>un</v>
          </cell>
        </row>
        <row r="377">
          <cell r="D377" t="str">
            <v>un</v>
          </cell>
        </row>
        <row r="379">
          <cell r="D379" t="str">
            <v>un</v>
          </cell>
        </row>
        <row r="381">
          <cell r="D381" t="str">
            <v>un</v>
          </cell>
        </row>
        <row r="383">
          <cell r="D383" t="str">
            <v>un</v>
          </cell>
        </row>
        <row r="388">
          <cell r="D388" t="str">
            <v>un</v>
          </cell>
        </row>
        <row r="390">
          <cell r="D390" t="str">
            <v>un</v>
          </cell>
        </row>
        <row r="392">
          <cell r="D392" t="str">
            <v>un</v>
          </cell>
        </row>
        <row r="396">
          <cell r="D396" t="str">
            <v>un</v>
          </cell>
        </row>
        <row r="398">
          <cell r="D398" t="str">
            <v>un</v>
          </cell>
        </row>
        <row r="400">
          <cell r="D400" t="str">
            <v>un</v>
          </cell>
        </row>
        <row r="402">
          <cell r="D402" t="str">
            <v>un</v>
          </cell>
        </row>
        <row r="406">
          <cell r="D406" t="str">
            <v>un</v>
          </cell>
        </row>
        <row r="408">
          <cell r="D408" t="str">
            <v>un</v>
          </cell>
        </row>
        <row r="410">
          <cell r="D410" t="str">
            <v>un</v>
          </cell>
        </row>
        <row r="412">
          <cell r="D412" t="str">
            <v>un</v>
          </cell>
        </row>
        <row r="414">
          <cell r="D414" t="str">
            <v>un</v>
          </cell>
        </row>
        <row r="416">
          <cell r="D416" t="str">
            <v>un</v>
          </cell>
        </row>
        <row r="420">
          <cell r="D420" t="str">
            <v>un</v>
          </cell>
        </row>
        <row r="422">
          <cell r="D422" t="str">
            <v>un</v>
          </cell>
        </row>
        <row r="424">
          <cell r="D424" t="str">
            <v>un</v>
          </cell>
        </row>
        <row r="426">
          <cell r="D426" t="str">
            <v>un</v>
          </cell>
        </row>
        <row r="428">
          <cell r="D428" t="str">
            <v>un</v>
          </cell>
        </row>
        <row r="432">
          <cell r="D432" t="str">
            <v>un</v>
          </cell>
        </row>
        <row r="434">
          <cell r="D434" t="str">
            <v>un</v>
          </cell>
        </row>
        <row r="436">
          <cell r="D436" t="str">
            <v>un</v>
          </cell>
        </row>
        <row r="438">
          <cell r="D438" t="str">
            <v>un</v>
          </cell>
        </row>
        <row r="440">
          <cell r="D440" t="str">
            <v>un</v>
          </cell>
        </row>
        <row r="444">
          <cell r="D444" t="str">
            <v>un</v>
          </cell>
        </row>
        <row r="446">
          <cell r="D446" t="str">
            <v>un</v>
          </cell>
        </row>
        <row r="448">
          <cell r="D448" t="str">
            <v>un</v>
          </cell>
        </row>
        <row r="450">
          <cell r="D450" t="str">
            <v>un</v>
          </cell>
        </row>
        <row r="452">
          <cell r="D452" t="str">
            <v>un</v>
          </cell>
        </row>
        <row r="456">
          <cell r="D456" t="str">
            <v>un</v>
          </cell>
        </row>
        <row r="458">
          <cell r="D458" t="str">
            <v>un</v>
          </cell>
        </row>
        <row r="460">
          <cell r="D460" t="str">
            <v>un</v>
          </cell>
        </row>
        <row r="462">
          <cell r="D462" t="str">
            <v>un</v>
          </cell>
        </row>
        <row r="464">
          <cell r="D464" t="str">
            <v>un</v>
          </cell>
        </row>
        <row r="466">
          <cell r="D466" t="str">
            <v>un</v>
          </cell>
        </row>
        <row r="468">
          <cell r="D468" t="str">
            <v>un</v>
          </cell>
        </row>
        <row r="470">
          <cell r="D470" t="str">
            <v>un</v>
          </cell>
        </row>
        <row r="472">
          <cell r="D472" t="str">
            <v>un</v>
          </cell>
        </row>
        <row r="473">
          <cell r="D473">
            <v>0</v>
          </cell>
        </row>
        <row r="474">
          <cell r="D474" t="str">
            <v>cm2</v>
          </cell>
        </row>
        <row r="476">
          <cell r="D476" t="str">
            <v>un</v>
          </cell>
        </row>
        <row r="480">
          <cell r="D480" t="str">
            <v>un</v>
          </cell>
        </row>
        <row r="482">
          <cell r="D482" t="str">
            <v>un</v>
          </cell>
        </row>
        <row r="484">
          <cell r="D484" t="str">
            <v>un</v>
          </cell>
        </row>
        <row r="486">
          <cell r="D486" t="str">
            <v>un</v>
          </cell>
        </row>
        <row r="488">
          <cell r="D488" t="str">
            <v>un</v>
          </cell>
        </row>
        <row r="490">
          <cell r="D490" t="str">
            <v>un</v>
          </cell>
        </row>
        <row r="494">
          <cell r="D494" t="str">
            <v>un</v>
          </cell>
        </row>
        <row r="496">
          <cell r="D496" t="str">
            <v>un</v>
          </cell>
        </row>
        <row r="498">
          <cell r="D498" t="str">
            <v>un</v>
          </cell>
        </row>
        <row r="500">
          <cell r="D500" t="str">
            <v>un</v>
          </cell>
        </row>
        <row r="502">
          <cell r="D502" t="str">
            <v>un</v>
          </cell>
        </row>
        <row r="504">
          <cell r="D504" t="str">
            <v>un</v>
          </cell>
        </row>
        <row r="506">
          <cell r="D506" t="str">
            <v>un</v>
          </cell>
        </row>
        <row r="508">
          <cell r="D508" t="str">
            <v>un</v>
          </cell>
        </row>
        <row r="510">
          <cell r="D510" t="str">
            <v>un</v>
          </cell>
        </row>
        <row r="512">
          <cell r="D512" t="str">
            <v>un</v>
          </cell>
        </row>
        <row r="514">
          <cell r="D514" t="str">
            <v>un</v>
          </cell>
        </row>
        <row r="518">
          <cell r="D518" t="str">
            <v xml:space="preserve"> cm</v>
          </cell>
        </row>
        <row r="520">
          <cell r="D520" t="str">
            <v xml:space="preserve"> cm</v>
          </cell>
        </row>
        <row r="522">
          <cell r="D522" t="str">
            <v>cm</v>
          </cell>
        </row>
        <row r="524">
          <cell r="D524" t="str">
            <v>un</v>
          </cell>
        </row>
        <row r="530">
          <cell r="D530" t="str">
            <v>m</v>
          </cell>
        </row>
        <row r="532">
          <cell r="D532" t="str">
            <v>m</v>
          </cell>
        </row>
        <row r="534">
          <cell r="D534" t="str">
            <v>m</v>
          </cell>
        </row>
        <row r="536">
          <cell r="D536" t="str">
            <v>m</v>
          </cell>
        </row>
        <row r="538">
          <cell r="D538" t="str">
            <v>m</v>
          </cell>
        </row>
        <row r="540">
          <cell r="D540" t="str">
            <v>m</v>
          </cell>
        </row>
        <row r="544">
          <cell r="D544" t="str">
            <v>m</v>
          </cell>
        </row>
        <row r="546">
          <cell r="D546" t="str">
            <v>m</v>
          </cell>
        </row>
        <row r="548">
          <cell r="D548" t="str">
            <v>m</v>
          </cell>
        </row>
        <row r="550">
          <cell r="D550" t="str">
            <v>un</v>
          </cell>
        </row>
        <row r="554">
          <cell r="D554" t="str">
            <v>un</v>
          </cell>
        </row>
        <row r="556">
          <cell r="D556" t="str">
            <v>un</v>
          </cell>
        </row>
        <row r="558">
          <cell r="D558" t="str">
            <v>un</v>
          </cell>
        </row>
        <row r="560">
          <cell r="D560" t="str">
            <v>m</v>
          </cell>
        </row>
        <row r="564">
          <cell r="D564" t="str">
            <v>un</v>
          </cell>
        </row>
        <row r="566">
          <cell r="D566" t="str">
            <v>un</v>
          </cell>
        </row>
        <row r="568">
          <cell r="D568" t="str">
            <v>un</v>
          </cell>
        </row>
        <row r="572">
          <cell r="D572" t="str">
            <v>un</v>
          </cell>
        </row>
        <row r="574">
          <cell r="D574" t="str">
            <v>un</v>
          </cell>
        </row>
        <row r="576">
          <cell r="D576" t="str">
            <v>un</v>
          </cell>
        </row>
        <row r="578">
          <cell r="D578" t="str">
            <v>un</v>
          </cell>
        </row>
        <row r="580">
          <cell r="D580" t="str">
            <v>un</v>
          </cell>
        </row>
        <row r="584">
          <cell r="D584" t="str">
            <v>un</v>
          </cell>
        </row>
        <row r="586">
          <cell r="D586" t="str">
            <v>un</v>
          </cell>
        </row>
        <row r="588">
          <cell r="D588" t="str">
            <v>un</v>
          </cell>
        </row>
        <row r="590">
          <cell r="D590" t="str">
            <v>un</v>
          </cell>
        </row>
        <row r="592">
          <cell r="D592" t="str">
            <v>un</v>
          </cell>
        </row>
        <row r="596">
          <cell r="D596" t="str">
            <v>un</v>
          </cell>
        </row>
        <row r="598">
          <cell r="D598" t="str">
            <v>un</v>
          </cell>
        </row>
        <row r="600">
          <cell r="D600" t="str">
            <v>un</v>
          </cell>
        </row>
        <row r="604">
          <cell r="D604" t="str">
            <v>un</v>
          </cell>
        </row>
        <row r="606">
          <cell r="D606" t="str">
            <v>un</v>
          </cell>
        </row>
        <row r="608">
          <cell r="D608" t="str">
            <v>un</v>
          </cell>
        </row>
        <row r="610">
          <cell r="D610" t="str">
            <v>un</v>
          </cell>
        </row>
        <row r="612">
          <cell r="D612" t="str">
            <v>un</v>
          </cell>
        </row>
        <row r="614">
          <cell r="D614" t="str">
            <v>un</v>
          </cell>
        </row>
        <row r="616">
          <cell r="D616" t="str">
            <v>un</v>
          </cell>
        </row>
        <row r="618">
          <cell r="D618" t="str">
            <v>un</v>
          </cell>
        </row>
        <row r="622">
          <cell r="D622" t="str">
            <v>m</v>
          </cell>
        </row>
        <row r="624">
          <cell r="D624" t="str">
            <v>m</v>
          </cell>
        </row>
        <row r="626">
          <cell r="D626" t="str">
            <v>un</v>
          </cell>
        </row>
        <row r="628">
          <cell r="D628" t="str">
            <v>un</v>
          </cell>
        </row>
        <row r="632">
          <cell r="D632" t="str">
            <v>h</v>
          </cell>
        </row>
        <row r="634">
          <cell r="D634" t="str">
            <v>h</v>
          </cell>
        </row>
        <row r="636">
          <cell r="D636" t="str">
            <v>h</v>
          </cell>
        </row>
        <row r="638">
          <cell r="D638" t="str">
            <v>h</v>
          </cell>
        </row>
        <row r="640">
          <cell r="D640" t="str">
            <v>h</v>
          </cell>
        </row>
        <row r="642">
          <cell r="D642" t="str">
            <v>h</v>
          </cell>
        </row>
        <row r="646">
          <cell r="D646" t="str">
            <v>h</v>
          </cell>
        </row>
        <row r="648">
          <cell r="D648" t="str">
            <v>h</v>
          </cell>
        </row>
        <row r="650">
          <cell r="D650" t="str">
            <v>un</v>
          </cell>
        </row>
        <row r="654">
          <cell r="D654" t="str">
            <v>sg</v>
          </cell>
        </row>
      </sheetData>
      <sheetData sheetId="1"/>
      <sheetData sheetId="2"/>
      <sheetData sheetId="3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8_bombas"/>
      <sheetName val="Form8_h2"/>
      <sheetName val="Form8_lubricacion"/>
      <sheetName val="Form8_regeneracion"/>
      <sheetName val="tub"/>
      <sheetName val="val"/>
      <sheetName val="tub_lub"/>
      <sheetName val="pintura"/>
      <sheetName val="partidas_cant_tub_final_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C1" t="str">
            <v>ESPEC</v>
          </cell>
          <cell r="D1" t="str">
            <v>COD</v>
          </cell>
          <cell r="E1" t="str">
            <v>DESCRIPCION</v>
          </cell>
          <cell r="F1" t="str">
            <v>ESP</v>
          </cell>
          <cell r="G1" t="str">
            <v>DIAM</v>
          </cell>
          <cell r="H1" t="str">
            <v>CANT</v>
          </cell>
          <cell r="I1" t="str">
            <v>UND</v>
          </cell>
          <cell r="J1" t="str">
            <v>PESO UNIT</v>
          </cell>
        </row>
        <row r="2">
          <cell r="C2" t="str">
            <v>A2-3F</v>
          </cell>
          <cell r="D2" t="str">
            <v>PIP</v>
          </cell>
          <cell r="E2" t="str">
            <v>PIPE, C.S., PE, ASTM A106 Gr.B.</v>
          </cell>
          <cell r="F2" t="str">
            <v>80</v>
          </cell>
          <cell r="G2" t="str">
            <v>1/2"</v>
          </cell>
          <cell r="H2">
            <v>11.4</v>
          </cell>
          <cell r="I2" t="str">
            <v>m</v>
          </cell>
          <cell r="J2">
            <v>1.8</v>
          </cell>
        </row>
        <row r="3">
          <cell r="C3" t="str">
            <v>A2-3F</v>
          </cell>
          <cell r="D3" t="str">
            <v>SOL</v>
          </cell>
          <cell r="E3" t="str">
            <v>SOCKOLET, C.S., 3000#, SW, ASTM A105.</v>
          </cell>
          <cell r="G3" t="str">
            <v>2"</v>
          </cell>
          <cell r="H3">
            <v>1</v>
          </cell>
          <cell r="I3" t="str">
            <v>un</v>
          </cell>
          <cell r="J3">
            <v>2</v>
          </cell>
        </row>
        <row r="4">
          <cell r="C4" t="str">
            <v>A2-3F</v>
          </cell>
          <cell r="D4" t="str">
            <v>90E</v>
          </cell>
          <cell r="E4" t="str">
            <v>90° ELBOW, C.S., 3000#, SW, ASTM A105.</v>
          </cell>
          <cell r="G4" t="str">
            <v>3/4"</v>
          </cell>
          <cell r="H4">
            <v>6</v>
          </cell>
          <cell r="I4" t="str">
            <v>un</v>
          </cell>
          <cell r="J4">
            <v>0.6</v>
          </cell>
        </row>
        <row r="5">
          <cell r="C5" t="str">
            <v>A2-3F</v>
          </cell>
          <cell r="D5" t="str">
            <v>PIP</v>
          </cell>
          <cell r="E5" t="str">
            <v>PIPE, C.S., PE, ASTM A106 Gr.B.</v>
          </cell>
          <cell r="F5" t="str">
            <v>80</v>
          </cell>
          <cell r="G5" t="str">
            <v>3/4"</v>
          </cell>
          <cell r="H5">
            <v>8</v>
          </cell>
          <cell r="I5" t="str">
            <v>m</v>
          </cell>
          <cell r="J5">
            <v>2.2000000000000002</v>
          </cell>
        </row>
        <row r="6">
          <cell r="C6" t="str">
            <v>A2-3F</v>
          </cell>
          <cell r="D6" t="str">
            <v>SCP</v>
          </cell>
          <cell r="E6" t="str">
            <v>SWAGE CONCENTRIC, PE, ASTM A106 Gr.B.</v>
          </cell>
          <cell r="F6" t="str">
            <v>80</v>
          </cell>
          <cell r="G6" t="str">
            <v>3/4"</v>
          </cell>
          <cell r="H6">
            <v>5</v>
          </cell>
          <cell r="I6" t="str">
            <v>un</v>
          </cell>
          <cell r="J6">
            <v>0.5</v>
          </cell>
        </row>
        <row r="7">
          <cell r="C7" t="str">
            <v>A2-3F</v>
          </cell>
          <cell r="D7" t="str">
            <v>SOL</v>
          </cell>
          <cell r="E7" t="str">
            <v>SOCKOLET, C.S., 3000#, SW, ASTM A105. HEADER 6"-12".</v>
          </cell>
          <cell r="G7" t="str">
            <v>3/4"</v>
          </cell>
          <cell r="H7">
            <v>2</v>
          </cell>
          <cell r="I7" t="str">
            <v>un</v>
          </cell>
          <cell r="J7">
            <v>0.5</v>
          </cell>
        </row>
        <row r="8">
          <cell r="C8" t="str">
            <v>A2-3F</v>
          </cell>
          <cell r="D8" t="str">
            <v>SOL</v>
          </cell>
          <cell r="E8" t="str">
            <v>SOCKOLET, C.S., 3000#, SW, ASTM A105. HEADER 6"-12".</v>
          </cell>
          <cell r="G8" t="str">
            <v>3/4"</v>
          </cell>
          <cell r="H8">
            <v>5</v>
          </cell>
          <cell r="I8" t="str">
            <v>un</v>
          </cell>
          <cell r="J8">
            <v>0.5</v>
          </cell>
        </row>
        <row r="9">
          <cell r="C9" t="str">
            <v>A2-3F</v>
          </cell>
          <cell r="D9" t="str">
            <v>90E</v>
          </cell>
          <cell r="E9" t="str">
            <v>90° ELBOW, C.S., BW, ASTM A234-WPB.</v>
          </cell>
          <cell r="F9" t="str">
            <v>40</v>
          </cell>
          <cell r="G9" t="str">
            <v>10"</v>
          </cell>
          <cell r="H9">
            <v>4</v>
          </cell>
          <cell r="I9" t="str">
            <v>un</v>
          </cell>
          <cell r="J9">
            <v>36.700000000000003</v>
          </cell>
        </row>
        <row r="10">
          <cell r="C10" t="str">
            <v>A2-3F</v>
          </cell>
          <cell r="D10" t="str">
            <v>CRE</v>
          </cell>
          <cell r="E10" t="str">
            <v>REDUCER CONCENTRIC, C.S., BW, ASTM A234-WPB.</v>
          </cell>
          <cell r="F10" t="str">
            <v>40</v>
          </cell>
          <cell r="G10" t="str">
            <v>10"</v>
          </cell>
          <cell r="H10">
            <v>2</v>
          </cell>
          <cell r="I10" t="str">
            <v>un</v>
          </cell>
          <cell r="J10">
            <v>22</v>
          </cell>
        </row>
        <row r="11">
          <cell r="C11" t="str">
            <v>A2-3F</v>
          </cell>
          <cell r="D11" t="str">
            <v>PIP</v>
          </cell>
          <cell r="E11" t="str">
            <v>PIPE, C.S., BE, ASTM A106 Gr.B.</v>
          </cell>
          <cell r="F11" t="str">
            <v>40</v>
          </cell>
          <cell r="G11" t="str">
            <v>10"</v>
          </cell>
          <cell r="H11">
            <v>13.7</v>
          </cell>
          <cell r="I11" t="str">
            <v>m</v>
          </cell>
          <cell r="J11">
            <v>60.3</v>
          </cell>
        </row>
        <row r="12">
          <cell r="C12" t="str">
            <v>A2-3F</v>
          </cell>
          <cell r="D12" t="str">
            <v>TEE</v>
          </cell>
          <cell r="E12" t="str">
            <v>TEE, C.S.,  BW, ASTM A234-WPB.</v>
          </cell>
          <cell r="F12" t="str">
            <v>40</v>
          </cell>
          <cell r="G12" t="str">
            <v>10"</v>
          </cell>
          <cell r="H12">
            <v>1</v>
          </cell>
          <cell r="I12" t="str">
            <v>un</v>
          </cell>
          <cell r="J12">
            <v>40.4</v>
          </cell>
        </row>
        <row r="13">
          <cell r="C13" t="str">
            <v>A2-3F</v>
          </cell>
          <cell r="D13" t="str">
            <v>WR3</v>
          </cell>
          <cell r="E13" t="str">
            <v>WELDING NECK  FLANGE, C.S., 300#, RF, ASTM A105.</v>
          </cell>
          <cell r="F13" t="str">
            <v>40</v>
          </cell>
          <cell r="G13" t="str">
            <v>3"</v>
          </cell>
          <cell r="H13">
            <v>2</v>
          </cell>
          <cell r="I13" t="str">
            <v>un</v>
          </cell>
          <cell r="J13">
            <v>6.8</v>
          </cell>
        </row>
        <row r="14">
          <cell r="C14" t="str">
            <v>A2-3F</v>
          </cell>
          <cell r="D14" t="str">
            <v>90E</v>
          </cell>
          <cell r="E14" t="str">
            <v>90° ELBOW, C.S., BW, ASTM A234-WPB.</v>
          </cell>
          <cell r="F14" t="str">
            <v>40</v>
          </cell>
          <cell r="G14" t="str">
            <v>6"</v>
          </cell>
          <cell r="H14">
            <v>7</v>
          </cell>
          <cell r="I14" t="str">
            <v>un</v>
          </cell>
          <cell r="J14">
            <v>10.4</v>
          </cell>
        </row>
        <row r="15">
          <cell r="C15" t="str">
            <v>A2-3F</v>
          </cell>
          <cell r="D15" t="str">
            <v>CRE</v>
          </cell>
          <cell r="E15" t="str">
            <v>REDUCER CONCENTRIC, C.S., BW, ASTM A234-WPB.</v>
          </cell>
          <cell r="F15" t="str">
            <v>40</v>
          </cell>
          <cell r="G15" t="str">
            <v>6"</v>
          </cell>
          <cell r="H15">
            <v>1</v>
          </cell>
          <cell r="I15" t="str">
            <v>un</v>
          </cell>
          <cell r="J15">
            <v>7.4</v>
          </cell>
        </row>
        <row r="16">
          <cell r="C16" t="str">
            <v>A2-3F</v>
          </cell>
          <cell r="D16" t="str">
            <v>CRE</v>
          </cell>
          <cell r="E16" t="str">
            <v>REDUCER CONCENTRIC, C.S., BW, ASTM A234-WPB.</v>
          </cell>
          <cell r="F16" t="str">
            <v>40</v>
          </cell>
          <cell r="G16" t="str">
            <v>6"</v>
          </cell>
          <cell r="H16">
            <v>1</v>
          </cell>
          <cell r="I16" t="str">
            <v>un</v>
          </cell>
          <cell r="J16">
            <v>7.4</v>
          </cell>
        </row>
        <row r="17">
          <cell r="C17" t="str">
            <v>A2-3F</v>
          </cell>
          <cell r="D17" t="str">
            <v>PIP</v>
          </cell>
          <cell r="E17" t="str">
            <v>PIPE, C.S., BE, ASTM A106 Gr.B.</v>
          </cell>
          <cell r="F17" t="str">
            <v>40</v>
          </cell>
          <cell r="G17" t="str">
            <v>6"</v>
          </cell>
          <cell r="H17">
            <v>7.4</v>
          </cell>
          <cell r="I17" t="str">
            <v>m</v>
          </cell>
          <cell r="J17">
            <v>28.3</v>
          </cell>
        </row>
        <row r="18">
          <cell r="C18" t="str">
            <v>A2-3F</v>
          </cell>
          <cell r="D18" t="str">
            <v>TEE</v>
          </cell>
          <cell r="E18" t="str">
            <v>TEE, C.S.,  BW, ASTM A234-WPB.</v>
          </cell>
          <cell r="F18" t="str">
            <v>40</v>
          </cell>
          <cell r="G18" t="str">
            <v>6"</v>
          </cell>
          <cell r="H18">
            <v>1</v>
          </cell>
          <cell r="I18" t="str">
            <v>un</v>
          </cell>
          <cell r="J18">
            <v>14.4</v>
          </cell>
        </row>
        <row r="19">
          <cell r="C19" t="str">
            <v>A2-3F</v>
          </cell>
          <cell r="D19" t="str">
            <v>WR3</v>
          </cell>
          <cell r="E19" t="str">
            <v>WELDING NECK  FLANGE, C.S., 300#, RF, ASTM A105.</v>
          </cell>
          <cell r="F19" t="str">
            <v>40</v>
          </cell>
          <cell r="G19" t="str">
            <v>6"</v>
          </cell>
          <cell r="H19">
            <v>10</v>
          </cell>
          <cell r="I19" t="str">
            <v>un</v>
          </cell>
          <cell r="J19">
            <v>19</v>
          </cell>
        </row>
        <row r="20">
          <cell r="C20" t="str">
            <v>A2-3F</v>
          </cell>
          <cell r="D20" t="str">
            <v>90E</v>
          </cell>
          <cell r="E20" t="str">
            <v>90° ELBOW, C.S., BW, ASTM A234-WPB.</v>
          </cell>
          <cell r="F20" t="str">
            <v>40</v>
          </cell>
          <cell r="G20" t="str">
            <v>8"</v>
          </cell>
          <cell r="H20">
            <v>6</v>
          </cell>
          <cell r="I20" t="str">
            <v>un</v>
          </cell>
          <cell r="J20">
            <v>20.9</v>
          </cell>
        </row>
        <row r="21">
          <cell r="C21" t="str">
            <v>A2-3F</v>
          </cell>
          <cell r="D21" t="str">
            <v>ERE</v>
          </cell>
          <cell r="E21" t="str">
            <v>REDUCER ECCENTRIC, C.S., BW, ASTM A234-WPB.</v>
          </cell>
          <cell r="F21" t="str">
            <v>40</v>
          </cell>
          <cell r="G21" t="str">
            <v>8"</v>
          </cell>
          <cell r="H21">
            <v>2</v>
          </cell>
          <cell r="I21" t="str">
            <v>un</v>
          </cell>
          <cell r="J21">
            <v>12.3</v>
          </cell>
        </row>
        <row r="22">
          <cell r="C22" t="str">
            <v>A2-3F</v>
          </cell>
          <cell r="D22" t="str">
            <v>PIP</v>
          </cell>
          <cell r="E22" t="str">
            <v>PIPE, C.S., BE, ASTM A106 Gr.B.</v>
          </cell>
          <cell r="F22" t="str">
            <v>40</v>
          </cell>
          <cell r="G22" t="str">
            <v>8"</v>
          </cell>
          <cell r="H22">
            <v>4.3</v>
          </cell>
          <cell r="I22" t="str">
            <v>m</v>
          </cell>
          <cell r="J22">
            <v>42.5</v>
          </cell>
        </row>
        <row r="23">
          <cell r="C23" t="str">
            <v>A2-3F</v>
          </cell>
          <cell r="D23" t="str">
            <v>WR3</v>
          </cell>
          <cell r="E23" t="str">
            <v>WELDING NECK  FLANGE, C.S., 300#, RF, ASTM A105.</v>
          </cell>
          <cell r="F23" t="str">
            <v>40</v>
          </cell>
          <cell r="G23" t="str">
            <v>8"</v>
          </cell>
          <cell r="H23">
            <v>12</v>
          </cell>
          <cell r="I23" t="str">
            <v>un</v>
          </cell>
          <cell r="J23">
            <v>30.4</v>
          </cell>
        </row>
        <row r="24">
          <cell r="C24" t="str">
            <v>A2-3J</v>
          </cell>
          <cell r="D24" t="str">
            <v>WJ3</v>
          </cell>
          <cell r="E24" t="str">
            <v>WELDING NECK FLANGE, C.S., 300#, RTJ, ASTM A105.</v>
          </cell>
          <cell r="F24" t="str">
            <v>80</v>
          </cell>
          <cell r="G24" t="str">
            <v>1 1/2"</v>
          </cell>
          <cell r="H24">
            <v>2</v>
          </cell>
          <cell r="I24" t="str">
            <v>un</v>
          </cell>
          <cell r="J24">
            <v>3.6</v>
          </cell>
        </row>
        <row r="25">
          <cell r="C25" t="str">
            <v>A2-3J</v>
          </cell>
          <cell r="D25" t="str">
            <v>SOL</v>
          </cell>
          <cell r="E25" t="str">
            <v>SOCKOLET, C.S., 3000#, SW, ASTM A105. HEADER 3"-8".</v>
          </cell>
          <cell r="G25" t="str">
            <v>1/2"</v>
          </cell>
          <cell r="H25">
            <v>2</v>
          </cell>
          <cell r="I25" t="str">
            <v>un</v>
          </cell>
          <cell r="J25">
            <v>0.4</v>
          </cell>
        </row>
        <row r="26">
          <cell r="C26" t="str">
            <v>A2-1F</v>
          </cell>
          <cell r="D26" t="str">
            <v>PIP</v>
          </cell>
          <cell r="E26" t="str">
            <v>PIPE, C.S., BE, ASTM A106 Gr.B.</v>
          </cell>
          <cell r="F26" t="str">
            <v>40</v>
          </cell>
          <cell r="G26" t="str">
            <v>4"</v>
          </cell>
          <cell r="H26">
            <v>6</v>
          </cell>
          <cell r="I26" t="str">
            <v>m</v>
          </cell>
          <cell r="J26">
            <v>16.100000000000001</v>
          </cell>
        </row>
        <row r="27">
          <cell r="C27" t="str">
            <v>A2-3J</v>
          </cell>
          <cell r="D27" t="str">
            <v>PIP</v>
          </cell>
          <cell r="E27" t="str">
            <v>PIPE, C.S., BE, ASTM A106 Gr.B.</v>
          </cell>
          <cell r="F27" t="str">
            <v>40</v>
          </cell>
          <cell r="G27" t="str">
            <v>4"</v>
          </cell>
          <cell r="H27">
            <v>20</v>
          </cell>
          <cell r="I27" t="str">
            <v>m</v>
          </cell>
          <cell r="J27">
            <v>16.100000000000001</v>
          </cell>
        </row>
        <row r="28">
          <cell r="C28" t="str">
            <v>A2-3J</v>
          </cell>
          <cell r="D28" t="str">
            <v>WJ3</v>
          </cell>
          <cell r="E28" t="str">
            <v>WELDING NECK  FLANGE, C.S., 300#, RTJ, ASTM A105.</v>
          </cell>
          <cell r="F28" t="str">
            <v>40</v>
          </cell>
          <cell r="G28" t="str">
            <v>3"</v>
          </cell>
          <cell r="H28">
            <v>2</v>
          </cell>
          <cell r="I28" t="str">
            <v>un</v>
          </cell>
          <cell r="J28">
            <v>6.8</v>
          </cell>
        </row>
        <row r="29">
          <cell r="C29" t="str">
            <v>A2-1F</v>
          </cell>
          <cell r="D29" t="str">
            <v>90E</v>
          </cell>
          <cell r="E29" t="str">
            <v>90° ELBOW, C.S., BW, ASTM A234-WPB.</v>
          </cell>
          <cell r="F29" t="str">
            <v>40</v>
          </cell>
          <cell r="G29" t="str">
            <v>4"</v>
          </cell>
          <cell r="H29">
            <v>4</v>
          </cell>
          <cell r="I29" t="str">
            <v>un</v>
          </cell>
          <cell r="J29">
            <v>3.95</v>
          </cell>
        </row>
        <row r="30">
          <cell r="C30" t="str">
            <v>A2-3J</v>
          </cell>
          <cell r="D30" t="str">
            <v>90E</v>
          </cell>
          <cell r="E30" t="str">
            <v>90° ELBOW, C.S., BW, ASTM A234-WPB.</v>
          </cell>
          <cell r="F30" t="str">
            <v>40</v>
          </cell>
          <cell r="G30" t="str">
            <v>4"</v>
          </cell>
          <cell r="H30">
            <v>15</v>
          </cell>
          <cell r="I30" t="str">
            <v>un</v>
          </cell>
          <cell r="J30">
            <v>3.95</v>
          </cell>
        </row>
        <row r="31">
          <cell r="C31" t="str">
            <v>A2-3J</v>
          </cell>
          <cell r="D31" t="str">
            <v>ERE</v>
          </cell>
          <cell r="E31" t="str">
            <v>REDUCER CONCENTRIC, C.S., BW, ASTM A234-WPB.</v>
          </cell>
          <cell r="F31" t="str">
            <v>40</v>
          </cell>
          <cell r="G31" t="str">
            <v>4"</v>
          </cell>
          <cell r="H31">
            <v>2</v>
          </cell>
          <cell r="I31" t="str">
            <v>un</v>
          </cell>
          <cell r="J31">
            <v>3.3</v>
          </cell>
        </row>
        <row r="32">
          <cell r="C32" t="str">
            <v>A2-3J</v>
          </cell>
          <cell r="D32" t="str">
            <v>ERE</v>
          </cell>
          <cell r="E32" t="str">
            <v>REDUCER ECCENTRIC, C.S., BW, ASTM A234-WPB.</v>
          </cell>
          <cell r="F32" t="str">
            <v>40</v>
          </cell>
          <cell r="G32" t="str">
            <v>4"</v>
          </cell>
          <cell r="H32">
            <v>2</v>
          </cell>
          <cell r="I32" t="str">
            <v>un</v>
          </cell>
          <cell r="J32">
            <v>3.3</v>
          </cell>
        </row>
        <row r="33">
          <cell r="C33" t="str">
            <v>A2-1F</v>
          </cell>
          <cell r="D33" t="str">
            <v>PIP</v>
          </cell>
          <cell r="E33" t="str">
            <v>PIPE, C.S., BE, ASTM A106 Gr.B.</v>
          </cell>
          <cell r="F33" t="str">
            <v>40</v>
          </cell>
          <cell r="G33" t="str">
            <v>4"</v>
          </cell>
          <cell r="H33">
            <v>6</v>
          </cell>
          <cell r="I33" t="str">
            <v>m</v>
          </cell>
          <cell r="J33">
            <v>16.100000000000001</v>
          </cell>
        </row>
        <row r="34">
          <cell r="C34" t="str">
            <v>A2-3J</v>
          </cell>
          <cell r="D34" t="str">
            <v>PIP</v>
          </cell>
          <cell r="E34" t="str">
            <v>PIPE, C.S., BE, ASTM A106 Gr.B.</v>
          </cell>
          <cell r="F34" t="str">
            <v>40</v>
          </cell>
          <cell r="G34" t="str">
            <v>4"</v>
          </cell>
          <cell r="H34">
            <v>8.1199999999999992</v>
          </cell>
          <cell r="I34" t="str">
            <v>m</v>
          </cell>
          <cell r="J34">
            <v>16.100000000000001</v>
          </cell>
        </row>
        <row r="35">
          <cell r="C35" t="str">
            <v>A2-1F</v>
          </cell>
          <cell r="D35" t="str">
            <v>TEE</v>
          </cell>
          <cell r="E35" t="str">
            <v>TEE, C.S.,  BW, ASTM A234-WPB.</v>
          </cell>
          <cell r="F35" t="str">
            <v>40</v>
          </cell>
          <cell r="G35" t="str">
            <v>4"</v>
          </cell>
          <cell r="H35">
            <v>2</v>
          </cell>
          <cell r="I35" t="str">
            <v>un</v>
          </cell>
          <cell r="J35">
            <v>5.6</v>
          </cell>
        </row>
        <row r="36">
          <cell r="C36" t="str">
            <v>A2-3J</v>
          </cell>
          <cell r="D36" t="str">
            <v>TEE</v>
          </cell>
          <cell r="E36" t="str">
            <v>TEE, C.S.,  BW, ASTM A234-WPB.</v>
          </cell>
          <cell r="F36" t="str">
            <v>40</v>
          </cell>
          <cell r="G36" t="str">
            <v>4"</v>
          </cell>
          <cell r="H36">
            <v>3</v>
          </cell>
          <cell r="I36" t="str">
            <v>un</v>
          </cell>
          <cell r="J36">
            <v>5.6</v>
          </cell>
        </row>
        <row r="37">
          <cell r="C37" t="str">
            <v>A2-3J</v>
          </cell>
          <cell r="D37" t="str">
            <v>WJ3</v>
          </cell>
          <cell r="E37" t="str">
            <v>WELDING NECK  FLANGE, C.S., 300#, RTJ, ASTM A105.</v>
          </cell>
          <cell r="F37" t="str">
            <v>40</v>
          </cell>
          <cell r="G37" t="str">
            <v>4"</v>
          </cell>
          <cell r="H37">
            <v>15</v>
          </cell>
          <cell r="I37" t="str">
            <v>un</v>
          </cell>
          <cell r="J37">
            <v>11.3</v>
          </cell>
        </row>
        <row r="38">
          <cell r="C38" t="str">
            <v>A2-3J</v>
          </cell>
          <cell r="D38" t="str">
            <v>WOL</v>
          </cell>
          <cell r="E38" t="str">
            <v>WELDOLET C.S., BW. ASTM A105.</v>
          </cell>
          <cell r="F38" t="str">
            <v>40</v>
          </cell>
          <cell r="G38" t="str">
            <v>4"</v>
          </cell>
          <cell r="H38">
            <v>2</v>
          </cell>
          <cell r="I38" t="str">
            <v>un</v>
          </cell>
          <cell r="J38">
            <v>2</v>
          </cell>
        </row>
        <row r="39">
          <cell r="C39" t="str">
            <v>A2-1F</v>
          </cell>
          <cell r="D39" t="str">
            <v>WR1</v>
          </cell>
          <cell r="E39" t="str">
            <v>WELDING NECK  FLANGE, C.S., 150#, RF, ASTM A105.</v>
          </cell>
          <cell r="F39" t="str">
            <v>40</v>
          </cell>
          <cell r="G39" t="str">
            <v>4"</v>
          </cell>
          <cell r="H39">
            <v>2</v>
          </cell>
          <cell r="I39" t="str">
            <v>un</v>
          </cell>
          <cell r="J39">
            <v>6.8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%20DE%201995%20-%2019"/>
      <sheetName val="aCCIDENTES DE 1995 - 1996.xls"/>
      <sheetName val="items"/>
      <sheetName val="ACTA DE MODIFICACION  (2)"/>
      <sheetName val="CONT_ADI"/>
      <sheetName val="#¡REF"/>
      <sheetName val="Informe"/>
      <sheetName val="Datos"/>
      <sheetName val="INDICMICROEMP"/>
      <sheetName val="\a  aaInformación GRUPO 4\A MIn"/>
      <sheetName val="MATERIALES"/>
      <sheetName val="Informacion"/>
      <sheetName val="Seguim-16"/>
      <sheetName val="otros"/>
      <sheetName val="PRESUPUESTO"/>
      <sheetName val="Res-Accide-10"/>
    </sheetNames>
    <definedNames>
      <definedName name="absc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resumen "/>
      <sheetName val="Densidades"/>
      <sheetName val="INDICE"/>
      <sheetName val="Materiales"/>
      <sheetName val="Equipo"/>
      <sheetName val="Otros"/>
      <sheetName val="200.2"/>
      <sheetName val="201.7"/>
      <sheetName val="210.1.1"/>
      <sheetName val="211.1"/>
      <sheetName val="220.1"/>
      <sheetName val="221.2"/>
      <sheetName val="230.2"/>
      <sheetName val="231.1"/>
      <sheetName val="320.1"/>
      <sheetName val="330.1"/>
      <sheetName val="420.1"/>
      <sheetName val="420.2"/>
      <sheetName val="450.1P COMPRADA"/>
      <sheetName val="450.2comprada"/>
      <sheetName val="600.1"/>
      <sheetName val="610.1"/>
      <sheetName val="621.1"/>
      <sheetName val="630.1"/>
      <sheetName val="630.4"/>
      <sheetName val="630.5"/>
      <sheetName val="630.6"/>
      <sheetName val="630.7"/>
      <sheetName val="640.1"/>
      <sheetName val="641.1"/>
      <sheetName val="642.1"/>
      <sheetName val="661 TIPO 1"/>
      <sheetName val="670.2 "/>
      <sheetName val="671.1"/>
      <sheetName val="672"/>
      <sheetName val="673.1 "/>
      <sheetName val="673.2 "/>
      <sheetName val="674.2"/>
      <sheetName val="700.1 "/>
      <sheetName val="700.3"/>
      <sheetName val="701"/>
      <sheetName val="710.1 "/>
      <sheetName val="710.5"/>
      <sheetName val="720.1"/>
      <sheetName val="730.1"/>
      <sheetName val="730.2"/>
      <sheetName val="740.1"/>
      <sheetName val="810.2"/>
      <sheetName val="900.1"/>
      <sheetName val="900.2"/>
      <sheetName val="CONFORMACION"/>
      <sheetName val="DEM PAVIMENTOS"/>
      <sheetName val="CINTA PVC"/>
      <sheetName val="TRNSPLANTE"/>
      <sheetName val="tala 5"/>
      <sheetName val="tala 2-5"/>
      <sheetName val="tala 10-20"/>
      <sheetName val="tala 20-30"/>
      <sheetName val="COMPENSATORIO"/>
      <sheetName val="VOLANTES"/>
      <sheetName val="TALLERES"/>
      <sheetName val="RONDAS"/>
      <sheetName val="NOVAFORT"/>
      <sheetName val="810.1"/>
      <sheetName val="REPERFILACION"/>
      <sheetName val="PERNOS A"/>
      <sheetName val="CONCRETO CLASE H"/>
      <sheetName val="LANZADO CIELO ABIERTO"/>
      <sheetName val="LANZADO TUNEL"/>
      <sheetName val="MORTERO RELLENO"/>
      <sheetName val="R CONC CONV"/>
      <sheetName val="PERFORACION HUECOS INY"/>
      <sheetName val="CONEXIONES INY"/>
      <sheetName val="INY PRESION"/>
      <sheetName val="TUBO A MANCHETE"/>
      <sheetName val="PERNO FIBRA"/>
      <sheetName val="EXC PAVIMENTO"/>
      <sheetName val="LOSA PAVIMENTO"/>
      <sheetName val="GEOMEMBRANA"/>
      <sheetName val="TUB DRENAJE 15"/>
      <sheetName val="TUB DRENAJE 20"/>
      <sheetName val="TUB DRENAJE 30"/>
      <sheetName val="MALLA ELECTRO Q5"/>
      <sheetName val="MALLA ELECTRO Q3"/>
      <sheetName val="FIBRA ACERO"/>
      <sheetName val="PERF DE HUECOSDRENAJE"/>
      <sheetName val="ANCLAJES PASIVOS"/>
      <sheetName val="arco acero"/>
      <sheetName val="LAMINA TRAPEZOIDAL"/>
      <sheetName val="Hoja1"/>
      <sheetName val="BARANDA METALIZA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A2" t="str">
            <v>Acero A-36 para estructura metalica</v>
          </cell>
        </row>
      </sheetData>
      <sheetData sheetId="5"/>
      <sheetData sheetId="6">
        <row r="7">
          <cell r="C7">
            <v>10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-Gráfica-Apartada"/>
    </sheetNames>
    <sheetDataSet>
      <sheetData sheetId="0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"/>
    </sheetNames>
    <sheetDataSet>
      <sheetData sheetId="0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 Avance"/>
      <sheetName val="Informe Semanal 1"/>
      <sheetName val="Curva S"/>
      <sheetName val="RESUMEN"/>
      <sheetName val="Informe Semanal 1 (2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9"/>
      <sheetName val="Hoja1"/>
      <sheetName val="PRESUPUESTO"/>
      <sheetName val="INDICE"/>
      <sheetName val="Equipo"/>
      <sheetName val="Materiales"/>
      <sheetName val="Otros"/>
      <sheetName val="200.1"/>
      <sheetName val="200.2"/>
      <sheetName val="201.1"/>
      <sheetName val="201.2"/>
      <sheetName val="201.3"/>
      <sheetName val="201.4"/>
      <sheetName val="201.5 "/>
      <sheetName val="201.6"/>
      <sheetName val="201.6P"/>
      <sheetName val="201.7"/>
      <sheetName val="201.8"/>
      <sheetName val="201.9"/>
      <sheetName val="201.10"/>
      <sheetName val="201.11"/>
      <sheetName val="201.12"/>
      <sheetName val="201.13"/>
      <sheetName val="201.14"/>
      <sheetName val="201.15"/>
      <sheetName val="201.16"/>
      <sheetName val="201.17"/>
      <sheetName val="201.18"/>
      <sheetName val="201.19"/>
      <sheetName val="201.20"/>
      <sheetName val="201.21"/>
      <sheetName val="201.22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,1P"/>
      <sheetName val="221.2"/>
      <sheetName val="230.1"/>
      <sheetName val="230.2"/>
      <sheetName val="231.1"/>
      <sheetName val="232.1 "/>
      <sheetName val="234.1 "/>
      <sheetName val="310.1"/>
      <sheetName val="311.1"/>
      <sheetName val="312.1"/>
      <sheetName val="312.2"/>
      <sheetName val="312.3"/>
      <sheetName val="312.4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"/>
      <sheetName val="441.2"/>
      <sheetName val="441.3"/>
      <sheetName val="441.4"/>
      <sheetName val="450.1"/>
      <sheetName val="450.2"/>
      <sheetName val="450.3"/>
      <sheetName val="450.4"/>
      <sheetName val="450.5"/>
      <sheetName val="450.6"/>
      <sheetName val="450.7"/>
      <sheetName val="450.8"/>
      <sheetName val="450.9"/>
      <sheetName val="451.1"/>
      <sheetName val="451.1P COMPRADA "/>
      <sheetName val="451.2"/>
      <sheetName val="451.2P COMPRADA"/>
      <sheetName val="451.3"/>
      <sheetName val="451.3P COMPRADA"/>
      <sheetName val="451.4"/>
      <sheetName val="452.1"/>
      <sheetName val="452.1P COMPRADA"/>
      <sheetName val="452.2"/>
      <sheetName val="452.2P COMPRADA"/>
      <sheetName val="452.3"/>
      <sheetName val="452.3P COMPRADA"/>
      <sheetName val="452.4"/>
      <sheetName val="452.4P COMPRADA"/>
      <sheetName val="453.1"/>
      <sheetName val="460.1"/>
      <sheetName val="461.1"/>
      <sheetName val="461.2"/>
      <sheetName val="462.1"/>
      <sheetName val="462.2"/>
      <sheetName val="462.1.1"/>
      <sheetName val="462.1.2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600.1"/>
      <sheetName val="600.2"/>
      <sheetName val="600.2P"/>
      <sheetName val="600.3"/>
      <sheetName val="600.4"/>
      <sheetName val="600.4P"/>
      <sheetName val="600.5"/>
      <sheetName val="600.5P"/>
      <sheetName val="610.1"/>
      <sheetName val="610.2"/>
      <sheetName val="620.1"/>
      <sheetName val="620.2"/>
      <sheetName val="620.3"/>
      <sheetName val="621.1"/>
      <sheetName val="621.1P"/>
      <sheetName val="621.2"/>
      <sheetName val="621.3"/>
      <sheetName val="621.4"/>
      <sheetName val="621.5"/>
      <sheetName val="621.6"/>
      <sheetName val="621,7P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8P MORTERO 1-4"/>
      <sheetName val="631,1P. BOLSACRETOS"/>
      <sheetName val="632.1"/>
      <sheetName val="632.1P"/>
      <sheetName val="640.3"/>
      <sheetName val="640.1P"/>
      <sheetName val="640.1P1"/>
      <sheetName val="640.2"/>
      <sheetName val="641.1"/>
      <sheetName val="641.2"/>
      <sheetName val="642.1"/>
      <sheetName val="642.2"/>
      <sheetName val="650.1"/>
      <sheetName val="650.2"/>
      <sheetName val="650.2P"/>
      <sheetName val="650.3"/>
      <sheetName val="650.3P"/>
      <sheetName val="650.4"/>
      <sheetName val="660.1"/>
      <sheetName val="660.2"/>
      <sheetName val="660.3"/>
      <sheetName val="661.1"/>
      <sheetName val="662.1"/>
      <sheetName val="662.2"/>
      <sheetName val="670.1"/>
      <sheetName val="670.2"/>
      <sheetName val="671.1"/>
      <sheetName val="671.2"/>
      <sheetName val="672.1"/>
      <sheetName val="673.1"/>
      <sheetName val="673.2"/>
      <sheetName val="673.3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0P BANDAS SONORAS "/>
      <sheetName val="701.1"/>
      <sheetName val="710.1"/>
      <sheetName val="710.2"/>
      <sheetName val="720.1"/>
      <sheetName val="730.1"/>
      <sheetName val="730.2"/>
      <sheetName val="730.3"/>
      <sheetName val="740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"/>
      <sheetName val="812.1"/>
      <sheetName val="900.1"/>
      <sheetName val="900.2"/>
      <sheetName val="900.3"/>
      <sheetName val="PLATINAS 40X40"/>
      <sheetName val="PILOTES 6&quot;"/>
      <sheetName val="PILOTES 8&quot;"/>
      <sheetName val="PILOTES 10&quot;"/>
      <sheetName val="PILOTES 12&quot;"/>
      <sheetName val="HINCADO"/>
      <sheetName val="EXAPODOS"/>
      <sheetName val="SOLDAD"/>
      <sheetName val="MONTAJE"/>
      <sheetName val="P9"/>
      <sheetName val="P10"/>
      <sheetName val="APU CON PARTICULARES O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MATERIALES</v>
          </cell>
          <cell r="B1" t="str">
            <v>UNIDAD</v>
          </cell>
          <cell r="C1" t="str">
            <v>COSTO FEB 2010</v>
          </cell>
        </row>
        <row r="2">
          <cell r="A2" t="str">
            <v>Acero A-36 para estructura metalica</v>
          </cell>
          <cell r="B2" t="str">
            <v>kg</v>
          </cell>
          <cell r="C2">
            <v>6700</v>
          </cell>
          <cell r="D2">
            <v>12516</v>
          </cell>
          <cell r="E2">
            <v>12500</v>
          </cell>
        </row>
        <row r="3">
          <cell r="A3" t="str">
            <v>Acero A-37</v>
          </cell>
          <cell r="B3" t="str">
            <v>kg</v>
          </cell>
          <cell r="C3">
            <v>3063</v>
          </cell>
        </row>
        <row r="4">
          <cell r="A4" t="str">
            <v>Acero A-40</v>
          </cell>
          <cell r="B4" t="str">
            <v>kg</v>
          </cell>
          <cell r="C4">
            <v>3800</v>
          </cell>
        </row>
        <row r="5">
          <cell r="A5" t="str">
            <v>Acero PDR-60</v>
          </cell>
          <cell r="B5" t="str">
            <v>kg</v>
          </cell>
          <cell r="C5">
            <v>2854</v>
          </cell>
        </row>
        <row r="6">
          <cell r="A6" t="str">
            <v>Acero Estructural SAI 1045</v>
          </cell>
          <cell r="B6">
            <v>0</v>
          </cell>
          <cell r="C6">
            <v>7500</v>
          </cell>
          <cell r="D6">
            <v>17515</v>
          </cell>
          <cell r="E6">
            <v>17500</v>
          </cell>
        </row>
        <row r="7">
          <cell r="A7" t="str">
            <v>Adoquin Gris e=10cm</v>
          </cell>
          <cell r="B7" t="str">
            <v>m²</v>
          </cell>
          <cell r="C7">
            <v>40000</v>
          </cell>
        </row>
        <row r="8">
          <cell r="A8" t="str">
            <v>Adoquin grama 10X20X6</v>
          </cell>
          <cell r="B8" t="str">
            <v>u</v>
          </cell>
          <cell r="C8">
            <v>690</v>
          </cell>
        </row>
        <row r="9">
          <cell r="A9" t="str">
            <v>Adoquin color 10X20X6</v>
          </cell>
          <cell r="B9" t="str">
            <v>u</v>
          </cell>
          <cell r="C9">
            <v>720</v>
          </cell>
        </row>
        <row r="10">
          <cell r="A10" t="str">
            <v>Agregado para concreto hidraulico</v>
          </cell>
          <cell r="B10" t="str">
            <v>m³</v>
          </cell>
          <cell r="C10">
            <v>40000</v>
          </cell>
        </row>
        <row r="11">
          <cell r="A11" t="str">
            <v>Agregado para tratamiento superf. Doble</v>
          </cell>
          <cell r="B11" t="str">
            <v>m³</v>
          </cell>
          <cell r="C11">
            <v>38000</v>
          </cell>
        </row>
        <row r="12">
          <cell r="A12" t="str">
            <v>Agregado para tratamiento superf. Simple</v>
          </cell>
          <cell r="B12" t="str">
            <v>m³</v>
          </cell>
          <cell r="C12">
            <v>38000</v>
          </cell>
        </row>
        <row r="13">
          <cell r="A13" t="str">
            <v>Agregado petreo para mezclas asfálticas</v>
          </cell>
          <cell r="B13" t="str">
            <v>m³</v>
          </cell>
          <cell r="C13">
            <v>38000</v>
          </cell>
        </row>
        <row r="14">
          <cell r="A14" t="str">
            <v>Agregado petreo para triturar (crudo)</v>
          </cell>
          <cell r="B14" t="str">
            <v>m³</v>
          </cell>
          <cell r="C14">
            <v>19800</v>
          </cell>
        </row>
        <row r="15">
          <cell r="A15" t="str">
            <v>Agregados seleccionados (tamaño máximo 1") (bandas sonoras reduce velocidad)</v>
          </cell>
          <cell r="B15" t="str">
            <v>m³</v>
          </cell>
          <cell r="C15">
            <v>110500</v>
          </cell>
        </row>
        <row r="16">
          <cell r="A16" t="str">
            <v>Agregado tipo LA1 (lechadas)</v>
          </cell>
          <cell r="B16" t="str">
            <v>m³</v>
          </cell>
          <cell r="C16">
            <v>30300</v>
          </cell>
        </row>
        <row r="17">
          <cell r="A17" t="str">
            <v>Agregado tipo LA2 (lechadas)</v>
          </cell>
          <cell r="B17" t="str">
            <v>m³</v>
          </cell>
          <cell r="C17">
            <v>33900</v>
          </cell>
        </row>
        <row r="18">
          <cell r="A18" t="str">
            <v>Agregado tipo LA3 (lechadas)</v>
          </cell>
          <cell r="B18" t="str">
            <v>m³</v>
          </cell>
          <cell r="C18">
            <v>35200</v>
          </cell>
        </row>
        <row r="19">
          <cell r="A19" t="str">
            <v>Agregado tipo LA4 (lechadas)</v>
          </cell>
          <cell r="B19" t="str">
            <v>m³</v>
          </cell>
          <cell r="C19">
            <v>37500</v>
          </cell>
        </row>
        <row r="20">
          <cell r="A20" t="str">
            <v>Agua</v>
          </cell>
          <cell r="B20" t="str">
            <v>l</v>
          </cell>
          <cell r="C20">
            <v>50</v>
          </cell>
        </row>
        <row r="21">
          <cell r="A21" t="str">
            <v>Alambre de pua calibre 12 (340 m)</v>
          </cell>
          <cell r="B21" t="str">
            <v>m</v>
          </cell>
          <cell r="C21">
            <v>547</v>
          </cell>
        </row>
        <row r="22">
          <cell r="A22" t="str">
            <v>Alambre galvanizado No. 12</v>
          </cell>
          <cell r="B22" t="str">
            <v>kg</v>
          </cell>
          <cell r="C22">
            <v>4768</v>
          </cell>
        </row>
        <row r="23">
          <cell r="A23" t="str">
            <v>Alambre negro para amarre</v>
          </cell>
          <cell r="B23" t="str">
            <v>kg</v>
          </cell>
          <cell r="C23">
            <v>3094</v>
          </cell>
        </row>
        <row r="24">
          <cell r="A24" t="str">
            <v>Almohadillas de neopreno dureza 60 (35cm*45cm*5cm con 2 láminas de 3mm)</v>
          </cell>
          <cell r="B24" t="str">
            <v>u</v>
          </cell>
          <cell r="C24">
            <v>323500</v>
          </cell>
        </row>
        <row r="25">
          <cell r="A25" t="str">
            <v>Amortiguadores (para defensas metálicas)</v>
          </cell>
          <cell r="B25" t="str">
            <v>u</v>
          </cell>
          <cell r="C25">
            <v>24360</v>
          </cell>
        </row>
        <row r="26">
          <cell r="A26" t="str">
            <v>Aditivo (Retardante plastificante redutor de fraguado) (sikament 320)</v>
          </cell>
          <cell r="B26" t="str">
            <v>kg</v>
          </cell>
          <cell r="C26">
            <v>8900</v>
          </cell>
        </row>
        <row r="27">
          <cell r="A27" t="str">
            <v>Aditivo (Acelerante plastificante para concretos (plastocrete 169 HE)</v>
          </cell>
          <cell r="B27" t="str">
            <v>kg</v>
          </cell>
          <cell r="C27">
            <v>2900</v>
          </cell>
        </row>
        <row r="28">
          <cell r="A28" t="str">
            <v>Anfo</v>
          </cell>
          <cell r="B28" t="str">
            <v>kg</v>
          </cell>
          <cell r="C28">
            <v>3650</v>
          </cell>
        </row>
        <row r="29">
          <cell r="A29" t="str">
            <v>Angulo de 1-1/2" x 1/4" (cerramiento en malla)</v>
          </cell>
          <cell r="B29" t="str">
            <v>m</v>
          </cell>
          <cell r="C29">
            <v>13062</v>
          </cell>
        </row>
        <row r="30">
          <cell r="A30" t="str">
            <v>Antisol blanco (presentación 20 kilos)</v>
          </cell>
          <cell r="B30" t="str">
            <v>kg</v>
          </cell>
          <cell r="C30">
            <v>6100</v>
          </cell>
        </row>
        <row r="31">
          <cell r="A31" t="str">
            <v>Arbol de 1.2 m</v>
          </cell>
          <cell r="B31" t="str">
            <v>u</v>
          </cell>
          <cell r="C31">
            <v>6700</v>
          </cell>
        </row>
        <row r="32">
          <cell r="A32" t="str">
            <v>Arbol de 0,6 m</v>
          </cell>
          <cell r="B32" t="str">
            <v>u</v>
          </cell>
          <cell r="C32">
            <v>4100</v>
          </cell>
        </row>
        <row r="33">
          <cell r="A33" t="str">
            <v>Arena de sello (fina) (para adoquines)</v>
          </cell>
          <cell r="B33" t="str">
            <v>m³</v>
          </cell>
          <cell r="C33">
            <v>24300</v>
          </cell>
        </row>
        <row r="34">
          <cell r="A34" t="str">
            <v>Arena de soporte (media) (para adoquines)</v>
          </cell>
          <cell r="B34" t="str">
            <v>m³</v>
          </cell>
          <cell r="C34">
            <v>35000</v>
          </cell>
        </row>
        <row r="35">
          <cell r="A35" t="str">
            <v>Arena de trituración</v>
          </cell>
          <cell r="B35" t="str">
            <v>m³</v>
          </cell>
          <cell r="C35">
            <v>23200</v>
          </cell>
        </row>
        <row r="36">
          <cell r="A36" t="str">
            <v>Arena lavada</v>
          </cell>
          <cell r="B36" t="str">
            <v>m³</v>
          </cell>
          <cell r="C36">
            <v>35000</v>
          </cell>
        </row>
        <row r="37">
          <cell r="A37" t="str">
            <v>Asfalto AP 190 (BREA)</v>
          </cell>
          <cell r="B37" t="str">
            <v>kg</v>
          </cell>
          <cell r="C37">
            <v>2150</v>
          </cell>
        </row>
        <row r="38">
          <cell r="A38" t="str">
            <v>Asfalto liquido RC 250</v>
          </cell>
          <cell r="B38" t="str">
            <v>gal</v>
          </cell>
          <cell r="C38">
            <v>6210</v>
          </cell>
        </row>
        <row r="39">
          <cell r="A39" t="str">
            <v>Barras de transferencia de carga 1"</v>
          </cell>
          <cell r="B39" t="str">
            <v>kg</v>
          </cell>
          <cell r="C39">
            <v>3500</v>
          </cell>
        </row>
        <row r="40">
          <cell r="A40" t="str">
            <v>Barras de unión 1/2"</v>
          </cell>
          <cell r="B40" t="str">
            <v>kg</v>
          </cell>
          <cell r="C40">
            <v>3600</v>
          </cell>
        </row>
        <row r="41">
          <cell r="A41" t="str">
            <v>Bentonita</v>
          </cell>
          <cell r="B41" t="str">
            <v>kg</v>
          </cell>
          <cell r="C41">
            <v>6700</v>
          </cell>
        </row>
        <row r="42">
          <cell r="A42" t="str">
            <v>Biomanto</v>
          </cell>
          <cell r="B42" t="str">
            <v>m²</v>
          </cell>
          <cell r="C42">
            <v>78800</v>
          </cell>
        </row>
        <row r="43">
          <cell r="A43" t="str">
            <v>Bolsacreto de 1m3</v>
          </cell>
          <cell r="B43" t="str">
            <v>u</v>
          </cell>
          <cell r="C43">
            <v>16450</v>
          </cell>
        </row>
        <row r="44">
          <cell r="A44" t="str">
            <v>Cable de 1/2" (para anclajes)</v>
          </cell>
          <cell r="B44" t="str">
            <v>m</v>
          </cell>
          <cell r="C44">
            <v>3880</v>
          </cell>
        </row>
        <row r="45">
          <cell r="A45" t="str">
            <v>Cal</v>
          </cell>
          <cell r="B45" t="str">
            <v>kg</v>
          </cell>
          <cell r="C45">
            <v>683</v>
          </cell>
        </row>
        <row r="46">
          <cell r="A46" t="str">
            <v>Camisa metálica en acero A-37 (camisa de pilotes)</v>
          </cell>
          <cell r="B46" t="str">
            <v>m</v>
          </cell>
          <cell r="C46">
            <v>7950</v>
          </cell>
        </row>
        <row r="47">
          <cell r="A47" t="str">
            <v>Camisas y Formaletas en Concreto</v>
          </cell>
          <cell r="B47" t="str">
            <v>m</v>
          </cell>
          <cell r="C47">
            <v>28500</v>
          </cell>
        </row>
        <row r="48">
          <cell r="A48" t="str">
            <v>Captafaro</v>
          </cell>
          <cell r="B48" t="str">
            <v>u</v>
          </cell>
          <cell r="C48">
            <v>8000</v>
          </cell>
        </row>
        <row r="49">
          <cell r="A49" t="str">
            <v>Cemento Asfaltico 60-70</v>
          </cell>
          <cell r="B49" t="str">
            <v>kg</v>
          </cell>
          <cell r="C49">
            <v>1320</v>
          </cell>
        </row>
        <row r="50">
          <cell r="A50" t="str">
            <v>Cemento Asfaltico 80-100</v>
          </cell>
          <cell r="B50" t="str">
            <v>kg</v>
          </cell>
          <cell r="C50">
            <v>1500</v>
          </cell>
        </row>
        <row r="51">
          <cell r="A51" t="str">
            <v>Cemento asfaltico modificado con polimeros tipo I</v>
          </cell>
          <cell r="B51" t="str">
            <v>kg</v>
          </cell>
          <cell r="C51">
            <v>2003</v>
          </cell>
        </row>
        <row r="52">
          <cell r="A52" t="str">
            <v>Cemento asfaltico modificado con polimeros tipo II</v>
          </cell>
          <cell r="B52" t="str">
            <v>kg</v>
          </cell>
          <cell r="C52">
            <v>2003</v>
          </cell>
        </row>
        <row r="53">
          <cell r="A53" t="str">
            <v>Cemento asfaltico modificado con polimeros tipo III</v>
          </cell>
          <cell r="B53" t="str">
            <v>kg</v>
          </cell>
          <cell r="C53">
            <v>2054</v>
          </cell>
        </row>
        <row r="54">
          <cell r="A54" t="str">
            <v>Cemento asfaltico modificado con polimeros tipo IV</v>
          </cell>
          <cell r="B54" t="str">
            <v>kg</v>
          </cell>
          <cell r="C54">
            <v>2258</v>
          </cell>
        </row>
        <row r="55">
          <cell r="A55" t="str">
            <v>Cemento gris</v>
          </cell>
          <cell r="B55" t="str">
            <v>kg</v>
          </cell>
          <cell r="C55">
            <v>440</v>
          </cell>
        </row>
        <row r="56">
          <cell r="A56" t="str">
            <v>Cespedones</v>
          </cell>
          <cell r="B56" t="str">
            <v>m²</v>
          </cell>
          <cell r="C56">
            <v>4560</v>
          </cell>
        </row>
        <row r="57">
          <cell r="A57" t="str">
            <v>Cicatrizante (para remoción de especies vegetales) (item 201.9)</v>
          </cell>
          <cell r="B57" t="str">
            <v>kg</v>
          </cell>
          <cell r="C57">
            <v>7890</v>
          </cell>
        </row>
        <row r="58">
          <cell r="A58" t="str">
            <v>Cintilla de poliuretano (Sikarod) (pavimentos de concreto hidráulico) (item 500)</v>
          </cell>
          <cell r="B58" t="str">
            <v>m</v>
          </cell>
          <cell r="C58">
            <v>560</v>
          </cell>
        </row>
        <row r="59">
          <cell r="A59" t="str">
            <v>Cinta Sika PVC 0,22 (sello para junta de puentes) (item 642.2)</v>
          </cell>
          <cell r="B59" t="str">
            <v>m</v>
          </cell>
          <cell r="C59">
            <v>30300</v>
          </cell>
        </row>
        <row r="60">
          <cell r="A60" t="str">
            <v>Concreto clase A</v>
          </cell>
          <cell r="B60" t="str">
            <v>m³</v>
          </cell>
          <cell r="C60">
            <v>568605</v>
          </cell>
        </row>
        <row r="61">
          <cell r="A61" t="str">
            <v>Concreto clase B</v>
          </cell>
          <cell r="B61" t="str">
            <v>m³</v>
          </cell>
          <cell r="C61">
            <v>542998</v>
          </cell>
        </row>
        <row r="62">
          <cell r="A62" t="str">
            <v>Concreto clase C</v>
          </cell>
          <cell r="B62" t="str">
            <v>m³</v>
          </cell>
          <cell r="C62">
            <v>509626</v>
          </cell>
        </row>
        <row r="63">
          <cell r="A63" t="str">
            <v>Concreto clase D</v>
          </cell>
          <cell r="B63" t="str">
            <v>m³</v>
          </cell>
          <cell r="C63">
            <v>476613</v>
          </cell>
        </row>
        <row r="64">
          <cell r="A64" t="str">
            <v>Concreto clase E</v>
          </cell>
          <cell r="B64" t="str">
            <v>m³</v>
          </cell>
          <cell r="C64">
            <v>449953</v>
          </cell>
        </row>
        <row r="65">
          <cell r="A65" t="str">
            <v>Concreto clase F</v>
          </cell>
          <cell r="B65" t="str">
            <v>m³</v>
          </cell>
          <cell r="C65">
            <v>285474</v>
          </cell>
        </row>
        <row r="66">
          <cell r="A66" t="str">
            <v>Concreto clase G</v>
          </cell>
          <cell r="B66" t="str">
            <v>m³</v>
          </cell>
          <cell r="C66">
            <v>226372</v>
          </cell>
        </row>
        <row r="67">
          <cell r="A67" t="str">
            <v>Concreto hidraulico para pavimento MR-43</v>
          </cell>
          <cell r="B67" t="str">
            <v>m³</v>
          </cell>
          <cell r="C67">
            <v>279660</v>
          </cell>
        </row>
        <row r="68">
          <cell r="A68" t="str">
            <v>Cordón detonante</v>
          </cell>
          <cell r="B68" t="str">
            <v>m</v>
          </cell>
          <cell r="C68">
            <v>1700</v>
          </cell>
        </row>
        <row r="69">
          <cell r="A69" t="str">
            <v>Costal de fibra o fique</v>
          </cell>
          <cell r="B69" t="str">
            <v>m²</v>
          </cell>
          <cell r="C69">
            <v>245</v>
          </cell>
        </row>
        <row r="70">
          <cell r="A70" t="str">
            <v>Cuñas para el tensionamiento (acero de preesfuerzo) (item 641)</v>
          </cell>
          <cell r="B70" t="str">
            <v>u</v>
          </cell>
          <cell r="C70">
            <v>12200</v>
          </cell>
        </row>
        <row r="71">
          <cell r="A71" t="str">
            <v>Disolvente para pintura (especificar el tipo de disolvente que está utilizando)</v>
          </cell>
          <cell r="B71" t="str">
            <v>gal</v>
          </cell>
          <cell r="C71">
            <v>13900</v>
          </cell>
        </row>
        <row r="72">
          <cell r="A72" t="str">
            <v>Disolvente para pintura (especificar el tipo de disolvente que está utilizando)</v>
          </cell>
          <cell r="B72" t="str">
            <v>gal</v>
          </cell>
          <cell r="C72">
            <v>20500</v>
          </cell>
        </row>
        <row r="73">
          <cell r="A73" t="str">
            <v>Ductos para tensionimiento (acero de preesfuerzo) (item 641)</v>
          </cell>
          <cell r="B73" t="str">
            <v>m</v>
          </cell>
          <cell r="C73">
            <v>8400</v>
          </cell>
        </row>
        <row r="74">
          <cell r="A74" t="str">
            <v>Emulsión CRM</v>
          </cell>
          <cell r="B74" t="str">
            <v>l</v>
          </cell>
          <cell r="C74">
            <v>960</v>
          </cell>
        </row>
        <row r="75">
          <cell r="A75" t="str">
            <v>Emulsión Modificada con polímeros CRM-m</v>
          </cell>
          <cell r="B75" t="str">
            <v>l</v>
          </cell>
          <cell r="C75">
            <v>1344</v>
          </cell>
        </row>
        <row r="76">
          <cell r="A76" t="str">
            <v>Emulsión CRL-0</v>
          </cell>
          <cell r="B76" t="str">
            <v>l</v>
          </cell>
          <cell r="C76">
            <v>1150</v>
          </cell>
        </row>
        <row r="77">
          <cell r="A77" t="str">
            <v>Emulsión CRL-1</v>
          </cell>
          <cell r="B77" t="str">
            <v>l</v>
          </cell>
          <cell r="C77">
            <v>949</v>
          </cell>
        </row>
        <row r="78">
          <cell r="A78" t="str">
            <v>Emulsión CRL-1h</v>
          </cell>
          <cell r="B78" t="str">
            <v>l</v>
          </cell>
          <cell r="C78">
            <v>1077</v>
          </cell>
        </row>
        <row r="79">
          <cell r="A79" t="str">
            <v>Emulsión CRL-1hm</v>
          </cell>
          <cell r="B79" t="str">
            <v>l</v>
          </cell>
          <cell r="C79">
            <v>1344</v>
          </cell>
        </row>
        <row r="80">
          <cell r="A80" t="str">
            <v>Emulsión CRR-1</v>
          </cell>
          <cell r="B80" t="str">
            <v>l</v>
          </cell>
          <cell r="C80">
            <v>1280</v>
          </cell>
        </row>
        <row r="81">
          <cell r="A81" t="str">
            <v>Emulsión CRR-2</v>
          </cell>
          <cell r="B81" t="str">
            <v>l</v>
          </cell>
          <cell r="C81">
            <v>974</v>
          </cell>
        </row>
        <row r="82">
          <cell r="A82" t="str">
            <v>Emulsión CRR-1m</v>
          </cell>
          <cell r="B82" t="str">
            <v>l</v>
          </cell>
          <cell r="C82">
            <v>1145</v>
          </cell>
        </row>
        <row r="83">
          <cell r="A83" t="str">
            <v>Emulsión CRR-2m</v>
          </cell>
          <cell r="B83" t="str">
            <v>l</v>
          </cell>
          <cell r="C83">
            <v>1187</v>
          </cell>
        </row>
        <row r="84">
          <cell r="A84" t="str">
            <v>Esferas reflectivas</v>
          </cell>
          <cell r="B84" t="str">
            <v>kg</v>
          </cell>
          <cell r="C84">
            <v>4000</v>
          </cell>
        </row>
        <row r="85">
          <cell r="A85" t="str">
            <v>Estacas, Pintura, Tachuela, Hilo</v>
          </cell>
          <cell r="B85" t="str">
            <v>glb</v>
          </cell>
          <cell r="C85">
            <v>200</v>
          </cell>
        </row>
        <row r="86">
          <cell r="A86" t="str">
            <v>Explosivos  75% (INDUGEL)</v>
          </cell>
          <cell r="B86" t="str">
            <v>lb</v>
          </cell>
          <cell r="C86">
            <v>6750</v>
          </cell>
        </row>
        <row r="87">
          <cell r="A87" t="str">
            <v>Formaleta (gaviones, juntas de bordillos, juntas de cunetas, muros, concreto clase D,E y G)</v>
          </cell>
          <cell r="B87" t="str">
            <v>m²</v>
          </cell>
          <cell r="C87">
            <v>4650</v>
          </cell>
        </row>
        <row r="88">
          <cell r="A88" t="str">
            <v>Formaleta concreto clase A,B y C</v>
          </cell>
          <cell r="B88" t="str">
            <v>m²</v>
          </cell>
          <cell r="C88">
            <v>6190</v>
          </cell>
        </row>
        <row r="89">
          <cell r="A89" t="str">
            <v>Formaleta para baranda de concreto</v>
          </cell>
          <cell r="B89" t="str">
            <v>m</v>
          </cell>
          <cell r="C89">
            <v>35595</v>
          </cell>
        </row>
        <row r="90">
          <cell r="A90" t="str">
            <v>Formaleta para muros (para muros de contencion) (item 682)</v>
          </cell>
          <cell r="B90" t="str">
            <v>m²</v>
          </cell>
          <cell r="C90">
            <v>9920</v>
          </cell>
        </row>
        <row r="91">
          <cell r="A91" t="str">
            <v>Formaleta platina y accesorios (Escamas en concreto)</v>
          </cell>
          <cell r="B91" t="str">
            <v>glb</v>
          </cell>
          <cell r="C91">
            <v>148900</v>
          </cell>
        </row>
        <row r="92">
          <cell r="A92" t="str">
            <v>Fulminantes</v>
          </cell>
          <cell r="B92" t="str">
            <v>u</v>
          </cell>
          <cell r="C92">
            <v>720</v>
          </cell>
        </row>
        <row r="93">
          <cell r="A93" t="str">
            <v>Fundente</v>
          </cell>
          <cell r="B93" t="str">
            <v>kg</v>
          </cell>
          <cell r="C93">
            <v>22800</v>
          </cell>
        </row>
        <row r="94">
          <cell r="A94" t="str">
            <v>Gas propano</v>
          </cell>
          <cell r="B94" t="str">
            <v>kg</v>
          </cell>
          <cell r="C94">
            <v>7400</v>
          </cell>
        </row>
        <row r="95">
          <cell r="A95" t="str">
            <v>Geoterxtil T-2400 o similar (provedores Lafayet, Tensar, Omnes u otros)</v>
          </cell>
          <cell r="B95" t="str">
            <v>m²</v>
          </cell>
          <cell r="C95">
            <v>5299</v>
          </cell>
        </row>
        <row r="96">
          <cell r="A96" t="str">
            <v>Geotextil NT-2500 o similar (provedores, Tensar, Omnes u otros)</v>
          </cell>
          <cell r="B96" t="str">
            <v>m²</v>
          </cell>
          <cell r="C96">
            <v>4756</v>
          </cell>
        </row>
        <row r="97">
          <cell r="A97" t="str">
            <v>Geotextil NT REPAV 450 o similar (provedores Lafayet, Tensar, Omnes u otros)</v>
          </cell>
          <cell r="B97" t="str">
            <v>m²</v>
          </cell>
          <cell r="C97">
            <v>3711</v>
          </cell>
        </row>
        <row r="98">
          <cell r="A98" t="str">
            <v>Geotextil T-2100 o similar (provedores Lafayet, Tensar, Omnes u otros)</v>
          </cell>
          <cell r="B98" t="str">
            <v>m²</v>
          </cell>
          <cell r="C98">
            <v>4403</v>
          </cell>
        </row>
        <row r="99">
          <cell r="A99" t="str">
            <v>Grapas</v>
          </cell>
          <cell r="B99" t="str">
            <v>kg</v>
          </cell>
          <cell r="C99">
            <v>5000</v>
          </cell>
        </row>
        <row r="100">
          <cell r="A100" t="str">
            <v>Grava de trituración (Gravilla)</v>
          </cell>
          <cell r="B100" t="str">
            <v>m³</v>
          </cell>
          <cell r="C100">
            <v>45000</v>
          </cell>
        </row>
        <row r="101">
          <cell r="A101" t="str">
            <v>Lechada para ductos (acero de preesfuerzo)</v>
          </cell>
          <cell r="B101" t="str">
            <v>l</v>
          </cell>
          <cell r="C101">
            <v>790</v>
          </cell>
        </row>
        <row r="102">
          <cell r="A102" t="str">
            <v>Limpiador 1/4 de galón (anclajes)</v>
          </cell>
          <cell r="B102" t="str">
            <v>u</v>
          </cell>
          <cell r="C102">
            <v>18900</v>
          </cell>
        </row>
        <row r="103">
          <cell r="A103" t="str">
            <v>Listón en guadua para empradizar</v>
          </cell>
          <cell r="B103" t="str">
            <v>m</v>
          </cell>
          <cell r="C103">
            <v>1240</v>
          </cell>
        </row>
        <row r="104">
          <cell r="A104" t="str">
            <v>Manguera de polietileno de 3"</v>
          </cell>
          <cell r="B104" t="str">
            <v>m</v>
          </cell>
          <cell r="C104">
            <v>5650</v>
          </cell>
        </row>
        <row r="105">
          <cell r="A105" t="str">
            <v>Malla para gaviones (2M3)</v>
          </cell>
          <cell r="B105" t="str">
            <v>u</v>
          </cell>
          <cell r="C105">
            <v>51500</v>
          </cell>
        </row>
        <row r="106">
          <cell r="A106" t="str">
            <v>Malla eslabonada, calibre 10, 6 ojos</v>
          </cell>
          <cell r="B106" t="str">
            <v>m²</v>
          </cell>
          <cell r="C106">
            <v>11200</v>
          </cell>
        </row>
        <row r="107">
          <cell r="A107" t="str">
            <v>Material de afirmado</v>
          </cell>
          <cell r="B107" t="str">
            <v>m³</v>
          </cell>
          <cell r="C107">
            <v>18000</v>
          </cell>
        </row>
        <row r="108">
          <cell r="A108" t="str">
            <v>Material de afirmado de la zona</v>
          </cell>
          <cell r="B108" t="str">
            <v>m³</v>
          </cell>
          <cell r="C108">
            <v>6000</v>
          </cell>
        </row>
        <row r="109">
          <cell r="A109" t="str">
            <v>Material de Base</v>
          </cell>
          <cell r="B109" t="str">
            <v>m³</v>
          </cell>
          <cell r="C109">
            <v>25520</v>
          </cell>
        </row>
        <row r="110">
          <cell r="A110" t="str">
            <v>Material de la zona (para estabilizar bases)</v>
          </cell>
          <cell r="B110" t="str">
            <v>m³</v>
          </cell>
          <cell r="C110">
            <v>22400</v>
          </cell>
        </row>
        <row r="111">
          <cell r="A111" t="str">
            <v>Material de base (gradación 1)</v>
          </cell>
          <cell r="B111" t="str">
            <v>m³</v>
          </cell>
          <cell r="C111">
            <v>27839.999999999996</v>
          </cell>
        </row>
        <row r="112">
          <cell r="A112" t="str">
            <v>Material de base (gradación 2)</v>
          </cell>
          <cell r="B112" t="str">
            <v>m³</v>
          </cell>
          <cell r="C112">
            <v>27839.999999999996</v>
          </cell>
        </row>
        <row r="113">
          <cell r="A113" t="str">
            <v>Material de base (gradación 3)</v>
          </cell>
          <cell r="B113" t="str">
            <v>m³</v>
          </cell>
          <cell r="C113">
            <v>27839.999999999996</v>
          </cell>
        </row>
        <row r="114">
          <cell r="A114" t="str">
            <v>Material para pedraplén</v>
          </cell>
          <cell r="B114" t="str">
            <v>m³</v>
          </cell>
          <cell r="C114">
            <v>19720</v>
          </cell>
        </row>
        <row r="115">
          <cell r="A115" t="str">
            <v>Material de Sub- Base para Bacheo</v>
          </cell>
          <cell r="B115" t="str">
            <v>m³</v>
          </cell>
          <cell r="C115">
            <v>25520</v>
          </cell>
        </row>
        <row r="116">
          <cell r="A116" t="str">
            <v>Material de Sub- Base SBG-1</v>
          </cell>
          <cell r="B116" t="str">
            <v>m³</v>
          </cell>
          <cell r="C116">
            <v>25520</v>
          </cell>
        </row>
        <row r="117">
          <cell r="A117" t="str">
            <v>Material de Sub- Base SBG-2</v>
          </cell>
          <cell r="B117" t="str">
            <v>m³</v>
          </cell>
          <cell r="C117">
            <v>25520</v>
          </cell>
        </row>
        <row r="118">
          <cell r="A118" t="str">
            <v xml:space="preserve">Material seleccionado para relleno </v>
          </cell>
          <cell r="B118" t="str">
            <v>m³</v>
          </cell>
          <cell r="C118">
            <v>18000</v>
          </cell>
        </row>
        <row r="119">
          <cell r="A119" t="str">
            <v>Material drenante (tamaño máximo 3") (item 673.2)</v>
          </cell>
          <cell r="B119" t="str">
            <v>m³</v>
          </cell>
          <cell r="C119">
            <v>23200</v>
          </cell>
        </row>
        <row r="120">
          <cell r="A120" t="str">
            <v>Material filtrante (tamaño máximo 6") (item 610.2)</v>
          </cell>
          <cell r="B120" t="str">
            <v>m³</v>
          </cell>
          <cell r="C120">
            <v>19720</v>
          </cell>
        </row>
        <row r="121">
          <cell r="A121" t="str">
            <v>Mecha Lenta</v>
          </cell>
          <cell r="B121" t="str">
            <v>m</v>
          </cell>
          <cell r="C121">
            <v>825</v>
          </cell>
        </row>
        <row r="122">
          <cell r="A122" t="str">
            <v>Mezcla abierta en caliente MAC-1</v>
          </cell>
          <cell r="B122" t="str">
            <v>m³</v>
          </cell>
          <cell r="C122">
            <v>243600</v>
          </cell>
        </row>
        <row r="123">
          <cell r="A123" t="str">
            <v>Mezcla abierta en caliente MAC-2</v>
          </cell>
          <cell r="B123" t="str">
            <v>m³</v>
          </cell>
          <cell r="C123">
            <v>248472</v>
          </cell>
        </row>
        <row r="124">
          <cell r="A124" t="str">
            <v>Mezcla abierta en caliente MAC-3</v>
          </cell>
          <cell r="B124" t="str">
            <v>m³</v>
          </cell>
          <cell r="C124">
            <v>253441</v>
          </cell>
        </row>
        <row r="125">
          <cell r="A125" t="str">
            <v>mezcla abierta en frio MAF-1</v>
          </cell>
          <cell r="B125" t="str">
            <v>m³</v>
          </cell>
          <cell r="C125">
            <v>259434</v>
          </cell>
        </row>
        <row r="126">
          <cell r="A126" t="str">
            <v>mezcla abierta en frio MAF-2</v>
          </cell>
          <cell r="B126" t="str">
            <v>m³</v>
          </cell>
          <cell r="C126">
            <v>245650</v>
          </cell>
        </row>
        <row r="127">
          <cell r="A127" t="str">
            <v>mezcla abierta en frio MAF-3</v>
          </cell>
          <cell r="B127" t="str">
            <v>m³</v>
          </cell>
          <cell r="C127">
            <v>238720</v>
          </cell>
        </row>
        <row r="128">
          <cell r="A128" t="str">
            <v>Mezcla densa en caliente MDC-0</v>
          </cell>
          <cell r="B128" t="str">
            <v>m³</v>
          </cell>
          <cell r="C128">
            <v>243600</v>
          </cell>
        </row>
        <row r="129">
          <cell r="A129" t="str">
            <v>Mezcla densa en caliente MDC-1</v>
          </cell>
          <cell r="B129" t="str">
            <v>m³</v>
          </cell>
          <cell r="C129">
            <v>292436</v>
          </cell>
        </row>
        <row r="130">
          <cell r="A130" t="str">
            <v>Mezcla densa en caliente MDC-2</v>
          </cell>
          <cell r="B130" t="str">
            <v>m³</v>
          </cell>
          <cell r="C130">
            <v>292436</v>
          </cell>
        </row>
        <row r="131">
          <cell r="A131" t="str">
            <v>Mezcla densa en caliente MDC-3</v>
          </cell>
          <cell r="B131" t="str">
            <v>m³</v>
          </cell>
          <cell r="C131">
            <v>276080</v>
          </cell>
        </row>
        <row r="132">
          <cell r="A132" t="str">
            <v>Mezcla densa en frio MDF-1</v>
          </cell>
          <cell r="B132" t="str">
            <v>m³</v>
          </cell>
          <cell r="C132">
            <v>277704</v>
          </cell>
        </row>
        <row r="133">
          <cell r="A133" t="str">
            <v>Mezcla densa en frio MDF-2</v>
          </cell>
          <cell r="B133" t="str">
            <v>m³</v>
          </cell>
          <cell r="C133">
            <v>277704</v>
          </cell>
        </row>
        <row r="134">
          <cell r="A134" t="str">
            <v>Mezcla densa en frio MDF-3</v>
          </cell>
          <cell r="B134" t="str">
            <v>m³</v>
          </cell>
          <cell r="C134">
            <v>277704</v>
          </cell>
        </row>
        <row r="135">
          <cell r="A135" t="str">
            <v>Mezcla discontinua en caliente M-1</v>
          </cell>
          <cell r="B135" t="str">
            <v>m³</v>
          </cell>
          <cell r="C135">
            <v>135800</v>
          </cell>
        </row>
        <row r="136">
          <cell r="A136" t="str">
            <v>Mezcla discontinua en caliente M-2</v>
          </cell>
          <cell r="B136" t="str">
            <v>m³</v>
          </cell>
          <cell r="C136">
            <v>135800</v>
          </cell>
        </row>
        <row r="137">
          <cell r="A137" t="str">
            <v>Mezcla discontinua en caliente F-1</v>
          </cell>
          <cell r="B137" t="str">
            <v>m³</v>
          </cell>
          <cell r="C137">
            <v>135800</v>
          </cell>
        </row>
        <row r="138">
          <cell r="A138" t="str">
            <v>Mezcla discontinua en caliente F-2</v>
          </cell>
          <cell r="B138" t="str">
            <v>m³</v>
          </cell>
          <cell r="C138">
            <v>135800</v>
          </cell>
        </row>
        <row r="139">
          <cell r="A139" t="str">
            <v>Mortero 1:4</v>
          </cell>
          <cell r="B139" t="str">
            <v>m³</v>
          </cell>
          <cell r="C139">
            <v>269611.90000000002</v>
          </cell>
        </row>
        <row r="140">
          <cell r="A140" t="str">
            <v xml:space="preserve">Nutrientes (para remoción de especies vegetales) (dap, triple 15, urea o similar) (item 201.9) </v>
          </cell>
          <cell r="B140" t="str">
            <v>kg</v>
          </cell>
          <cell r="C140">
            <v>1230</v>
          </cell>
        </row>
        <row r="141">
          <cell r="A141" t="str">
            <v>Obra falsa concreto clase A y B (puntal de 3m metálico)</v>
          </cell>
          <cell r="B141" t="str">
            <v>m²</v>
          </cell>
          <cell r="C141">
            <v>5000</v>
          </cell>
        </row>
        <row r="142">
          <cell r="A142" t="str">
            <v>Oxigeno industrial</v>
          </cell>
          <cell r="B142" t="str">
            <v>kg</v>
          </cell>
          <cell r="C142">
            <v>8700</v>
          </cell>
        </row>
        <row r="143">
          <cell r="A143" t="str">
            <v>Paral en madera rolliza de 3" (tablestacados)</v>
          </cell>
          <cell r="B143" t="str">
            <v>m</v>
          </cell>
          <cell r="C143">
            <v>3350</v>
          </cell>
        </row>
        <row r="144">
          <cell r="A144" t="str">
            <v>Paral en madera rolliza de 6" y 5m de longitud (tablestacados)</v>
          </cell>
          <cell r="B144" t="str">
            <v>u</v>
          </cell>
          <cell r="C144">
            <v>83500</v>
          </cell>
        </row>
        <row r="145">
          <cell r="A145" t="str">
            <v>Paral en madera rolliza de 5" y 4,5 m de longitud (tablestacados)</v>
          </cell>
          <cell r="B145" t="str">
            <v>u</v>
          </cell>
          <cell r="C145">
            <v>98900</v>
          </cell>
        </row>
        <row r="146">
          <cell r="A146" t="str">
            <v>Paral en madera rolliza de 6" y 8m de longitud (tablestacados)</v>
          </cell>
          <cell r="B146" t="str">
            <v>u</v>
          </cell>
          <cell r="C146">
            <v>0</v>
          </cell>
        </row>
        <row r="147">
          <cell r="A147" t="str">
            <v>Pegante epóxico</v>
          </cell>
          <cell r="B147" t="str">
            <v>kg</v>
          </cell>
          <cell r="C147">
            <v>25520</v>
          </cell>
        </row>
        <row r="148">
          <cell r="A148" t="str">
            <v>Piedra para concreto ciclópeo (rajón o canto rodado)</v>
          </cell>
          <cell r="B148" t="str">
            <v>m³</v>
          </cell>
          <cell r="C148">
            <v>18500</v>
          </cell>
        </row>
        <row r="149">
          <cell r="A149" t="str">
            <v>Piedra para gavión</v>
          </cell>
          <cell r="B149" t="str">
            <v>m³</v>
          </cell>
          <cell r="C149">
            <v>18500</v>
          </cell>
        </row>
        <row r="150">
          <cell r="A150" t="str">
            <v>Pintura acrilica pura para tráfico</v>
          </cell>
          <cell r="B150" t="str">
            <v>gal</v>
          </cell>
          <cell r="C150">
            <v>67000</v>
          </cell>
        </row>
        <row r="151">
          <cell r="A151" t="str">
            <v>Pintura Termoplastica para tráfico</v>
          </cell>
          <cell r="B151" t="str">
            <v>gal</v>
          </cell>
          <cell r="C151">
            <v>76500</v>
          </cell>
        </row>
        <row r="152">
          <cell r="A152" t="str">
            <v>Pintura anticorrosiva</v>
          </cell>
          <cell r="B152" t="str">
            <v>gal</v>
          </cell>
          <cell r="C152">
            <v>49863</v>
          </cell>
        </row>
        <row r="153">
          <cell r="A153" t="str">
            <v>Pintura acrilica, esmalte o similar (pintura de estructuras metálicas) (item 650.4)</v>
          </cell>
          <cell r="B153" t="str">
            <v>gal</v>
          </cell>
          <cell r="C153">
            <v>60366</v>
          </cell>
        </row>
        <row r="154">
          <cell r="A154" t="str">
            <v>Pilote en madera barbosco de 15*15</v>
          </cell>
          <cell r="B154" t="str">
            <v>m</v>
          </cell>
          <cell r="C154">
            <v>36700</v>
          </cell>
        </row>
        <row r="155">
          <cell r="A155" t="str">
            <v>Platina de 1" x 1/4" (cerramiento en malla)</v>
          </cell>
          <cell r="B155" t="str">
            <v>m</v>
          </cell>
          <cell r="C155">
            <v>5219</v>
          </cell>
        </row>
        <row r="156">
          <cell r="A156" t="str">
            <v>PLATINA 3/4", ACERO A-36</v>
          </cell>
          <cell r="B156" t="str">
            <v>m²</v>
          </cell>
          <cell r="C156">
            <v>520000</v>
          </cell>
        </row>
        <row r="157">
          <cell r="A157" t="str">
            <v>Poste de madera para cercas</v>
          </cell>
          <cell r="B157" t="str">
            <v>u</v>
          </cell>
          <cell r="C157">
            <v>9500</v>
          </cell>
        </row>
        <row r="158">
          <cell r="A158" t="str">
            <v>Poste kilometraje</v>
          </cell>
          <cell r="B158" t="str">
            <v>u</v>
          </cell>
          <cell r="C158">
            <v>90000</v>
          </cell>
        </row>
        <row r="159">
          <cell r="A159" t="str">
            <v>Poste en angulo de 2*2*1/4 de 3,5m para señal</v>
          </cell>
          <cell r="B159" t="str">
            <v>u</v>
          </cell>
          <cell r="C159">
            <v>69495.69666666667</v>
          </cell>
        </row>
        <row r="160">
          <cell r="A160" t="str">
            <v>Postes de concreto para cercas</v>
          </cell>
          <cell r="B160" t="str">
            <v>u</v>
          </cell>
          <cell r="C160">
            <v>22000</v>
          </cell>
        </row>
        <row r="161">
          <cell r="A161" t="str">
            <v>Postes para defensa metálica (1,80m)</v>
          </cell>
          <cell r="B161" t="str">
            <v>u</v>
          </cell>
          <cell r="C161">
            <v>130000</v>
          </cell>
        </row>
        <row r="162">
          <cell r="A162" t="str">
            <v>Quimico estabilizante (PROBASE)</v>
          </cell>
          <cell r="B162" t="str">
            <v>l</v>
          </cell>
          <cell r="C162">
            <v>54900</v>
          </cell>
        </row>
        <row r="163">
          <cell r="A163" t="str">
            <v>Resina termoplastica</v>
          </cell>
          <cell r="B163" t="str">
            <v>kg</v>
          </cell>
          <cell r="C163">
            <v>4350</v>
          </cell>
        </row>
        <row r="164">
          <cell r="A164" t="str">
            <v>Salida en PVC D=2" (accesorio para drenes horizontales de 2")</v>
          </cell>
          <cell r="B164" t="str">
            <v>u</v>
          </cell>
          <cell r="C164">
            <v>980</v>
          </cell>
        </row>
        <row r="165">
          <cell r="A165" t="str">
            <v>Sección final de defensa metálica</v>
          </cell>
          <cell r="B165" t="str">
            <v>u</v>
          </cell>
          <cell r="C165">
            <v>60000</v>
          </cell>
        </row>
        <row r="166">
          <cell r="A166" t="str">
            <v>Sello de silicona o sellador autonivelante</v>
          </cell>
          <cell r="B166" t="str">
            <v>m</v>
          </cell>
          <cell r="C166">
            <v>3800</v>
          </cell>
        </row>
        <row r="167">
          <cell r="A167" t="str">
            <v>Semillas para empradizar</v>
          </cell>
          <cell r="B167" t="str">
            <v>kg</v>
          </cell>
          <cell r="C167">
            <v>22470</v>
          </cell>
        </row>
        <row r="168">
          <cell r="A168" t="str">
            <v>Tablero en lámina galvanizada de 75cm*75cm, calibre 16, reflectivo tipo 1.</v>
          </cell>
          <cell r="B168" t="str">
            <v>u</v>
          </cell>
          <cell r="C168">
            <v>90000</v>
          </cell>
        </row>
        <row r="169">
          <cell r="A169" t="str">
            <v>Tablero en lámina galvanizada de 90cm*90cm, calibre 16, reflectivo tipo 1.</v>
          </cell>
          <cell r="B169" t="str">
            <v>u</v>
          </cell>
          <cell r="C169">
            <v>102000</v>
          </cell>
        </row>
        <row r="170">
          <cell r="A170" t="str">
            <v xml:space="preserve">Tablero en lámina galvanizado, calibre 16, reflectivo tipo 1. </v>
          </cell>
          <cell r="B170" t="str">
            <v>m²</v>
          </cell>
          <cell r="C170">
            <v>98000</v>
          </cell>
        </row>
        <row r="171">
          <cell r="A171" t="str">
            <v>Soldadura 6013 de 1/8</v>
          </cell>
          <cell r="B171" t="str">
            <v>kg</v>
          </cell>
          <cell r="C171">
            <v>8853.119999999999</v>
          </cell>
        </row>
        <row r="172">
          <cell r="A172" t="str">
            <v>Soldadura en PVC 1/8 de galón (anclajes)</v>
          </cell>
          <cell r="B172" t="str">
            <v>u</v>
          </cell>
          <cell r="C172">
            <v>39500</v>
          </cell>
        </row>
        <row r="173">
          <cell r="A173" t="str">
            <v>Soldadura 7018</v>
          </cell>
          <cell r="B173" t="str">
            <v>kg</v>
          </cell>
          <cell r="C173">
            <v>9844.92</v>
          </cell>
        </row>
        <row r="174">
          <cell r="A174" t="str">
            <v>SOLDADURA 6063</v>
          </cell>
          <cell r="B174">
            <v>0</v>
          </cell>
          <cell r="C174">
            <v>25000</v>
          </cell>
          <cell r="G174">
            <v>0</v>
          </cell>
        </row>
        <row r="175">
          <cell r="A175" t="str">
            <v>Soldadura L-70</v>
          </cell>
          <cell r="B175" t="str">
            <v>kg</v>
          </cell>
          <cell r="C175">
            <v>14300</v>
          </cell>
        </row>
        <row r="176">
          <cell r="A176" t="str">
            <v>Superplastificante Sikament</v>
          </cell>
          <cell r="B176" t="str">
            <v>gal</v>
          </cell>
          <cell r="C176">
            <v>39300</v>
          </cell>
        </row>
        <row r="177">
          <cell r="A177" t="str">
            <v>Tablestaca en madera aserrada (0,25*0,03*3)</v>
          </cell>
          <cell r="B177" t="str">
            <v>u</v>
          </cell>
          <cell r="C177">
            <v>16900</v>
          </cell>
        </row>
        <row r="178">
          <cell r="A178" t="str">
            <v>Tablestaca en madera aserrada (0,3*0,03*3)</v>
          </cell>
          <cell r="B178" t="str">
            <v>u</v>
          </cell>
          <cell r="C178">
            <v>14550</v>
          </cell>
        </row>
        <row r="179">
          <cell r="A179" t="str">
            <v>Tablestaca metálica (riel de 70 lb/yarda)</v>
          </cell>
          <cell r="B179" t="str">
            <v>u</v>
          </cell>
          <cell r="C179">
            <v>0</v>
          </cell>
        </row>
        <row r="180">
          <cell r="A180" t="str">
            <v>Tacha reflectiva</v>
          </cell>
          <cell r="B180" t="str">
            <v>u</v>
          </cell>
          <cell r="C180">
            <v>3480</v>
          </cell>
        </row>
        <row r="181">
          <cell r="A181" t="str">
            <v>Tapón en PVC RD21 de 1" (para anclajes)</v>
          </cell>
          <cell r="B181" t="str">
            <v>u</v>
          </cell>
          <cell r="C181">
            <v>580</v>
          </cell>
        </row>
        <row r="182">
          <cell r="A182" t="str">
            <v xml:space="preserve">Tierra abonada </v>
          </cell>
          <cell r="B182" t="str">
            <v>m³</v>
          </cell>
          <cell r="C182">
            <v>16223</v>
          </cell>
        </row>
        <row r="183">
          <cell r="A183" t="str">
            <v>Tornillos para defensa metálica</v>
          </cell>
          <cell r="B183" t="str">
            <v>u</v>
          </cell>
          <cell r="C183">
            <v>1290</v>
          </cell>
        </row>
        <row r="184">
          <cell r="A184" t="str">
            <v>Tornillos para señalizaión</v>
          </cell>
          <cell r="B184" t="str">
            <v>u</v>
          </cell>
          <cell r="C184">
            <v>100</v>
          </cell>
        </row>
        <row r="185">
          <cell r="A185" t="str">
            <v>Torón de tensionmiento 1/2" o 5/8" (acero de preesfuerzo) (item 641)</v>
          </cell>
          <cell r="B185" t="str">
            <v>kg</v>
          </cell>
          <cell r="C185">
            <v>3900</v>
          </cell>
        </row>
        <row r="186">
          <cell r="A186" t="str">
            <v>Tramo recto para defensas métalicas (Tramo de 3.81 m)</v>
          </cell>
          <cell r="B186" t="str">
            <v>m</v>
          </cell>
          <cell r="C186">
            <v>65200</v>
          </cell>
        </row>
        <row r="187">
          <cell r="A187" t="str">
            <v>Trompetas de 12 torones (acero de preesfuerzo) (item 641)</v>
          </cell>
          <cell r="B187" t="str">
            <v>kg</v>
          </cell>
          <cell r="C187">
            <v>48900</v>
          </cell>
        </row>
        <row r="188">
          <cell r="A188" t="str">
            <v>Tubería D=4" tipo pesado, E=2mm (baranda metálica)</v>
          </cell>
          <cell r="B188" t="str">
            <v>m</v>
          </cell>
          <cell r="C188">
            <v>26700</v>
          </cell>
        </row>
        <row r="189">
          <cell r="A189" t="str">
            <v>Tubería en H de D=1/4", H=1.40m, A=0.20m (baranda metálica)</v>
          </cell>
          <cell r="B189" t="str">
            <v>m</v>
          </cell>
          <cell r="C189">
            <v>49800</v>
          </cell>
        </row>
        <row r="190">
          <cell r="A190" t="str">
            <v>Tuberia Perforada en PVC de 2" (drenes horizontales de 2")</v>
          </cell>
          <cell r="B190" t="str">
            <v>m</v>
          </cell>
          <cell r="C190">
            <v>10300</v>
          </cell>
        </row>
        <row r="191">
          <cell r="A191" t="str">
            <v>Tuberia PVC RD21 de 1" (para anclajes)</v>
          </cell>
          <cell r="B191" t="str">
            <v>m</v>
          </cell>
          <cell r="C191">
            <v>6667</v>
          </cell>
        </row>
        <row r="192">
          <cell r="A192" t="str">
            <v>Tuberia PVC de 1" (para escamas en concreto)</v>
          </cell>
          <cell r="B192" t="str">
            <v>u</v>
          </cell>
          <cell r="C192">
            <v>4560</v>
          </cell>
        </row>
        <row r="193">
          <cell r="A193" t="str">
            <v>Tuberia de 10" PAA vaciado tremi de 4 mts</v>
          </cell>
          <cell r="B193" t="str">
            <v>u</v>
          </cell>
          <cell r="C193">
            <v>53100</v>
          </cell>
        </row>
        <row r="194">
          <cell r="A194" t="str">
            <v>Tubo concreto reforzado 900mm TIPO I</v>
          </cell>
          <cell r="B194" t="str">
            <v>m</v>
          </cell>
          <cell r="C194">
            <v>220000</v>
          </cell>
        </row>
        <row r="195">
          <cell r="A195" t="str">
            <v>Tubo concreto reforzado 900mm TIPO II</v>
          </cell>
          <cell r="B195" t="str">
            <v>m</v>
          </cell>
          <cell r="C195">
            <v>309800</v>
          </cell>
        </row>
        <row r="196">
          <cell r="A196" t="str">
            <v>Tubo concreto simple 450mm</v>
          </cell>
          <cell r="B196" t="str">
            <v>m</v>
          </cell>
          <cell r="C196">
            <v>70100</v>
          </cell>
        </row>
        <row r="197">
          <cell r="A197" t="str">
            <v>Tubo concreto simple 500 mm</v>
          </cell>
          <cell r="B197" t="str">
            <v>m</v>
          </cell>
          <cell r="C197">
            <v>73100</v>
          </cell>
        </row>
        <row r="198">
          <cell r="A198" t="str">
            <v>Tubo concreto simple 600 mm</v>
          </cell>
          <cell r="B198" t="str">
            <v>m</v>
          </cell>
          <cell r="C198">
            <v>93000</v>
          </cell>
        </row>
        <row r="199">
          <cell r="A199" t="str">
            <v>Tubo corrugado de acero galvanizado MP-68</v>
          </cell>
          <cell r="B199" t="str">
            <v>m</v>
          </cell>
          <cell r="C199">
            <v>123500</v>
          </cell>
        </row>
        <row r="200">
          <cell r="A200" t="str">
            <v>Tubo para cerramiento, calibre 16 de 2,7m (cerramientos en malla)</v>
          </cell>
          <cell r="B200" t="str">
            <v>u</v>
          </cell>
          <cell r="C200">
            <v>32324</v>
          </cell>
        </row>
        <row r="201">
          <cell r="A201" t="str">
            <v>Unión en PVC RD21 de 1" (para anclajes)</v>
          </cell>
          <cell r="B201" t="str">
            <v>u</v>
          </cell>
          <cell r="C201">
            <v>560</v>
          </cell>
        </row>
        <row r="202">
          <cell r="A202" t="str">
            <v>Unión en PVC D=2" (accesorio para drenes horizontales de 2")</v>
          </cell>
          <cell r="B202" t="str">
            <v>u</v>
          </cell>
          <cell r="C202">
            <v>800</v>
          </cell>
        </row>
        <row r="203">
          <cell r="A203" t="str">
            <v>Remaches</v>
          </cell>
          <cell r="B203" t="str">
            <v>u</v>
          </cell>
          <cell r="C203">
            <v>25</v>
          </cell>
        </row>
        <row r="204">
          <cell r="A204" t="str">
            <v>Tarifa transporte emulsión asfáltica</v>
          </cell>
          <cell r="B204" t="str">
            <v>l</v>
          </cell>
          <cell r="C204">
            <v>1.0999999999999999E-2</v>
          </cell>
        </row>
        <row r="205">
          <cell r="A205" t="str">
            <v>Geotextil NT 2100</v>
          </cell>
          <cell r="B205" t="str">
            <v>m²</v>
          </cell>
          <cell r="C205">
            <v>3800</v>
          </cell>
        </row>
        <row r="206">
          <cell r="A206" t="str">
            <v>Malla de alambre electrosoldada</v>
          </cell>
          <cell r="B206" t="str">
            <v>m²</v>
          </cell>
          <cell r="C206">
            <v>10560</v>
          </cell>
        </row>
        <row r="207">
          <cell r="A207" t="str">
            <v>Tierra orgánica</v>
          </cell>
          <cell r="B207" t="str">
            <v>m³</v>
          </cell>
          <cell r="C207">
            <v>25400</v>
          </cell>
        </row>
        <row r="208">
          <cell r="A208" t="str">
            <v>Cloruro de calcio sólido en hojuelas</v>
          </cell>
          <cell r="B208" t="str">
            <v>kg</v>
          </cell>
          <cell r="C208">
            <v>4410</v>
          </cell>
        </row>
        <row r="209">
          <cell r="A209" t="str">
            <v>Cloruro de calcio sólido en esferas</v>
          </cell>
          <cell r="B209" t="str">
            <v>kg</v>
          </cell>
          <cell r="C209">
            <v>4450</v>
          </cell>
        </row>
        <row r="210">
          <cell r="A210" t="str">
            <v>Cloruro de calcio líquido</v>
          </cell>
          <cell r="B210" t="str">
            <v>kg</v>
          </cell>
          <cell r="C210">
            <v>3950</v>
          </cell>
        </row>
        <row r="211">
          <cell r="A211" t="str">
            <v>Riego de liga CRR-1</v>
          </cell>
          <cell r="B211" t="str">
            <v>m²</v>
          </cell>
          <cell r="C211">
            <v>855</v>
          </cell>
        </row>
        <row r="213">
          <cell r="A213" t="str">
            <v>Tuberia 6" de segunda (Tipo petrolera)</v>
          </cell>
          <cell r="B213" t="str">
            <v>ml</v>
          </cell>
          <cell r="C213">
            <v>200000</v>
          </cell>
        </row>
        <row r="214">
          <cell r="A214" t="str">
            <v>Tuberia 8" de segunda (Tipo petrolera)</v>
          </cell>
          <cell r="B214" t="str">
            <v>ml</v>
          </cell>
          <cell r="C214">
            <v>250000</v>
          </cell>
        </row>
        <row r="215">
          <cell r="A215" t="str">
            <v>Tuberia 10" de segunda (Tipo petrolera)</v>
          </cell>
          <cell r="B215" t="str">
            <v>ml</v>
          </cell>
          <cell r="C215">
            <v>300000</v>
          </cell>
        </row>
        <row r="216">
          <cell r="A216" t="str">
            <v>Tuberia 12" de segunda (Tipo petrolera)</v>
          </cell>
          <cell r="B216" t="str">
            <v>ml</v>
          </cell>
          <cell r="C216">
            <v>350000</v>
          </cell>
        </row>
        <row r="217">
          <cell r="A217" t="str">
            <v>Pulidora</v>
          </cell>
          <cell r="C217">
            <v>4000</v>
          </cell>
        </row>
        <row r="218">
          <cell r="A218">
            <v>0</v>
          </cell>
          <cell r="B218">
            <v>0</v>
          </cell>
          <cell r="C218">
            <v>0</v>
          </cell>
        </row>
        <row r="219">
          <cell r="B219">
            <v>0</v>
          </cell>
          <cell r="C219">
            <v>0</v>
          </cell>
        </row>
        <row r="220">
          <cell r="A220" t="str">
            <v>kg: KILOGRAMO</v>
          </cell>
          <cell r="B220">
            <v>0</v>
          </cell>
          <cell r="C220">
            <v>0</v>
          </cell>
        </row>
        <row r="221">
          <cell r="A221" t="str">
            <v>lb: LIBRA</v>
          </cell>
          <cell r="B221">
            <v>0</v>
          </cell>
          <cell r="C221">
            <v>0</v>
          </cell>
        </row>
        <row r="222">
          <cell r="A222" t="str">
            <v>m²: METRO CUADRADO</v>
          </cell>
          <cell r="B222">
            <v>0</v>
          </cell>
          <cell r="C222">
            <v>0</v>
          </cell>
        </row>
        <row r="223">
          <cell r="A223" t="str">
            <v>m³: METRO CUBICO</v>
          </cell>
          <cell r="B223">
            <v>0</v>
          </cell>
          <cell r="C223">
            <v>0</v>
          </cell>
        </row>
        <row r="224">
          <cell r="A224" t="str">
            <v>m: METRO LINEAL</v>
          </cell>
          <cell r="B224">
            <v>0</v>
          </cell>
          <cell r="C224">
            <v>0</v>
          </cell>
        </row>
        <row r="225">
          <cell r="A225" t="str">
            <v>l: LITRO</v>
          </cell>
          <cell r="B225">
            <v>0</v>
          </cell>
          <cell r="C225">
            <v>0</v>
          </cell>
        </row>
        <row r="226">
          <cell r="A226" t="str">
            <v>u: UNIDAD</v>
          </cell>
          <cell r="B226">
            <v>0</v>
          </cell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</sheetData>
      <sheetData sheetId="6" refreshError="1">
        <row r="1">
          <cell r="A1" t="str">
            <v>ADMINISTRACION</v>
          </cell>
          <cell r="B1" t="str">
            <v>%</v>
          </cell>
          <cell r="C1">
            <v>0.2</v>
          </cell>
        </row>
        <row r="2">
          <cell r="A2" t="str">
            <v>IMPREVISTOS</v>
          </cell>
          <cell r="B2" t="str">
            <v>%</v>
          </cell>
          <cell r="C2">
            <v>0.05</v>
          </cell>
        </row>
        <row r="3">
          <cell r="A3" t="str">
            <v>UTILIDAD</v>
          </cell>
          <cell r="B3" t="str">
            <v>%</v>
          </cell>
          <cell r="C3">
            <v>0.05</v>
          </cell>
        </row>
        <row r="4">
          <cell r="A4" t="str">
            <v>PRESTACIONES</v>
          </cell>
          <cell r="B4" t="str">
            <v>%</v>
          </cell>
          <cell r="C4">
            <v>1.85</v>
          </cell>
        </row>
        <row r="5">
          <cell r="A5" t="str">
            <v>DISTANCIA ACARREO 1 (BOTADERO)</v>
          </cell>
          <cell r="B5" t="str">
            <v>km</v>
          </cell>
          <cell r="C5">
            <v>5</v>
          </cell>
        </row>
        <row r="6">
          <cell r="A6" t="str">
            <v>DISTANCIA SUMINISTRO (MATERIAL DE LA ZONA)</v>
          </cell>
          <cell r="B6" t="str">
            <v>km</v>
          </cell>
          <cell r="C6">
            <v>20</v>
          </cell>
        </row>
        <row r="7">
          <cell r="A7" t="str">
            <v>DISTANCIA SUMINISTRO</v>
          </cell>
          <cell r="B7" t="str">
            <v>km</v>
          </cell>
          <cell r="C7">
            <v>40</v>
          </cell>
        </row>
        <row r="8">
          <cell r="A8" t="str">
            <v>DISTANCIA SUMINISTRO BASES SUB BASES AFIRMADOS</v>
          </cell>
          <cell r="B8" t="str">
            <v>km</v>
          </cell>
          <cell r="C8">
            <v>50</v>
          </cell>
        </row>
        <row r="9">
          <cell r="A9" t="str">
            <v>DISTANCIA DE SUMINISTRO CONCRETOS</v>
          </cell>
          <cell r="B9" t="str">
            <v>km</v>
          </cell>
          <cell r="C9">
            <v>50</v>
          </cell>
        </row>
        <row r="10">
          <cell r="A10" t="str">
            <v>DISTANCIA DE SUMINISTRO MEZCLAS ASFALTICAS</v>
          </cell>
          <cell r="B10" t="str">
            <v>km</v>
          </cell>
          <cell r="C10">
            <v>50</v>
          </cell>
        </row>
        <row r="11">
          <cell r="A11" t="str">
            <v>DISTANCIA TRANSPORTE ESTRUCTURA METALICA</v>
          </cell>
          <cell r="B11" t="str">
            <v>km</v>
          </cell>
          <cell r="C11">
            <v>100</v>
          </cell>
        </row>
        <row r="12">
          <cell r="A12" t="str">
            <v>CADENERO</v>
          </cell>
          <cell r="B12" t="str">
            <v>DIA</v>
          </cell>
          <cell r="C12">
            <v>26600</v>
          </cell>
        </row>
        <row r="13">
          <cell r="A13" t="str">
            <v>INSPECTOR DE FABRICACION Y MONTAJE</v>
          </cell>
          <cell r="B13" t="str">
            <v>DIA</v>
          </cell>
          <cell r="C13">
            <v>41500</v>
          </cell>
        </row>
        <row r="14">
          <cell r="A14" t="str">
            <v>OBRERO</v>
          </cell>
          <cell r="B14" t="str">
            <v>DIA</v>
          </cell>
          <cell r="C14">
            <v>20000</v>
          </cell>
        </row>
        <row r="15">
          <cell r="A15" t="str">
            <v>OFICIAL</v>
          </cell>
          <cell r="B15" t="str">
            <v>DIA</v>
          </cell>
          <cell r="C15">
            <v>32500</v>
          </cell>
        </row>
        <row r="16">
          <cell r="A16" t="str">
            <v>OFICIAL EXPERTO EN DESMONTAJE</v>
          </cell>
          <cell r="B16" t="str">
            <v>DIA</v>
          </cell>
          <cell r="C16">
            <v>42300</v>
          </cell>
        </row>
        <row r="17">
          <cell r="A17" t="str">
            <v>PALETEROS</v>
          </cell>
          <cell r="B17" t="str">
            <v>DIA</v>
          </cell>
          <cell r="C17">
            <v>20000</v>
          </cell>
        </row>
        <row r="18">
          <cell r="A18" t="str">
            <v>RASTRILLEROS</v>
          </cell>
          <cell r="B18" t="str">
            <v>DIA</v>
          </cell>
          <cell r="C18">
            <v>22500</v>
          </cell>
        </row>
        <row r="19">
          <cell r="A19" t="str">
            <v>SOLDADOR</v>
          </cell>
          <cell r="B19" t="str">
            <v>DIA</v>
          </cell>
          <cell r="C19">
            <v>29000</v>
          </cell>
        </row>
        <row r="20">
          <cell r="A20" t="str">
            <v>TOPOGRAFO</v>
          </cell>
          <cell r="B20" t="str">
            <v>DIA</v>
          </cell>
          <cell r="C20">
            <v>45000</v>
          </cell>
        </row>
        <row r="21">
          <cell r="A21" t="str">
            <v>MAESTRO</v>
          </cell>
          <cell r="B21" t="str">
            <v>DIA</v>
          </cell>
          <cell r="C21">
            <v>54000</v>
          </cell>
        </row>
        <row r="22">
          <cell r="A22" t="str">
            <v>TRANSPORTE DE MATERIAL DE DERRUMBES</v>
          </cell>
          <cell r="B22" t="str">
            <v>m³-km</v>
          </cell>
          <cell r="C22">
            <v>61360</v>
          </cell>
        </row>
        <row r="23">
          <cell r="A23" t="str">
            <v>DISTANCIA DE TRANSPORTE EMULSIONES</v>
          </cell>
          <cell r="B23" t="str">
            <v>km</v>
          </cell>
          <cell r="C23">
            <v>290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"/>
      <sheetName val="Provincia"/>
      <sheetName val="LISAMA (2)"/>
    </sheetNames>
    <sheetDataSet>
      <sheetData sheetId="0"/>
      <sheetData sheetId="1"/>
      <sheetData sheetId="2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INDICE"/>
      <sheetName val="Equipo"/>
      <sheetName val="materiales"/>
      <sheetName val="otros"/>
      <sheetName val="LOCALIZACION ESTRUCTURAS"/>
      <sheetName val="LOCALIZACION CARRETERAS"/>
      <sheetName val="200.1"/>
      <sheetName val="200.2"/>
      <sheetName val="201.1"/>
      <sheetName val="201.2"/>
      <sheetName val="201.1 ciclopeo"/>
      <sheetName val="201.2 reforzado"/>
      <sheetName val="201.3"/>
      <sheetName val="201.4"/>
      <sheetName val="201.8"/>
      <sheetName val="201.11"/>
      <sheetName val="201.12"/>
      <sheetName val="201.13"/>
      <sheetName val="201.14"/>
      <sheetName val="201.15"/>
      <sheetName val="201.16"/>
      <sheetName val="201,18"/>
      <sheetName val="201,19"/>
      <sheetName val="201,20"/>
      <sheetName val="201,21"/>
      <sheetName val="201,22"/>
      <sheetName val="210.1"/>
      <sheetName val="210.2"/>
      <sheetName val="210.2 OTRA"/>
      <sheetName val="210.3"/>
      <sheetName val="211"/>
      <sheetName val="220"/>
      <sheetName val="221.1"/>
      <sheetName val="221.2"/>
      <sheetName val="225P"/>
      <sheetName val="230.1"/>
      <sheetName val="230.2"/>
      <sheetName val="231"/>
      <sheetName val="232"/>
      <sheetName val="234,1"/>
      <sheetName val="310"/>
      <sheetName val="311"/>
      <sheetName val="311-1307"/>
      <sheetName val="311-5002"/>
      <sheetName val="311P1"/>
      <sheetName val="311P2"/>
      <sheetName val="311P3"/>
      <sheetName val="312,1"/>
      <sheetName val="312,2"/>
      <sheetName val="312,3"/>
      <sheetName val="312,4"/>
      <sheetName val="320.1"/>
      <sheetName val="320.1.2"/>
      <sheetName val="320.1.3"/>
      <sheetName val="320.2"/>
      <sheetName val="330.1"/>
      <sheetName val="330.2"/>
      <sheetName val="340.1"/>
      <sheetName val="340.2"/>
      <sheetName val="340.3"/>
      <sheetName val="341.1"/>
      <sheetName val="341.2"/>
      <sheetName val="342"/>
      <sheetName val="342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"/>
      <sheetName val="420.1"/>
      <sheetName val="420,2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2,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P COMPRADA"/>
      <sheetName val="440.2"/>
      <sheetName val="440.2P COMPRADA"/>
      <sheetName val="440.3"/>
      <sheetName val="440.3P COMPRADA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"/>
      <sheetName val="450.P COMPRADA"/>
      <sheetName val="450.1"/>
      <sheetName val="450.1P COMPRADA"/>
      <sheetName val="450.2"/>
      <sheetName val="450.2P COMPRADA"/>
      <sheetName val="450.3"/>
      <sheetName val="450.3P COMPRADA"/>
      <sheetName val="450,4"/>
      <sheetName val="450,5"/>
      <sheetName val="450,6"/>
      <sheetName val="450,7"/>
      <sheetName val="450,8"/>
      <sheetName val="450.9"/>
      <sheetName val="451.1"/>
      <sheetName val="451.1P COMPRADA"/>
      <sheetName val="451.2"/>
      <sheetName val="451.2P COMPRADA"/>
      <sheetName val="451.3"/>
      <sheetName val="451.3P COMPRADA"/>
      <sheetName val="451,4"/>
      <sheetName val="452.1"/>
      <sheetName val="452.1P COMPRADA"/>
      <sheetName val="452.2"/>
      <sheetName val="452.2P COMPRADA"/>
      <sheetName val="452.3"/>
      <sheetName val="452.3P COMPRADA"/>
      <sheetName val="452.4"/>
      <sheetName val="452.4P COMPRADA"/>
      <sheetName val="453"/>
      <sheetName val="460"/>
      <sheetName val="460P"/>
      <sheetName val="461.1"/>
      <sheetName val="461.2"/>
      <sheetName val="462.1"/>
      <sheetName val="462.1.2"/>
      <sheetName val="462.1.3"/>
      <sheetName val="462.1.4"/>
      <sheetName val="462.2"/>
      <sheetName val="464,1"/>
      <sheetName val="464,2"/>
      <sheetName val="464,3"/>
      <sheetName val="464.4"/>
      <sheetName val="465,1"/>
      <sheetName val="466,1"/>
      <sheetName val="466.2"/>
      <sheetName val="500"/>
      <sheetName val="501"/>
      <sheetName val="510"/>
      <sheetName val="510P1"/>
      <sheetName val="510P2"/>
      <sheetName val="510P3"/>
      <sheetName val="600.1"/>
      <sheetName val="600.2"/>
      <sheetName val="600.2.2"/>
      <sheetName val="600.2.3"/>
      <sheetName val="600.4 P"/>
      <sheetName val="600.2.4"/>
      <sheetName val="600.2.5 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23,1 ANCLAJES"/>
      <sheetName val="623,2"/>
      <sheetName val="630.1"/>
      <sheetName val="630.2"/>
      <sheetName val="630.3"/>
      <sheetName val="630.4"/>
      <sheetName val="630.5"/>
      <sheetName val="630.6"/>
      <sheetName val="630.7"/>
      <sheetName val="630P MORTERO 1,3"/>
      <sheetName val="631P BOLSACRETO"/>
      <sheetName val="632"/>
      <sheetName val="632P"/>
      <sheetName val="640.1"/>
      <sheetName val="640.1.2"/>
      <sheetName val="640.1.3"/>
      <sheetName val="640.2"/>
      <sheetName val="641"/>
      <sheetName val="641,2"/>
      <sheetName val="642.1"/>
      <sheetName val="642.2"/>
      <sheetName val="642P1 JUNTAS"/>
      <sheetName val="642P2 JUNTAS"/>
      <sheetName val="642P3 JUNTAS"/>
      <sheetName val="650.1"/>
      <sheetName val="650.2"/>
      <sheetName val="650.3"/>
      <sheetName val="650.3 OTRO"/>
      <sheetName val="650.4"/>
      <sheetName val="660.1"/>
      <sheetName val="660.3"/>
      <sheetName val="660.2"/>
      <sheetName val="661TIPO 1"/>
      <sheetName val="661 TIPO 2"/>
      <sheetName val="661 OTRO"/>
      <sheetName val="662.1"/>
      <sheetName val="662.2"/>
      <sheetName val="670.1"/>
      <sheetName val="670.2"/>
      <sheetName val="671.1"/>
      <sheetName val="671.2"/>
      <sheetName val="672"/>
      <sheetName val="673,1"/>
      <sheetName val="673.2"/>
      <sheetName val="673.3"/>
      <sheetName val="674,1"/>
      <sheetName val="674,2"/>
      <sheetName val="680.1"/>
      <sheetName val="680.2"/>
      <sheetName val="680.3"/>
      <sheetName val="680P"/>
      <sheetName val="681"/>
      <sheetName val="682"/>
      <sheetName val="682P"/>
      <sheetName val="683P"/>
      <sheetName val="690"/>
      <sheetName val="700.1"/>
      <sheetName val="700.2"/>
      <sheetName val="700.3"/>
      <sheetName val="700.4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31"/>
      <sheetName val="740"/>
      <sheetName val="741"/>
      <sheetName val="800.1"/>
      <sheetName val="800.2"/>
      <sheetName val="800.3"/>
      <sheetName val="800.4"/>
      <sheetName val="800P"/>
      <sheetName val="801,1 ROCERIA"/>
      <sheetName val="801,2"/>
      <sheetName val="801.3"/>
      <sheetName val="801.4"/>
      <sheetName val="801.5"/>
      <sheetName val="801.6"/>
      <sheetName val="801.7"/>
      <sheetName val="810.1"/>
      <sheetName val="810.2"/>
      <sheetName val="810.3"/>
      <sheetName val="811"/>
      <sheetName val="812"/>
      <sheetName val="815P"/>
      <sheetName val="900.1"/>
      <sheetName val="900.2"/>
      <sheetName val="900.3"/>
      <sheetName val="231P"/>
      <sheetName val="1000P"/>
      <sheetName val="1001P"/>
      <sheetName val="1200P"/>
      <sheetName val="1300P"/>
      <sheetName val="1400P"/>
      <sheetName val="Hoja1"/>
      <sheetName val="Hoja2"/>
      <sheetName val="Hoja3"/>
    </sheetNames>
    <sheetDataSet>
      <sheetData sheetId="0"/>
      <sheetData sheetId="1">
        <row r="1">
          <cell r="A1" t="str">
            <v>GRUPO</v>
          </cell>
          <cell r="B1">
            <v>2</v>
          </cell>
        </row>
        <row r="2">
          <cell r="A2" t="str">
            <v>Administrador</v>
          </cell>
          <cell r="B2" t="str">
            <v>CONSORCIO CJ</v>
          </cell>
        </row>
        <row r="3">
          <cell r="A3">
            <v>1307</v>
          </cell>
          <cell r="B3" t="str">
            <v>Nóvita - Las Animas - Quibdó</v>
          </cell>
          <cell r="C3" t="str">
            <v>Las Animas  - Certeguí (PR 43+0000 - PR 55+0000)</v>
          </cell>
        </row>
        <row r="4">
          <cell r="A4">
            <v>5001</v>
          </cell>
          <cell r="B4" t="str">
            <v>Nuquí - La Ye (Las Animas)</v>
          </cell>
          <cell r="C4" t="str">
            <v>Nuquí - La Ye (Las Animas) (PR 60+0000 - PR 130+0000)</v>
          </cell>
        </row>
        <row r="5">
          <cell r="A5">
            <v>5002</v>
          </cell>
          <cell r="B5" t="str">
            <v>Las Animas - Santa Cecilia</v>
          </cell>
          <cell r="C5" t="str">
            <v>Las Animas - Mumbu (PR 0+0000 - PR 50+0000)</v>
          </cell>
        </row>
        <row r="7">
          <cell r="A7" t="str">
            <v>ITEM</v>
          </cell>
          <cell r="B7" t="str">
            <v>DESCRIPCION</v>
          </cell>
          <cell r="C7" t="str">
            <v>UNIDAD</v>
          </cell>
          <cell r="D7" t="str">
            <v>COSTO TOTAL</v>
          </cell>
        </row>
        <row r="8">
          <cell r="A8" t="str">
            <v>200P1</v>
          </cell>
          <cell r="B8" t="str">
            <v>LOCALIZACION ESTRUCTURAS</v>
          </cell>
          <cell r="C8" t="str">
            <v>M²</v>
          </cell>
          <cell r="D8">
            <v>865</v>
          </cell>
        </row>
        <row r="9">
          <cell r="A9" t="str">
            <v>200P2</v>
          </cell>
          <cell r="B9" t="str">
            <v>LOCALIZACION CARRETERAS</v>
          </cell>
          <cell r="C9" t="str">
            <v>ML</v>
          </cell>
          <cell r="D9">
            <v>1054</v>
          </cell>
        </row>
        <row r="10">
          <cell r="A10">
            <v>200.1</v>
          </cell>
          <cell r="B10" t="str">
            <v xml:space="preserve"> DESMONTE Y LIMPIEZA EN BOSQUE           </v>
          </cell>
          <cell r="C10" t="str">
            <v xml:space="preserve"> HA</v>
          </cell>
          <cell r="D10">
            <v>1171398</v>
          </cell>
        </row>
        <row r="11">
          <cell r="A11">
            <v>200.2</v>
          </cell>
          <cell r="B11" t="str">
            <v xml:space="preserve">DESMONTE Y LIMPIEZA EN ZONAS NO BOSCOSAS           </v>
          </cell>
          <cell r="C11" t="str">
            <v xml:space="preserve"> HA</v>
          </cell>
          <cell r="D11">
            <v>738910.71428571432</v>
          </cell>
        </row>
        <row r="12">
          <cell r="A12" t="str">
            <v>201,1P Y 201.5P</v>
          </cell>
          <cell r="B12" t="str">
            <v>DEMOLICIÓN DE EDIFICACIONES.</v>
          </cell>
          <cell r="C12" t="str">
            <v>M²</v>
          </cell>
          <cell r="D12">
            <v>7573</v>
          </cell>
        </row>
        <row r="13">
          <cell r="A13" t="str">
            <v>201,2 Y 201.6</v>
          </cell>
          <cell r="B13" t="str">
            <v>DEMOLICION DE ESTRUCTURAS</v>
          </cell>
          <cell r="C13" t="str">
            <v>M³</v>
          </cell>
          <cell r="D13">
            <v>73767</v>
          </cell>
        </row>
        <row r="14">
          <cell r="A14" t="str">
            <v>201,2P</v>
          </cell>
          <cell r="B14" t="str">
            <v>DEMOLICION DE ESTRUCTURAS (CONCRETO CICLOPEO)</v>
          </cell>
          <cell r="C14" t="str">
            <v>M³</v>
          </cell>
          <cell r="D14">
            <v>56922</v>
          </cell>
        </row>
        <row r="15">
          <cell r="A15" t="str">
            <v>201,2P</v>
          </cell>
          <cell r="B15" t="str">
            <v>DEMOLICION DE ESTRUCTURAS (CONCRETO REFORZADO)</v>
          </cell>
          <cell r="C15" t="str">
            <v>M³</v>
          </cell>
          <cell r="D15">
            <v>85291</v>
          </cell>
        </row>
        <row r="16">
          <cell r="A16" t="str">
            <v>201,3 Y 201.9</v>
          </cell>
          <cell r="B16" t="str">
            <v xml:space="preserve">DEMOLICION PISOS, ANDENES Y BORDILLOS DE CONCRETO.  </v>
          </cell>
          <cell r="C16" t="str">
            <v>M³</v>
          </cell>
          <cell r="D16">
            <v>64122</v>
          </cell>
        </row>
        <row r="17">
          <cell r="A17">
            <v>201.8</v>
          </cell>
          <cell r="B17" t="str">
            <v xml:space="preserve">DEMOLICION DE PAVIMENTOS DE CONCRETO.    </v>
          </cell>
          <cell r="C17" t="str">
            <v>M³</v>
          </cell>
          <cell r="D17">
            <v>105965</v>
          </cell>
        </row>
        <row r="18">
          <cell r="A18">
            <v>201.4</v>
          </cell>
          <cell r="B18" t="str">
            <v xml:space="preserve">DEMOLICION DE OBSTACULOS.   </v>
          </cell>
          <cell r="C18" t="str">
            <v>M³</v>
          </cell>
          <cell r="D18">
            <v>0</v>
          </cell>
        </row>
        <row r="19">
          <cell r="A19">
            <v>201.11</v>
          </cell>
          <cell r="B19" t="str">
            <v xml:space="preserve">DESMONTAJE Y TRASLADO DE ESTRUCTURAS METALICAS. </v>
          </cell>
          <cell r="C19" t="str">
            <v>KG</v>
          </cell>
          <cell r="D19">
            <v>331</v>
          </cell>
        </row>
        <row r="20">
          <cell r="A20">
            <v>201.12</v>
          </cell>
          <cell r="B20" t="str">
            <v xml:space="preserve">REMOCION DE ESPECIES VEGETALES    </v>
          </cell>
          <cell r="C20" t="str">
            <v xml:space="preserve">UNIDAD </v>
          </cell>
          <cell r="D20">
            <v>204620</v>
          </cell>
        </row>
        <row r="21">
          <cell r="A21">
            <v>201.13</v>
          </cell>
          <cell r="B21" t="str">
            <v>REMOCION DE OBSTACULOS</v>
          </cell>
          <cell r="C21" t="str">
            <v>U Y ML</v>
          </cell>
          <cell r="D21">
            <v>0</v>
          </cell>
        </row>
        <row r="22">
          <cell r="A22">
            <v>201.14</v>
          </cell>
          <cell r="B22" t="str">
            <v xml:space="preserve">REMOCION SERVICIOS EXISTENTES    </v>
          </cell>
          <cell r="C22" t="str">
            <v>U</v>
          </cell>
          <cell r="D22">
            <v>0</v>
          </cell>
        </row>
        <row r="23">
          <cell r="A23">
            <v>201.15</v>
          </cell>
          <cell r="B23" t="str">
            <v>REMOCION DE ALCANTARILLAS</v>
          </cell>
          <cell r="C23" t="str">
            <v>ML</v>
          </cell>
          <cell r="D23">
            <v>41079</v>
          </cell>
        </row>
        <row r="24">
          <cell r="A24">
            <v>201.16</v>
          </cell>
          <cell r="B24" t="str">
            <v xml:space="preserve">REMOCION DE CERCAS DE ALAMBRE       </v>
          </cell>
          <cell r="C24" t="str">
            <v>ML</v>
          </cell>
          <cell r="D24">
            <v>2862</v>
          </cell>
        </row>
        <row r="25">
          <cell r="A25">
            <v>201.18</v>
          </cell>
          <cell r="B25" t="str">
            <v>TRASLADO DE POSTES</v>
          </cell>
          <cell r="C25" t="str">
            <v>U</v>
          </cell>
          <cell r="D25">
            <v>660944</v>
          </cell>
        </row>
        <row r="26">
          <cell r="A26">
            <v>201.19</v>
          </cell>
          <cell r="B26" t="str">
            <v>TRASLADO DE TORRES</v>
          </cell>
          <cell r="C26" t="str">
            <v>U</v>
          </cell>
          <cell r="D26">
            <v>0</v>
          </cell>
        </row>
        <row r="27">
          <cell r="A27">
            <v>201.2</v>
          </cell>
          <cell r="B27" t="str">
            <v>REMOCION DE RIELES</v>
          </cell>
          <cell r="C27" t="str">
            <v>ML</v>
          </cell>
          <cell r="D27">
            <v>0</v>
          </cell>
        </row>
        <row r="28">
          <cell r="A28">
            <v>201.21</v>
          </cell>
          <cell r="B28" t="str">
            <v>REMOCION DE DEENSAS METALICAS</v>
          </cell>
          <cell r="C28" t="str">
            <v>ML</v>
          </cell>
          <cell r="D28">
            <v>6563</v>
          </cell>
        </row>
        <row r="29">
          <cell r="A29">
            <v>201.22</v>
          </cell>
          <cell r="B29" t="str">
            <v>REMOCION DE BARRERAS DE SEGURIDAD</v>
          </cell>
          <cell r="C29" t="str">
            <v>ML</v>
          </cell>
          <cell r="D29">
            <v>0</v>
          </cell>
        </row>
        <row r="30">
          <cell r="A30">
            <v>210.1</v>
          </cell>
          <cell r="B30" t="str">
            <v>EXCAVACIÓN SIN CLASIFICAR DE LA EXPLANACIÓN, CANALES Y PRÉSTAMOS</v>
          </cell>
          <cell r="C30" t="str">
            <v>M³</v>
          </cell>
          <cell r="D30">
            <v>5402</v>
          </cell>
        </row>
        <row r="31">
          <cell r="A31">
            <v>210.2</v>
          </cell>
          <cell r="B31" t="str">
            <v xml:space="preserve">EXCAVACION EN ROCA DE LA EXPLANACION, CANALES Y PRESTAMOS </v>
          </cell>
          <cell r="C31" t="str">
            <v>M³</v>
          </cell>
          <cell r="D31">
            <v>15018</v>
          </cell>
        </row>
        <row r="32">
          <cell r="A32" t="str">
            <v>210,2 OTRA</v>
          </cell>
          <cell r="B32" t="str">
            <v xml:space="preserve"> EXCAVACION EN ROCA DE LA EXPLANACION, CANALES Y PRESTAMOS (sin explosivos)        </v>
          </cell>
          <cell r="C32" t="str">
            <v>M³</v>
          </cell>
          <cell r="D32">
            <v>4573</v>
          </cell>
        </row>
        <row r="33">
          <cell r="A33">
            <v>210.3</v>
          </cell>
          <cell r="B33" t="str">
            <v xml:space="preserve">EXCAVACION EN MATERIAL COMUN DE LA EXPLANACION, CANALES Y PRESTAMOS         </v>
          </cell>
          <cell r="C33" t="str">
            <v>M³</v>
          </cell>
          <cell r="D33">
            <v>4052</v>
          </cell>
        </row>
        <row r="34">
          <cell r="A34">
            <v>211.1</v>
          </cell>
          <cell r="B34" t="str">
            <v>REMOCION DE DERRUMBES</v>
          </cell>
          <cell r="C34" t="str">
            <v>M³</v>
          </cell>
          <cell r="D34">
            <v>4280</v>
          </cell>
        </row>
        <row r="35">
          <cell r="A35">
            <v>220.1</v>
          </cell>
          <cell r="B35" t="str">
            <v>TERRAPLEN</v>
          </cell>
          <cell r="C35" t="str">
            <v>M³</v>
          </cell>
          <cell r="D35">
            <v>36235</v>
          </cell>
        </row>
        <row r="36">
          <cell r="A36">
            <v>221.1</v>
          </cell>
          <cell r="B36" t="str">
            <v>PEDRAPLEN COMPACTO</v>
          </cell>
          <cell r="C36" t="str">
            <v>M³</v>
          </cell>
          <cell r="D36">
            <v>14268</v>
          </cell>
        </row>
        <row r="37">
          <cell r="A37">
            <v>221.2</v>
          </cell>
          <cell r="B37" t="str">
            <v>PEDRAPLEN SUELTO</v>
          </cell>
          <cell r="C37" t="str">
            <v>M³</v>
          </cell>
          <cell r="D37">
            <v>8561</v>
          </cell>
        </row>
        <row r="38">
          <cell r="A38" t="str">
            <v>225P</v>
          </cell>
          <cell r="B38" t="str">
            <v xml:space="preserve">CONFORMACION DE BOTADERO O ESCOMBRERAS </v>
          </cell>
          <cell r="C38" t="str">
            <v>M³</v>
          </cell>
          <cell r="D38">
            <v>2267</v>
          </cell>
        </row>
        <row r="39">
          <cell r="A39">
            <v>230.1</v>
          </cell>
          <cell r="B39" t="str">
            <v>MEJORAMIENTO DE LA SUBRASANTE INVOLUCRA SUELO EXISTENTE</v>
          </cell>
          <cell r="C39" t="str">
            <v>M²</v>
          </cell>
          <cell r="D39">
            <v>972</v>
          </cell>
        </row>
        <row r="40">
          <cell r="A40">
            <v>230.2</v>
          </cell>
          <cell r="B40" t="str">
            <v>MEJORAMIENTO DE LA SUBRASANTE ADICIONANDO MATERIAL</v>
          </cell>
          <cell r="C40" t="str">
            <v>M³</v>
          </cell>
          <cell r="D40">
            <v>9718</v>
          </cell>
        </row>
        <row r="41">
          <cell r="A41">
            <v>231</v>
          </cell>
          <cell r="B41" t="str">
            <v>GEOTEXTIL PARA SEPARACION DE SUELOS DE SUBRASANTE Y CAPAS GRANULARES</v>
          </cell>
          <cell r="C41" t="str">
            <v>M²</v>
          </cell>
          <cell r="D41">
            <v>7352</v>
          </cell>
        </row>
        <row r="42">
          <cell r="A42">
            <v>232</v>
          </cell>
          <cell r="B42" t="str">
            <v>GEOTEXTIL PARA ESTABILIZACION DE SUELOS DE SUBRASANTE Y CAPAS GRANULARES</v>
          </cell>
          <cell r="C42" t="str">
            <v>M²</v>
          </cell>
          <cell r="D42">
            <v>7352</v>
          </cell>
        </row>
        <row r="43">
          <cell r="A43">
            <v>234.1</v>
          </cell>
          <cell r="B43" t="str">
            <v>AFINAMIENTO DE TALUDES</v>
          </cell>
          <cell r="C43" t="str">
            <v>M²</v>
          </cell>
          <cell r="D43">
            <v>14482</v>
          </cell>
        </row>
        <row r="44">
          <cell r="A44">
            <v>310.10000000000002</v>
          </cell>
          <cell r="B44" t="str">
            <v>CONFORMACION DE LA CALZADA EXISTENTE</v>
          </cell>
          <cell r="C44" t="str">
            <v>M²</v>
          </cell>
          <cell r="D44">
            <v>428</v>
          </cell>
        </row>
        <row r="45">
          <cell r="A45">
            <v>311.10000000000002</v>
          </cell>
          <cell r="B45" t="str">
            <v>AFIRMADO</v>
          </cell>
          <cell r="C45" t="str">
            <v>M³</v>
          </cell>
          <cell r="D45">
            <v>67405</v>
          </cell>
        </row>
        <row r="46">
          <cell r="A46" t="str">
            <v>311- 1307</v>
          </cell>
          <cell r="B46" t="str">
            <v>AFIRMADO 1307</v>
          </cell>
          <cell r="C46" t="str">
            <v>M³</v>
          </cell>
          <cell r="D46">
            <v>47093</v>
          </cell>
        </row>
        <row r="47">
          <cell r="A47" t="str">
            <v>311-5002</v>
          </cell>
          <cell r="B47" t="str">
            <v>AFIRMADO 5002</v>
          </cell>
          <cell r="C47" t="str">
            <v>M³</v>
          </cell>
          <cell r="D47">
            <v>53864</v>
          </cell>
        </row>
        <row r="48">
          <cell r="A48" t="str">
            <v>311P1</v>
          </cell>
          <cell r="B48" t="str">
            <v>AFIRMADO ESTABILIZADO CON CEMENTO</v>
          </cell>
          <cell r="C48" t="str">
            <v>M³</v>
          </cell>
          <cell r="D48">
            <v>82371</v>
          </cell>
        </row>
        <row r="49">
          <cell r="A49" t="str">
            <v>311P2</v>
          </cell>
          <cell r="B49" t="str">
            <v>AFIRMADO ESTABILIZADO CON CAL</v>
          </cell>
          <cell r="C49" t="str">
            <v>M³</v>
          </cell>
          <cell r="D49">
            <v>135723</v>
          </cell>
        </row>
        <row r="50">
          <cell r="A50" t="str">
            <v>311P3</v>
          </cell>
          <cell r="B50" t="str">
            <v>BACHEO DE CARRETERAS EN AFIRMADO</v>
          </cell>
          <cell r="C50" t="str">
            <v>M³</v>
          </cell>
          <cell r="D50">
            <v>65936</v>
          </cell>
        </row>
        <row r="51">
          <cell r="A51">
            <v>312.10000000000002</v>
          </cell>
          <cell r="B51" t="str">
            <v>TRATAMIENTO PALIATIVO DE POLVO APLICADO EN FORMA SOLIDA EN HOJUELAS</v>
          </cell>
          <cell r="C51" t="str">
            <v>KG</v>
          </cell>
          <cell r="D51">
            <v>0</v>
          </cell>
        </row>
        <row r="52">
          <cell r="A52">
            <v>312.2</v>
          </cell>
          <cell r="B52" t="str">
            <v>TRATAMIENTO PALIATIVO DE POLVO APLICADO EN FORMA SOLIDA EN ESFERA</v>
          </cell>
          <cell r="C52" t="str">
            <v>KG</v>
          </cell>
          <cell r="D52">
            <v>0</v>
          </cell>
        </row>
        <row r="53">
          <cell r="A53">
            <v>312.3</v>
          </cell>
          <cell r="B53" t="str">
            <v>TRATAMIENTO PALIATIVO DE POLVO APLICADO EN FORMA LIQUIDAD</v>
          </cell>
          <cell r="C53" t="str">
            <v>LT</v>
          </cell>
          <cell r="D53">
            <v>0</v>
          </cell>
        </row>
        <row r="54">
          <cell r="A54">
            <v>312.39999999999998</v>
          </cell>
          <cell r="B54" t="str">
            <v>MATERIAL GRANULAR DE ADICION</v>
          </cell>
          <cell r="C54" t="str">
            <v>M³</v>
          </cell>
          <cell r="D54">
            <v>0</v>
          </cell>
        </row>
        <row r="55">
          <cell r="A55">
            <v>320.10000000000002</v>
          </cell>
          <cell r="B55" t="str">
            <v>SUBBASE GRANULAR CBR&gt;20%</v>
          </cell>
          <cell r="C55" t="str">
            <v>M³</v>
          </cell>
          <cell r="D55">
            <v>87601</v>
          </cell>
        </row>
        <row r="56">
          <cell r="A56" t="str">
            <v>320.1.2</v>
          </cell>
          <cell r="B56" t="str">
            <v>SUBBASE GRANULAR CBR&gt;30%</v>
          </cell>
          <cell r="C56" t="str">
            <v>M³</v>
          </cell>
          <cell r="D56">
            <v>87601</v>
          </cell>
        </row>
        <row r="57">
          <cell r="A57" t="str">
            <v>320.1.3</v>
          </cell>
          <cell r="B57" t="str">
            <v>SUBBASE GRANULAR CBR&gt;40%</v>
          </cell>
          <cell r="C57" t="str">
            <v>M³</v>
          </cell>
          <cell r="D57">
            <v>79658</v>
          </cell>
        </row>
        <row r="58">
          <cell r="A58">
            <v>320.2</v>
          </cell>
          <cell r="B58" t="str">
            <v>SUBBASE GRANULAR PARA BACHEO</v>
          </cell>
          <cell r="C58" t="str">
            <v>M³</v>
          </cell>
          <cell r="D58">
            <v>151372</v>
          </cell>
        </row>
        <row r="59">
          <cell r="A59">
            <v>330.1</v>
          </cell>
          <cell r="B59" t="str">
            <v>BASE GRANULAR</v>
          </cell>
          <cell r="C59" t="str">
            <v>M³</v>
          </cell>
          <cell r="D59">
            <v>96558</v>
          </cell>
        </row>
        <row r="60">
          <cell r="A60">
            <v>330.2</v>
          </cell>
          <cell r="B60" t="str">
            <v>BASE GRANULAR PARA BACHEO</v>
          </cell>
          <cell r="C60" t="str">
            <v>M³</v>
          </cell>
          <cell r="D60">
            <v>168272</v>
          </cell>
        </row>
        <row r="61">
          <cell r="A61">
            <v>340.1</v>
          </cell>
          <cell r="B61" t="str">
            <v>BASE ESTABILIZADA CON EMULSION ASFALTICA BEE-1</v>
          </cell>
          <cell r="C61" t="str">
            <v>M³</v>
          </cell>
          <cell r="D61">
            <v>131567</v>
          </cell>
          <cell r="E61">
            <v>131567</v>
          </cell>
          <cell r="F61" t="str">
            <v>CON EMULSION</v>
          </cell>
        </row>
        <row r="62">
          <cell r="A62">
            <v>340.2</v>
          </cell>
          <cell r="B62" t="str">
            <v>BASE ESTABILIZADA CON EMULSION ASFALTICA BEE-2</v>
          </cell>
          <cell r="C62" t="str">
            <v>M³</v>
          </cell>
          <cell r="D62">
            <v>131567</v>
          </cell>
          <cell r="E62">
            <v>269281.74470000004</v>
          </cell>
          <cell r="F62" t="str">
            <v>CON EMULSION</v>
          </cell>
        </row>
        <row r="63">
          <cell r="A63">
            <v>340.3</v>
          </cell>
          <cell r="B63" t="str">
            <v>BASE ESTABILIZADA CON EMULSION ASFALTICA BEE-3</v>
          </cell>
          <cell r="C63" t="str">
            <v>M³</v>
          </cell>
          <cell r="D63">
            <v>131567</v>
          </cell>
          <cell r="E63">
            <v>131567</v>
          </cell>
          <cell r="F63" t="str">
            <v>CON EMULSION</v>
          </cell>
        </row>
        <row r="64">
          <cell r="A64">
            <v>341.1</v>
          </cell>
          <cell r="B64" t="str">
            <v>BASE ESTABILIZADA CON CEMENTO PORTLAND</v>
          </cell>
          <cell r="C64" t="str">
            <v>M³</v>
          </cell>
          <cell r="D64">
            <v>50338</v>
          </cell>
          <cell r="E64">
            <v>108744.4</v>
          </cell>
          <cell r="F64" t="str">
            <v>CON CEMEMTO</v>
          </cell>
        </row>
        <row r="65">
          <cell r="A65">
            <v>341.2</v>
          </cell>
          <cell r="B65" t="str">
            <v>CEMENTO PORTLAND</v>
          </cell>
          <cell r="C65" t="str">
            <v>KG</v>
          </cell>
          <cell r="D65">
            <v>624</v>
          </cell>
        </row>
        <row r="66">
          <cell r="A66">
            <v>342</v>
          </cell>
          <cell r="B66" t="str">
            <v>BASE DE CONCRETO HIDRAULICO</v>
          </cell>
          <cell r="C66" t="str">
            <v>M³</v>
          </cell>
          <cell r="D66">
            <v>0</v>
          </cell>
        </row>
        <row r="67">
          <cell r="A67" t="str">
            <v>342P</v>
          </cell>
          <cell r="B67" t="str">
            <v>BASE GRANULAR ESTABILIZADA CON CAL</v>
          </cell>
          <cell r="C67" t="str">
            <v>M³</v>
          </cell>
          <cell r="D67">
            <v>142356</v>
          </cell>
        </row>
        <row r="68">
          <cell r="A68">
            <v>410.1</v>
          </cell>
          <cell r="B68" t="str">
            <v>CEMENTO ASFALTICO DE PENETRACION 60-70</v>
          </cell>
          <cell r="C68" t="str">
            <v>KG</v>
          </cell>
          <cell r="D68">
            <v>1820</v>
          </cell>
        </row>
        <row r="69">
          <cell r="A69">
            <v>410.2</v>
          </cell>
          <cell r="B69" t="str">
            <v>CEMENTO ASFALTICO DE PENETRACION 80-100</v>
          </cell>
          <cell r="C69" t="str">
            <v>KG</v>
          </cell>
          <cell r="D69">
            <v>1820</v>
          </cell>
        </row>
        <row r="70">
          <cell r="A70">
            <v>411.1</v>
          </cell>
          <cell r="B70" t="str">
            <v>EMULSION ASFALTICA DE ROTURA MEDIA CRM</v>
          </cell>
          <cell r="C70" t="str">
            <v>LT</v>
          </cell>
          <cell r="D70">
            <v>1365</v>
          </cell>
        </row>
        <row r="71">
          <cell r="A71">
            <v>411.2</v>
          </cell>
          <cell r="B71" t="str">
            <v>EMULSION ASFALTICA DE ROTURA LENTA CRL - 1</v>
          </cell>
          <cell r="C71" t="str">
            <v>LT</v>
          </cell>
          <cell r="D71">
            <v>2457</v>
          </cell>
        </row>
        <row r="72">
          <cell r="A72">
            <v>411.3</v>
          </cell>
          <cell r="B72" t="str">
            <v>EMULSION ASFALTICA DE ROTURA LENTA CRL-1H</v>
          </cell>
          <cell r="C72" t="str">
            <v>LT</v>
          </cell>
          <cell r="D72">
            <v>2634</v>
          </cell>
        </row>
        <row r="73">
          <cell r="A73">
            <v>414.1</v>
          </cell>
          <cell r="B73" t="str">
            <v>CEMENTO ASFALTICO MODIFICADO CON POLIMEROS TIPO 1</v>
          </cell>
          <cell r="C73" t="str">
            <v>KG</v>
          </cell>
          <cell r="D73">
            <v>2652</v>
          </cell>
        </row>
        <row r="74">
          <cell r="A74">
            <v>414.2</v>
          </cell>
          <cell r="B74" t="str">
            <v>CEMENTO ASFALTICO MODIFICADO CON POLIMEROS TIPO 2</v>
          </cell>
          <cell r="C74" t="str">
            <v>KG</v>
          </cell>
          <cell r="D74">
            <v>2785</v>
          </cell>
        </row>
        <row r="75">
          <cell r="A75">
            <v>414.3</v>
          </cell>
          <cell r="B75" t="str">
            <v>CEMENTO ASFALTICO MODIFICADO CON POLIMEROS TIPO 3</v>
          </cell>
          <cell r="C75" t="str">
            <v>KG</v>
          </cell>
          <cell r="D75">
            <v>2891</v>
          </cell>
        </row>
        <row r="76">
          <cell r="A76">
            <v>414.4</v>
          </cell>
          <cell r="B76" t="str">
            <v>CEMENTO ASFALTICO MODIFICADO CON POLIMEROS TIPO 4</v>
          </cell>
          <cell r="C76" t="str">
            <v>KG</v>
          </cell>
          <cell r="D76">
            <v>2997</v>
          </cell>
        </row>
        <row r="77">
          <cell r="A77">
            <v>414.5</v>
          </cell>
          <cell r="B77" t="str">
            <v>CEMENTO ASFALTICO MODIFICADO CON POLIMEROS TIPO 5</v>
          </cell>
          <cell r="C77" t="str">
            <v>KG</v>
          </cell>
          <cell r="D77">
            <v>3103</v>
          </cell>
        </row>
        <row r="78">
          <cell r="A78">
            <v>415</v>
          </cell>
          <cell r="B78" t="str">
            <v>EMULSION ASFALTICA DE ROTURA MEDIA MODIFICADA CON POLIMEROS CRMm</v>
          </cell>
          <cell r="C78" t="str">
            <v>LT</v>
          </cell>
          <cell r="D78">
            <v>1724</v>
          </cell>
        </row>
        <row r="79">
          <cell r="A79">
            <v>420.1</v>
          </cell>
          <cell r="B79" t="str">
            <v>RIEGO DE IMPRIMACION CON EMULSION ASFALTICA</v>
          </cell>
          <cell r="C79" t="str">
            <v>M²</v>
          </cell>
          <cell r="D79">
            <v>2131</v>
          </cell>
        </row>
        <row r="80">
          <cell r="A80">
            <v>420.2</v>
          </cell>
          <cell r="B80" t="str">
            <v>RIEGO DE IMPRIMACION CON ASFALTO LIQUIDO</v>
          </cell>
          <cell r="C80" t="str">
            <v>M²</v>
          </cell>
          <cell r="D80">
            <v>6408</v>
          </cell>
        </row>
        <row r="81">
          <cell r="A81">
            <v>421.1</v>
          </cell>
          <cell r="B81" t="str">
            <v>RIEGO DE LIGA CON EMULSION ASFALTICA CRR-1</v>
          </cell>
          <cell r="C81" t="str">
            <v>M²</v>
          </cell>
          <cell r="D81">
            <v>1182</v>
          </cell>
        </row>
        <row r="82">
          <cell r="A82">
            <v>421.2</v>
          </cell>
          <cell r="B82" t="str">
            <v>RIEGO DE LIGA CON EMULSION ASFALTICA CRR-2</v>
          </cell>
          <cell r="C82" t="str">
            <v>M²</v>
          </cell>
          <cell r="D82">
            <v>1114</v>
          </cell>
        </row>
        <row r="83">
          <cell r="A83">
            <v>421.3</v>
          </cell>
          <cell r="B83" t="str">
            <v>RIEGO DE LIGA CON EMULSION MODIFICADA CON POLIMEROS CRR-1M</v>
          </cell>
          <cell r="C83" t="str">
            <v>M²</v>
          </cell>
          <cell r="D83">
            <v>1273</v>
          </cell>
        </row>
        <row r="84">
          <cell r="A84">
            <v>421.4</v>
          </cell>
          <cell r="B84" t="str">
            <v>RIEGO DE LIGA CON EMULSION MODIFICADA CON POLIMEROS CRR-2M</v>
          </cell>
          <cell r="C84" t="str">
            <v>M²</v>
          </cell>
          <cell r="D84">
            <v>1319</v>
          </cell>
        </row>
        <row r="85">
          <cell r="A85">
            <v>430.1</v>
          </cell>
          <cell r="B85" t="str">
            <v>TRATAMIENTO SUPERFICIAL SIMPLE CON EMULSION CRR-2</v>
          </cell>
          <cell r="C85" t="str">
            <v>M²</v>
          </cell>
          <cell r="D85">
            <v>5810</v>
          </cell>
        </row>
        <row r="86">
          <cell r="A86">
            <v>430.2</v>
          </cell>
          <cell r="B86" t="str">
            <v>TRATAMIENTO SUPERFICIAL SIMPLE CON EMULSION CRR-2M</v>
          </cell>
          <cell r="C86" t="str">
            <v>M²</v>
          </cell>
          <cell r="D86">
            <v>6711</v>
          </cell>
        </row>
        <row r="87">
          <cell r="A87">
            <v>431.1</v>
          </cell>
          <cell r="B87" t="str">
            <v>TRATAMIENTO SUPERFICIAL DOBLE CON EMULSION CRR-2</v>
          </cell>
          <cell r="C87" t="str">
            <v>M²</v>
          </cell>
          <cell r="D87">
            <v>10126</v>
          </cell>
        </row>
        <row r="88">
          <cell r="A88">
            <v>431.2</v>
          </cell>
          <cell r="B88" t="str">
            <v>TRATAMIENTO SUPERFICIAL DOBLE CON EMULSION CRR-2M</v>
          </cell>
          <cell r="C88" t="str">
            <v>M²</v>
          </cell>
          <cell r="D88">
            <v>12215</v>
          </cell>
        </row>
        <row r="89">
          <cell r="A89">
            <v>432.1</v>
          </cell>
          <cell r="B89" t="str">
            <v>SELLO DE ARENA-ASFALTO CON EMULSION CRR 2</v>
          </cell>
          <cell r="C89" t="str">
            <v>M²</v>
          </cell>
          <cell r="D89">
            <v>3866</v>
          </cell>
        </row>
        <row r="90">
          <cell r="A90">
            <v>432.2</v>
          </cell>
          <cell r="B90" t="str">
            <v>SELLO DE ARENA-ASFALTO CON EMULSION CRR 2M</v>
          </cell>
          <cell r="C90" t="str">
            <v>M²</v>
          </cell>
          <cell r="D90">
            <v>4568</v>
          </cell>
        </row>
        <row r="91">
          <cell r="A91">
            <v>433.1</v>
          </cell>
          <cell r="B91" t="str">
            <v>LECHADA ASFALTICA CON EMULSION CRL-1H LA-1</v>
          </cell>
          <cell r="C91" t="str">
            <v>M²</v>
          </cell>
          <cell r="D91">
            <v>4424</v>
          </cell>
        </row>
        <row r="92">
          <cell r="A92">
            <v>433.2</v>
          </cell>
          <cell r="B92" t="str">
            <v>LECHADA ASFALTICA CON EMULSION CRL-1H LA-2</v>
          </cell>
          <cell r="C92" t="str">
            <v>M²</v>
          </cell>
          <cell r="D92">
            <v>6283</v>
          </cell>
        </row>
        <row r="93">
          <cell r="A93">
            <v>433.3</v>
          </cell>
          <cell r="B93" t="str">
            <v>LECHADA ASFALTICA CON EMULSION CRL-1H LA-3</v>
          </cell>
          <cell r="C93" t="str">
            <v>M²</v>
          </cell>
          <cell r="D93">
            <v>7625</v>
          </cell>
        </row>
        <row r="94">
          <cell r="A94">
            <v>433.4</v>
          </cell>
          <cell r="B94" t="str">
            <v>LECHADA ASFALTICA CON EMULSION CRL-1H LA-4</v>
          </cell>
          <cell r="C94" t="str">
            <v>M²</v>
          </cell>
          <cell r="D94">
            <v>8470</v>
          </cell>
        </row>
        <row r="95">
          <cell r="A95">
            <v>433.5</v>
          </cell>
          <cell r="B95" t="str">
            <v>LECHADA ASFALTICA CON EMULSION CRL-1HM LA-1</v>
          </cell>
          <cell r="C95" t="str">
            <v>M²</v>
          </cell>
          <cell r="D95">
            <v>4358</v>
          </cell>
        </row>
        <row r="96">
          <cell r="A96">
            <v>433.6</v>
          </cell>
          <cell r="B96" t="str">
            <v>LECHADA ASFALTICA CON EMULSION CRL-1HM LA-2</v>
          </cell>
          <cell r="C96" t="str">
            <v>M²</v>
          </cell>
          <cell r="D96">
            <v>5768</v>
          </cell>
        </row>
        <row r="97">
          <cell r="A97">
            <v>433.7</v>
          </cell>
          <cell r="B97" t="str">
            <v>LECHADA ASFALTICA CON EMULSION CRL-1HM LA-3</v>
          </cell>
          <cell r="C97" t="str">
            <v>M²</v>
          </cell>
          <cell r="D97">
            <v>6956</v>
          </cell>
        </row>
        <row r="98">
          <cell r="A98">
            <v>433.8</v>
          </cell>
          <cell r="B98" t="str">
            <v>LECHADA ASFALTICA CON EMULSION CRL-1HM LA-4</v>
          </cell>
          <cell r="C98" t="str">
            <v>M²</v>
          </cell>
          <cell r="D98">
            <v>7698</v>
          </cell>
        </row>
        <row r="99">
          <cell r="A99">
            <v>440.1</v>
          </cell>
          <cell r="B99" t="str">
            <v>MEZCLA DENSA EN FRIO MDF-1</v>
          </cell>
          <cell r="C99" t="str">
            <v>M³</v>
          </cell>
          <cell r="D99">
            <v>153762</v>
          </cell>
          <cell r="E99">
            <v>539862</v>
          </cell>
          <cell r="F99" t="str">
            <v>CON EMULSION</v>
          </cell>
        </row>
        <row r="100">
          <cell r="A100" t="str">
            <v>440.1P</v>
          </cell>
          <cell r="B100" t="str">
            <v>MEZCLA DENSA EN FRIO MDF-1</v>
          </cell>
          <cell r="C100" t="str">
            <v>M³</v>
          </cell>
          <cell r="D100">
            <v>421641</v>
          </cell>
        </row>
        <row r="101">
          <cell r="A101">
            <v>440.2</v>
          </cell>
          <cell r="B101" t="str">
            <v>MEZCLA DENSA EN FRIO MDF-2</v>
          </cell>
          <cell r="C101" t="str">
            <v>M³</v>
          </cell>
          <cell r="D101">
            <v>156021</v>
          </cell>
          <cell r="E101">
            <v>542121</v>
          </cell>
          <cell r="F101" t="str">
            <v>CON EMULSION</v>
          </cell>
        </row>
        <row r="102">
          <cell r="A102" t="str">
            <v xml:space="preserve">440.2P </v>
          </cell>
          <cell r="B102" t="str">
            <v>MEZCLA DENSA EN FRIO MDF-2</v>
          </cell>
          <cell r="C102" t="str">
            <v>M³</v>
          </cell>
          <cell r="D102">
            <v>473794</v>
          </cell>
        </row>
        <row r="103">
          <cell r="A103">
            <v>440.3</v>
          </cell>
          <cell r="B103" t="str">
            <v>MEZCLA DENSA EN FRIO MDF-3</v>
          </cell>
          <cell r="C103" t="str">
            <v>M³</v>
          </cell>
          <cell r="D103">
            <v>157779</v>
          </cell>
          <cell r="E103">
            <v>543879</v>
          </cell>
          <cell r="F103" t="str">
            <v>CON EMULSION</v>
          </cell>
        </row>
        <row r="104">
          <cell r="A104" t="str">
            <v>440.3P</v>
          </cell>
          <cell r="B104" t="str">
            <v>MEZCLA DENSA EN FRIO MDF-3</v>
          </cell>
          <cell r="C104" t="str">
            <v>M³</v>
          </cell>
          <cell r="D104">
            <v>443732</v>
          </cell>
        </row>
        <row r="105">
          <cell r="A105">
            <v>440.4</v>
          </cell>
          <cell r="B105" t="str">
            <v>MEZCLA DENSA EN FRIO PARA BACHEO</v>
          </cell>
          <cell r="C105" t="str">
            <v>M³</v>
          </cell>
          <cell r="D105">
            <v>440137</v>
          </cell>
        </row>
        <row r="106">
          <cell r="A106">
            <v>441.1</v>
          </cell>
          <cell r="B106" t="str">
            <v>MEZCLA ABIERTA EN FRIO TIPO MAF-1</v>
          </cell>
          <cell r="C106" t="str">
            <v>M³</v>
          </cell>
          <cell r="D106">
            <v>153762</v>
          </cell>
          <cell r="E106">
            <v>387762</v>
          </cell>
          <cell r="F106" t="str">
            <v>CON EMULSION</v>
          </cell>
        </row>
        <row r="107">
          <cell r="A107" t="str">
            <v>441.1P</v>
          </cell>
          <cell r="B107" t="str">
            <v>MEZCLA ABIERTA EN FRIO TIPO MAF-1</v>
          </cell>
          <cell r="C107" t="str">
            <v>M³</v>
          </cell>
          <cell r="D107">
            <v>309516</v>
          </cell>
        </row>
        <row r="108">
          <cell r="A108">
            <v>441.2</v>
          </cell>
          <cell r="B108" t="str">
            <v>MEZCLA ABIERTA EN FRIO TIPO MAF-2</v>
          </cell>
          <cell r="C108" t="str">
            <v>M³</v>
          </cell>
          <cell r="D108">
            <v>156021</v>
          </cell>
          <cell r="E108">
            <v>390021</v>
          </cell>
          <cell r="F108" t="str">
            <v>CON EMULSION</v>
          </cell>
        </row>
        <row r="109">
          <cell r="A109" t="str">
            <v>441.2P</v>
          </cell>
          <cell r="B109" t="str">
            <v>MEZCLA ABIERTA EN FRIO TIPO MAF-2</v>
          </cell>
          <cell r="C109" t="str">
            <v>M³</v>
          </cell>
          <cell r="D109">
            <v>313579</v>
          </cell>
        </row>
        <row r="110">
          <cell r="A110">
            <v>441.3</v>
          </cell>
          <cell r="B110" t="str">
            <v>MEZCLA ABIERTA EN FRIO TIPO MAF-3</v>
          </cell>
          <cell r="C110" t="str">
            <v>M³</v>
          </cell>
          <cell r="D110">
            <v>157779</v>
          </cell>
          <cell r="E110">
            <v>391779</v>
          </cell>
          <cell r="F110" t="str">
            <v>CON EMULSION</v>
          </cell>
        </row>
        <row r="111">
          <cell r="A111" t="str">
            <v>441.3P</v>
          </cell>
          <cell r="B111" t="str">
            <v>MEZCLA ABIERTA EN FRIO TIPO MAF-3</v>
          </cell>
          <cell r="C111" t="str">
            <v>M³</v>
          </cell>
          <cell r="D111">
            <v>316829</v>
          </cell>
        </row>
        <row r="112">
          <cell r="A112">
            <v>441.4</v>
          </cell>
          <cell r="B112" t="str">
            <v>MEZCLA ABIERTA EN FRIO PARA BACHEO</v>
          </cell>
          <cell r="C112" t="str">
            <v>M³</v>
          </cell>
          <cell r="D112">
            <v>321358</v>
          </cell>
        </row>
        <row r="113">
          <cell r="A113">
            <v>450</v>
          </cell>
          <cell r="B113" t="str">
            <v>MEZCLA DENSA EN CALIENTE MDC-0</v>
          </cell>
          <cell r="C113" t="str">
            <v>M³</v>
          </cell>
          <cell r="D113">
            <v>226980</v>
          </cell>
          <cell r="E113">
            <v>408980</v>
          </cell>
          <cell r="F113" t="str">
            <v>CON CEMENTO ASFALTICO</v>
          </cell>
        </row>
        <row r="114">
          <cell r="A114" t="str">
            <v>450.P</v>
          </cell>
          <cell r="B114" t="str">
            <v>MEZCLA DENSA EN CALIENTE MDC-0</v>
          </cell>
          <cell r="C114" t="str">
            <v>M³</v>
          </cell>
          <cell r="D114">
            <v>527266</v>
          </cell>
        </row>
        <row r="115">
          <cell r="A115">
            <v>450.1</v>
          </cell>
          <cell r="B115" t="str">
            <v>MEZCLA DENSA EN CALIENTE MDC-1</v>
          </cell>
          <cell r="C115" t="str">
            <v>M³</v>
          </cell>
          <cell r="D115">
            <v>226980</v>
          </cell>
          <cell r="E115">
            <v>408980</v>
          </cell>
          <cell r="F115" t="str">
            <v>CON CEMENTO ASFALTICO</v>
          </cell>
        </row>
        <row r="116">
          <cell r="A116" t="str">
            <v>450.1P</v>
          </cell>
          <cell r="B116" t="str">
            <v>MEZCLA DENSA EN CALIENTE MDC-1</v>
          </cell>
          <cell r="C116" t="str">
            <v>M³</v>
          </cell>
          <cell r="D116">
            <v>541891</v>
          </cell>
        </row>
        <row r="117">
          <cell r="A117">
            <v>450.2</v>
          </cell>
          <cell r="B117" t="str">
            <v>MEZCLA DENSA EN CALIENTE MDC-2</v>
          </cell>
          <cell r="C117" t="str">
            <v>M³</v>
          </cell>
          <cell r="D117">
            <v>226980</v>
          </cell>
          <cell r="E117">
            <v>430820</v>
          </cell>
          <cell r="F117" t="str">
            <v>CON CEMENTO ASFALTICO</v>
          </cell>
        </row>
        <row r="118">
          <cell r="A118" t="str">
            <v>450.2P</v>
          </cell>
          <cell r="B118" t="str">
            <v>MEZCLA DENSA EN CALIENTE MDC-2</v>
          </cell>
          <cell r="C118" t="str">
            <v>M³</v>
          </cell>
          <cell r="D118">
            <v>598919</v>
          </cell>
        </row>
        <row r="119">
          <cell r="A119">
            <v>450.3</v>
          </cell>
          <cell r="B119" t="str">
            <v>MEZCLA DENSA EN CALIENTE MDC-3</v>
          </cell>
          <cell r="C119" t="str">
            <v>M³</v>
          </cell>
          <cell r="D119">
            <v>445380</v>
          </cell>
          <cell r="E119">
            <v>663780</v>
          </cell>
          <cell r="F119" t="str">
            <v>CON CEMENTO ASFALTICO</v>
          </cell>
        </row>
        <row r="120">
          <cell r="A120" t="str">
            <v>450.3P</v>
          </cell>
          <cell r="B120" t="str">
            <v>MEZCLA DENSA EN CALIENTE MDC-3</v>
          </cell>
          <cell r="C120" t="str">
            <v>M³</v>
          </cell>
          <cell r="D120">
            <v>615829</v>
          </cell>
        </row>
        <row r="121">
          <cell r="A121">
            <v>450.4</v>
          </cell>
          <cell r="B121" t="str">
            <v>MEZCLA SEMIDENSA EN CALIENTE TIPO MSC 1</v>
          </cell>
          <cell r="C121" t="str">
            <v>M³</v>
          </cell>
          <cell r="D121">
            <v>0</v>
          </cell>
        </row>
        <row r="122">
          <cell r="A122">
            <v>450.5</v>
          </cell>
          <cell r="B122" t="str">
            <v>MEZCLA SEMIDENSA EN CALIENTE TIPO MSC 2</v>
          </cell>
          <cell r="C122" t="str">
            <v>M³</v>
          </cell>
          <cell r="D122">
            <v>0</v>
          </cell>
        </row>
        <row r="123">
          <cell r="A123">
            <v>450.6</v>
          </cell>
          <cell r="B123" t="str">
            <v>MEZCLA GRIESA EN CALIENTE TIPO MGC 0</v>
          </cell>
          <cell r="C123" t="str">
            <v>M³</v>
          </cell>
          <cell r="D123">
            <v>0</v>
          </cell>
        </row>
        <row r="124">
          <cell r="A124">
            <v>450.7</v>
          </cell>
          <cell r="B124" t="str">
            <v>MEZCLA GRUESA EN CALIENTE TIPO MGC 1</v>
          </cell>
          <cell r="C124" t="str">
            <v>M³</v>
          </cell>
          <cell r="D124">
            <v>0</v>
          </cell>
        </row>
        <row r="125">
          <cell r="A125">
            <v>450.8</v>
          </cell>
          <cell r="B125" t="str">
            <v>MEZCLA DE ALTO MODULO</v>
          </cell>
          <cell r="C125" t="str">
            <v>M³</v>
          </cell>
          <cell r="D125">
            <v>0</v>
          </cell>
        </row>
        <row r="126">
          <cell r="A126">
            <v>450.9</v>
          </cell>
          <cell r="B126" t="str">
            <v>MEZCLA DENSA EN CALIENTE PARA BACHEO</v>
          </cell>
          <cell r="C126" t="str">
            <v>M³</v>
          </cell>
          <cell r="D126">
            <v>579579</v>
          </cell>
          <cell r="F126" t="str">
            <v>CON CEMENTO ASFALTICO</v>
          </cell>
        </row>
        <row r="127">
          <cell r="A127">
            <v>451.1</v>
          </cell>
          <cell r="B127" t="str">
            <v>MEZCLA ABIERTA EN CALIENTE TIPO MAC-1</v>
          </cell>
          <cell r="C127" t="str">
            <v>M³</v>
          </cell>
          <cell r="D127">
            <v>226980</v>
          </cell>
          <cell r="E127">
            <v>354380</v>
          </cell>
          <cell r="F127" t="str">
            <v>CON CEMENTO ASFALTICO</v>
          </cell>
        </row>
        <row r="128">
          <cell r="A128" t="str">
            <v>451.1P</v>
          </cell>
          <cell r="B128" t="str">
            <v>MEZCLA ABIERTA EN CALIENTE TIPO MAC-1</v>
          </cell>
          <cell r="C128" t="str">
            <v>M³</v>
          </cell>
          <cell r="D128">
            <v>271302</v>
          </cell>
        </row>
        <row r="129">
          <cell r="A129">
            <v>451.2</v>
          </cell>
          <cell r="B129" t="str">
            <v>MEZCLA ABIERTA EN CALIENTE TIPO MAC-2</v>
          </cell>
          <cell r="C129" t="str">
            <v>M³</v>
          </cell>
          <cell r="D129">
            <v>226980</v>
          </cell>
          <cell r="E129">
            <v>372580</v>
          </cell>
          <cell r="F129" t="str">
            <v>CON CEMENTO ASFALTICO</v>
          </cell>
        </row>
        <row r="130">
          <cell r="A130" t="str">
            <v>451.2P</v>
          </cell>
          <cell r="B130" t="str">
            <v>MEZCLA ABIERTA EN CALIENTE TIPO MAC-2</v>
          </cell>
          <cell r="C130" t="str">
            <v>M³</v>
          </cell>
          <cell r="D130">
            <v>277982</v>
          </cell>
        </row>
        <row r="131">
          <cell r="A131">
            <v>451.3</v>
          </cell>
          <cell r="B131" t="str">
            <v>MEZCLA ABIERTA EN CALIENTE TIPO MAC-3</v>
          </cell>
          <cell r="C131" t="str">
            <v>M³</v>
          </cell>
          <cell r="D131">
            <v>226980</v>
          </cell>
          <cell r="E131">
            <v>408980</v>
          </cell>
          <cell r="F131" t="str">
            <v>CON CEMENTO ASFALTICO</v>
          </cell>
        </row>
        <row r="132">
          <cell r="A132" t="str">
            <v>451.3P</v>
          </cell>
          <cell r="B132" t="str">
            <v>MEZCLA ABIERTA EN CALIENTE TIPO MAC-3</v>
          </cell>
          <cell r="C132" t="str">
            <v>M³</v>
          </cell>
          <cell r="D132">
            <v>291794</v>
          </cell>
        </row>
        <row r="133">
          <cell r="A133">
            <v>451.4</v>
          </cell>
          <cell r="B133" t="str">
            <v>MEZCLA ABIERTA EN CALIENTE TIPO MAC-3 PARA BACHEO</v>
          </cell>
          <cell r="C133" t="str">
            <v>M³</v>
          </cell>
          <cell r="D133">
            <v>293334</v>
          </cell>
        </row>
        <row r="134">
          <cell r="A134">
            <v>452.1</v>
          </cell>
          <cell r="B134" t="str">
            <v>MEZCLA DISCONTINUA EN CALIENTE TIPO M-1</v>
          </cell>
          <cell r="C134" t="str">
            <v>M³</v>
          </cell>
          <cell r="D134">
            <v>226980</v>
          </cell>
          <cell r="E134">
            <v>229710</v>
          </cell>
          <cell r="F134" t="str">
            <v>CON CEMENTO ASFALTICO</v>
          </cell>
        </row>
        <row r="135">
          <cell r="A135" t="str">
            <v>452.1P</v>
          </cell>
          <cell r="B135" t="str">
            <v>MEZCLA DISCONTINUA EN CALIENTE TIPO M-1</v>
          </cell>
          <cell r="C135" t="str">
            <v>M³</v>
          </cell>
          <cell r="D135">
            <v>270516</v>
          </cell>
        </row>
        <row r="136">
          <cell r="A136">
            <v>452.2</v>
          </cell>
          <cell r="B136" t="str">
            <v>MEZCLA DISCONTINUA EN CALIENTE TIPO M-2</v>
          </cell>
          <cell r="C136" t="str">
            <v>M³</v>
          </cell>
          <cell r="D136">
            <v>226980</v>
          </cell>
          <cell r="E136">
            <v>229710</v>
          </cell>
          <cell r="F136" t="str">
            <v>CON CEMENTO ASFALTICO</v>
          </cell>
        </row>
        <row r="137">
          <cell r="A137" t="str">
            <v>452.2P</v>
          </cell>
          <cell r="B137" t="str">
            <v>MEZCLA DISCONTINUA EN CALIENTE TIPO M-2</v>
          </cell>
          <cell r="C137" t="str">
            <v>M³</v>
          </cell>
          <cell r="D137">
            <v>270516</v>
          </cell>
        </row>
        <row r="138">
          <cell r="A138">
            <v>452.3</v>
          </cell>
          <cell r="B138" t="str">
            <v>MEZCLA DISCONTINUA EN CALIENTE TIPO F-1</v>
          </cell>
          <cell r="C138" t="str">
            <v>M³</v>
          </cell>
          <cell r="D138">
            <v>226980</v>
          </cell>
          <cell r="E138">
            <v>229710</v>
          </cell>
          <cell r="F138" t="str">
            <v>CON CEMENTO ASFALTICO</v>
          </cell>
        </row>
        <row r="139">
          <cell r="A139" t="str">
            <v>452.3P</v>
          </cell>
          <cell r="B139" t="str">
            <v>MEZCLA DISCONTINUA EN CALIENTE TIPO F-1</v>
          </cell>
          <cell r="C139" t="str">
            <v>M³</v>
          </cell>
          <cell r="D139">
            <v>273107</v>
          </cell>
        </row>
        <row r="140">
          <cell r="A140">
            <v>452.4</v>
          </cell>
          <cell r="B140" t="str">
            <v>MEZCLA DISCONTINUA EN CALIENTE TIPO F-2</v>
          </cell>
          <cell r="C140" t="str">
            <v>M³</v>
          </cell>
          <cell r="D140">
            <v>226980</v>
          </cell>
          <cell r="E140">
            <v>229710</v>
          </cell>
          <cell r="F140" t="str">
            <v>CON CEMENTO ASFALTICO</v>
          </cell>
        </row>
        <row r="141">
          <cell r="A141" t="str">
            <v>452.4P</v>
          </cell>
          <cell r="B141" t="str">
            <v>MEZCLA DISCONTINUA EN CALIENTE TIPO F-2</v>
          </cell>
          <cell r="C141" t="str">
            <v>M³</v>
          </cell>
          <cell r="D141">
            <v>270516</v>
          </cell>
        </row>
        <row r="142">
          <cell r="A142">
            <v>453</v>
          </cell>
          <cell r="B142" t="str">
            <v>MEZCLA DRENANTE</v>
          </cell>
          <cell r="C142" t="str">
            <v>M³</v>
          </cell>
          <cell r="D142">
            <v>226980</v>
          </cell>
          <cell r="E142">
            <v>229710</v>
          </cell>
          <cell r="F142" t="str">
            <v>CON CEMENTO ASFALTICO</v>
          </cell>
        </row>
        <row r="143">
          <cell r="A143">
            <v>460</v>
          </cell>
          <cell r="B143" t="str">
            <v>FRESADO DE UN PAVIMENTO ASFALTICO</v>
          </cell>
          <cell r="C143" t="str">
            <v>M²</v>
          </cell>
          <cell r="D143">
            <v>2985</v>
          </cell>
        </row>
        <row r="144">
          <cell r="A144" t="str">
            <v>460P</v>
          </cell>
          <cell r="B144" t="str">
            <v>FRESADO DE UN PAVIMENTO ASFALTICO</v>
          </cell>
          <cell r="C144" t="str">
            <v>M³</v>
          </cell>
          <cell r="D144">
            <v>59703</v>
          </cell>
        </row>
        <row r="145">
          <cell r="A145">
            <v>461.1</v>
          </cell>
          <cell r="B145" t="str">
            <v>PAVIMENTO ASFALTICO RECICLADO EN FRIO EN EL LUGAR CON EMULSION ASFALTICA</v>
          </cell>
          <cell r="C145" t="str">
            <v>M³</v>
          </cell>
          <cell r="D145">
            <v>80941</v>
          </cell>
          <cell r="E145">
            <v>177466</v>
          </cell>
          <cell r="F145" t="str">
            <v>CON EMULSION</v>
          </cell>
        </row>
        <row r="146">
          <cell r="A146">
            <v>461.2</v>
          </cell>
          <cell r="B146" t="str">
            <v>PAVIMENTO ASFALTICO RECICLADO EN FRIO EN EL LUGAR CON CEMENTO ASFALTICO ESPUMADO</v>
          </cell>
          <cell r="C146" t="str">
            <v>M³</v>
          </cell>
          <cell r="D146">
            <v>91354</v>
          </cell>
          <cell r="E146">
            <v>93174</v>
          </cell>
          <cell r="F146" t="str">
            <v>CON CEMENTO ASFALTICO</v>
          </cell>
        </row>
        <row r="147">
          <cell r="A147" t="str">
            <v>462,1.</v>
          </cell>
          <cell r="B147" t="str">
            <v>PAVIMENTO ASFALTICO RECICLADO EN CALIENTE MDC-0</v>
          </cell>
          <cell r="C147" t="str">
            <v>M³</v>
          </cell>
          <cell r="D147">
            <v>107394</v>
          </cell>
        </row>
        <row r="148">
          <cell r="A148" t="str">
            <v>462,1.2</v>
          </cell>
          <cell r="B148" t="str">
            <v>PAVIMENTO ASFALTICO RECICLADO EN CALIENTE MDC-1</v>
          </cell>
          <cell r="C148" t="str">
            <v>M³</v>
          </cell>
          <cell r="D148">
            <v>107394</v>
          </cell>
        </row>
        <row r="149">
          <cell r="A149" t="str">
            <v>462,1.3</v>
          </cell>
          <cell r="B149" t="str">
            <v>PAVIMENTO ASFALTICO RECICLADO EN CALIENTE MDC-2</v>
          </cell>
          <cell r="C149" t="str">
            <v>M³</v>
          </cell>
          <cell r="D149">
            <v>111738</v>
          </cell>
        </row>
        <row r="150">
          <cell r="A150" t="str">
            <v>462,1.4</v>
          </cell>
          <cell r="B150" t="str">
            <v>PAVIMENTO ASFALTICO RECICLADO EN CALIENTE MDC-3</v>
          </cell>
          <cell r="C150" t="str">
            <v>M³</v>
          </cell>
          <cell r="D150">
            <v>158074</v>
          </cell>
        </row>
        <row r="151">
          <cell r="A151" t="str">
            <v>462,.2</v>
          </cell>
          <cell r="B151" t="str">
            <v>PAVIMENTO ASFALTICO RECICLADO EN CALIENTE PARA BACHEO</v>
          </cell>
          <cell r="C151" t="str">
            <v>M³</v>
          </cell>
          <cell r="D151">
            <v>88814</v>
          </cell>
        </row>
        <row r="152">
          <cell r="A152">
            <v>464.1</v>
          </cell>
          <cell r="B152" t="str">
            <v>GEOTEXTIL PARA REHABILITACION DE PAVIMENTO ASFALTICO</v>
          </cell>
          <cell r="C152" t="str">
            <v>M²</v>
          </cell>
          <cell r="D152">
            <v>5896</v>
          </cell>
        </row>
        <row r="153">
          <cell r="A153">
            <v>464.2</v>
          </cell>
          <cell r="B153" t="str">
            <v>SUMINISTRO DE CEMENTO ASFALTICO</v>
          </cell>
          <cell r="C153" t="str">
            <v>KG</v>
          </cell>
          <cell r="D153">
            <v>3675</v>
          </cell>
        </row>
        <row r="154">
          <cell r="A154">
            <v>464.3</v>
          </cell>
          <cell r="B154" t="str">
            <v>SUMINISTRO DE EMULSION ASFALTICA CONVENCIONAL</v>
          </cell>
          <cell r="C154" t="str">
            <v>LT</v>
          </cell>
          <cell r="D154">
            <v>4146</v>
          </cell>
        </row>
        <row r="155">
          <cell r="A155">
            <v>464.4</v>
          </cell>
          <cell r="B155" t="str">
            <v>SUMINISTRO DE EMULSION ASFALTICA MODIFICADA CON POLIMERO</v>
          </cell>
          <cell r="C155" t="str">
            <v>LT</v>
          </cell>
          <cell r="D155">
            <v>99236</v>
          </cell>
        </row>
        <row r="156">
          <cell r="A156">
            <v>465.1</v>
          </cell>
          <cell r="B156" t="str">
            <v>EXCAVACIONES PARA REPARACION DE PAVIMENTO EXISTENTE</v>
          </cell>
          <cell r="C156" t="str">
            <v>M³</v>
          </cell>
          <cell r="D156">
            <v>36657</v>
          </cell>
        </row>
        <row r="157">
          <cell r="A157">
            <v>466.1</v>
          </cell>
          <cell r="B157" t="str">
            <v>SELLO DE GRIETA EN PAVIMENTO ASFALTICO SIN RUTEO</v>
          </cell>
          <cell r="C157" t="str">
            <v>ML</v>
          </cell>
          <cell r="D157">
            <v>1854</v>
          </cell>
        </row>
        <row r="158">
          <cell r="A158">
            <v>466.2</v>
          </cell>
          <cell r="B158" t="str">
            <v>SELLO DE GRIETA EN PAVIMENTO ASFALTICO CON RUTEO</v>
          </cell>
          <cell r="C158" t="str">
            <v>ML</v>
          </cell>
          <cell r="D158">
            <v>2081</v>
          </cell>
        </row>
        <row r="159">
          <cell r="A159">
            <v>500</v>
          </cell>
          <cell r="B159" t="str">
            <v>PAVIMENTO DE CONCRETO HIDRAULICO</v>
          </cell>
          <cell r="C159" t="str">
            <v>M³</v>
          </cell>
          <cell r="D159">
            <v>599437</v>
          </cell>
        </row>
        <row r="160">
          <cell r="A160">
            <v>501</v>
          </cell>
          <cell r="B160" t="str">
            <v>SUMINISTRO DE CEMENTO PORTLAND NORMAL</v>
          </cell>
          <cell r="C160" t="str">
            <v>KG</v>
          </cell>
          <cell r="D160">
            <v>636</v>
          </cell>
        </row>
        <row r="161">
          <cell r="A161">
            <v>510</v>
          </cell>
          <cell r="B161" t="str">
            <v>PAVIMENTO DE ADOQUINES DE CONCRETO</v>
          </cell>
          <cell r="C161" t="str">
            <v>M²</v>
          </cell>
          <cell r="D161">
            <v>68682</v>
          </cell>
        </row>
        <row r="162">
          <cell r="A162" t="str">
            <v>510P1</v>
          </cell>
          <cell r="B162" t="str">
            <v>ADOQUIN GRAMA</v>
          </cell>
          <cell r="C162" t="str">
            <v>M²</v>
          </cell>
          <cell r="D162">
            <v>119175.6090909091</v>
          </cell>
        </row>
        <row r="163">
          <cell r="A163" t="str">
            <v>510P2</v>
          </cell>
          <cell r="B163" t="str">
            <v>ADOQUIN COLOR</v>
          </cell>
          <cell r="C163" t="str">
            <v>M²</v>
          </cell>
          <cell r="D163">
            <v>99572.2</v>
          </cell>
        </row>
        <row r="164">
          <cell r="A164" t="str">
            <v>510P3</v>
          </cell>
          <cell r="B164" t="str">
            <v>DILATACION EN ADOQUIN</v>
          </cell>
          <cell r="C164" t="str">
            <v>M²</v>
          </cell>
          <cell r="D164">
            <v>14366.386666666665</v>
          </cell>
        </row>
        <row r="165">
          <cell r="A165">
            <v>600.1</v>
          </cell>
          <cell r="B165" t="str">
            <v>EXCAVACIONES VARIAS SIN CLASIFICAR</v>
          </cell>
          <cell r="C165" t="str">
            <v>M³</v>
          </cell>
          <cell r="D165">
            <v>35273</v>
          </cell>
        </row>
        <row r="166">
          <cell r="A166">
            <v>600.20000000000005</v>
          </cell>
          <cell r="B166" t="str">
            <v>EXCAVACIONES VARIAS EN ROCA EN SECO</v>
          </cell>
          <cell r="C166" t="str">
            <v>M³</v>
          </cell>
          <cell r="D166">
            <v>38721</v>
          </cell>
        </row>
        <row r="167">
          <cell r="A167" t="str">
            <v>600,2,2</v>
          </cell>
          <cell r="B167" t="str">
            <v>EXCAVACIONES VARIAS EN ROCA BAJO AGUA</v>
          </cell>
          <cell r="C167" t="str">
            <v>M³</v>
          </cell>
          <cell r="D167">
            <v>44267</v>
          </cell>
        </row>
        <row r="168">
          <cell r="A168" t="str">
            <v>600,2,3</v>
          </cell>
          <cell r="B168" t="str">
            <v>EXCAVACIONES VARIAS EN MATERIAL COMUN EN SECO</v>
          </cell>
          <cell r="C168" t="str">
            <v>M³</v>
          </cell>
          <cell r="D168">
            <v>11744</v>
          </cell>
        </row>
        <row r="169">
          <cell r="A169" t="str">
            <v>600.4P</v>
          </cell>
          <cell r="B169" t="str">
            <v>EXCAVACIONES VARIAS EN MATERIA COMUN EN SECO A MANO</v>
          </cell>
          <cell r="C169" t="str">
            <v>M³</v>
          </cell>
          <cell r="D169">
            <v>26455</v>
          </cell>
        </row>
        <row r="170">
          <cell r="A170" t="str">
            <v>600,2,4</v>
          </cell>
          <cell r="B170" t="str">
            <v>EXCAVACIONES VARIAS EN MATERIAL COMUN BAJO AGUA</v>
          </cell>
          <cell r="C170" t="str">
            <v>M³</v>
          </cell>
          <cell r="D170">
            <v>17538</v>
          </cell>
        </row>
        <row r="171">
          <cell r="A171" t="str">
            <v>600.2.5</v>
          </cell>
          <cell r="B171" t="str">
            <v>EXCAVACIONES VARIAS EN MATERIAL COMUN BAJO AGUA A MANO</v>
          </cell>
          <cell r="C171" t="str">
            <v>M³</v>
          </cell>
          <cell r="D171">
            <v>40593</v>
          </cell>
        </row>
        <row r="172">
          <cell r="A172">
            <v>610.1</v>
          </cell>
          <cell r="B172" t="str">
            <v>RELLENO PARA ESTRUCTURAS</v>
          </cell>
          <cell r="C172" t="str">
            <v>M³</v>
          </cell>
          <cell r="D172">
            <v>44476</v>
          </cell>
        </row>
        <row r="173">
          <cell r="A173">
            <v>610.20000000000005</v>
          </cell>
          <cell r="B173" t="str">
            <v>RELLENO CON MATERIAL FILTRANTE</v>
          </cell>
          <cell r="C173" t="str">
            <v>M³</v>
          </cell>
          <cell r="D173">
            <v>80199</v>
          </cell>
        </row>
        <row r="174">
          <cell r="A174">
            <v>620.1</v>
          </cell>
          <cell r="B174" t="str">
            <v>PILOTES PREFABRICADOS DE CONCRETO</v>
          </cell>
          <cell r="C174" t="str">
            <v>ML</v>
          </cell>
          <cell r="D174">
            <v>0</v>
          </cell>
        </row>
        <row r="175">
          <cell r="A175">
            <v>620.20000000000005</v>
          </cell>
          <cell r="B175" t="str">
            <v>EXTENSION DE PILOTES PREFABRICADOS</v>
          </cell>
          <cell r="C175" t="str">
            <v>ML</v>
          </cell>
          <cell r="D175">
            <v>0</v>
          </cell>
        </row>
        <row r="176">
          <cell r="A176">
            <v>620.29999999999995</v>
          </cell>
          <cell r="B176" t="str">
            <v>PRUEBA DE CARGA DE PILOTE PREFABRICADO</v>
          </cell>
          <cell r="C176" t="str">
            <v>ML</v>
          </cell>
          <cell r="D176">
            <v>0</v>
          </cell>
        </row>
        <row r="177">
          <cell r="A177" t="str">
            <v>620P</v>
          </cell>
          <cell r="B177" t="str">
            <v>PILOTE EN MADERA DE D=15CM</v>
          </cell>
          <cell r="C177" t="str">
            <v>ML</v>
          </cell>
          <cell r="D177">
            <v>81870</v>
          </cell>
        </row>
        <row r="178">
          <cell r="A178">
            <v>621.1</v>
          </cell>
          <cell r="B178" t="str">
            <v>PILOTE DE CONCRETO FUNDIDO EN SITIO D=1M L=15M</v>
          </cell>
          <cell r="C178" t="str">
            <v>ML</v>
          </cell>
          <cell r="D178">
            <v>1450722</v>
          </cell>
        </row>
        <row r="179">
          <cell r="A179">
            <v>621.20000000000005</v>
          </cell>
          <cell r="B179" t="str">
            <v>BASE ACAMPANADA FUNDIDA EN SITIO</v>
          </cell>
          <cell r="C179" t="str">
            <v>M³</v>
          </cell>
          <cell r="D179">
            <v>1553455</v>
          </cell>
        </row>
        <row r="180">
          <cell r="A180">
            <v>621.29999999999995</v>
          </cell>
          <cell r="B180" t="str">
            <v>PILOTE DE PRUEBA (EN SITIO)</v>
          </cell>
          <cell r="C180" t="str">
            <v>ML</v>
          </cell>
          <cell r="D180">
            <v>0</v>
          </cell>
        </row>
        <row r="181">
          <cell r="A181">
            <v>621.4</v>
          </cell>
          <cell r="B181" t="str">
            <v>BASE ACAMPANADA DE PRUEBA (EN SITIO)</v>
          </cell>
          <cell r="C181" t="str">
            <v>M³</v>
          </cell>
          <cell r="D181">
            <v>0</v>
          </cell>
        </row>
        <row r="182">
          <cell r="A182">
            <v>621.5</v>
          </cell>
          <cell r="B182" t="str">
            <v>CAMISA PERMANENTE DE DIAMETRO EXTERIOR</v>
          </cell>
          <cell r="C182" t="str">
            <v>ML</v>
          </cell>
          <cell r="D182">
            <v>3414073</v>
          </cell>
        </row>
        <row r="183">
          <cell r="A183" t="str">
            <v>621,5P</v>
          </cell>
          <cell r="B183" t="str">
            <v>CAMISA PERMANENTE DE DIAMETRO INTERIOR D=1M EN CONCRETO</v>
          </cell>
          <cell r="C183" t="str">
            <v>ML</v>
          </cell>
          <cell r="D183">
            <v>197160</v>
          </cell>
        </row>
        <row r="184">
          <cell r="A184">
            <v>621.6</v>
          </cell>
          <cell r="B184" t="str">
            <v>PRUEBA DE CARGA DE PILOTE FUNDIDO EN SITIO</v>
          </cell>
          <cell r="C184" t="str">
            <v>U</v>
          </cell>
          <cell r="D184">
            <v>110845123</v>
          </cell>
        </row>
        <row r="185">
          <cell r="A185">
            <v>621.70000000000005</v>
          </cell>
          <cell r="B185" t="str">
            <v>CAISSONS</v>
          </cell>
          <cell r="C185" t="str">
            <v>M³</v>
          </cell>
          <cell r="D185">
            <v>2451269</v>
          </cell>
        </row>
        <row r="186">
          <cell r="A186">
            <v>622.1</v>
          </cell>
          <cell r="B186" t="str">
            <v>TABLESTACADO DE MADERA</v>
          </cell>
          <cell r="C186" t="str">
            <v>M²</v>
          </cell>
          <cell r="D186">
            <v>87159</v>
          </cell>
        </row>
        <row r="187">
          <cell r="A187">
            <v>622.20000000000005</v>
          </cell>
          <cell r="B187" t="str">
            <v>TABLESTACADO METALICO</v>
          </cell>
          <cell r="C187" t="str">
            <v>M²</v>
          </cell>
          <cell r="D187">
            <v>0</v>
          </cell>
        </row>
        <row r="188">
          <cell r="A188">
            <v>622.29999999999995</v>
          </cell>
          <cell r="B188" t="str">
            <v>TABLESTACADO DE CONCRETO REFORZADO</v>
          </cell>
          <cell r="C188" t="str">
            <v>M²</v>
          </cell>
          <cell r="D188">
            <v>0</v>
          </cell>
        </row>
        <row r="189">
          <cell r="A189">
            <v>622.4</v>
          </cell>
          <cell r="B189" t="str">
            <v>TABLESTACADO DE CONCRETO PREESFORZADO</v>
          </cell>
          <cell r="C189" t="str">
            <v>M²</v>
          </cell>
          <cell r="D189">
            <v>0</v>
          </cell>
        </row>
        <row r="190">
          <cell r="A190">
            <v>622.5</v>
          </cell>
          <cell r="B190" t="str">
            <v>CORTE DEL EXTREMO SUPERIOR DEL ELEMENTO</v>
          </cell>
          <cell r="C190" t="str">
            <v>ML</v>
          </cell>
          <cell r="D190">
            <v>50935.8669233205</v>
          </cell>
        </row>
        <row r="191">
          <cell r="A191">
            <v>623.1</v>
          </cell>
          <cell r="B191" t="str">
            <v>ANCLAJE TIPO --------</v>
          </cell>
          <cell r="C191" t="str">
            <v>ML</v>
          </cell>
          <cell r="D191">
            <v>371749</v>
          </cell>
        </row>
        <row r="192">
          <cell r="A192">
            <v>623.20000000000005</v>
          </cell>
          <cell r="B192" t="str">
            <v>PRUEBA DE AGUA</v>
          </cell>
          <cell r="C192" t="str">
            <v>U</v>
          </cell>
          <cell r="D192">
            <v>0</v>
          </cell>
        </row>
        <row r="193">
          <cell r="A193">
            <v>630.1</v>
          </cell>
          <cell r="B193" t="str">
            <v>CONCRETO CLASE A</v>
          </cell>
          <cell r="C193" t="str">
            <v>M³</v>
          </cell>
          <cell r="D193">
            <v>708292</v>
          </cell>
        </row>
        <row r="194">
          <cell r="A194">
            <v>630.20000000000005</v>
          </cell>
          <cell r="B194" t="str">
            <v>CONCRETO CLASE B</v>
          </cell>
          <cell r="C194" t="str">
            <v>M³</v>
          </cell>
          <cell r="D194">
            <v>676514</v>
          </cell>
        </row>
        <row r="195">
          <cell r="A195">
            <v>630.29999999999995</v>
          </cell>
          <cell r="B195" t="str">
            <v>CONCRETO CLASE C</v>
          </cell>
          <cell r="C195" t="str">
            <v>M³</v>
          </cell>
          <cell r="D195">
            <v>647972</v>
          </cell>
        </row>
        <row r="196">
          <cell r="A196">
            <v>630.4</v>
          </cell>
          <cell r="B196" t="str">
            <v>CONCRETO CLASE D</v>
          </cell>
          <cell r="C196" t="str">
            <v>M³</v>
          </cell>
          <cell r="D196">
            <v>479676</v>
          </cell>
        </row>
        <row r="197">
          <cell r="A197">
            <v>630.5</v>
          </cell>
          <cell r="B197" t="str">
            <v>CONCRETO CLASE E</v>
          </cell>
          <cell r="C197" t="str">
            <v>M³</v>
          </cell>
          <cell r="D197">
            <v>419286</v>
          </cell>
        </row>
        <row r="198">
          <cell r="A198">
            <v>630.6</v>
          </cell>
          <cell r="B198" t="str">
            <v>CONCRETO CLASE F</v>
          </cell>
          <cell r="C198" t="str">
            <v>M³</v>
          </cell>
          <cell r="D198">
            <v>371652</v>
          </cell>
        </row>
        <row r="199">
          <cell r="A199">
            <v>630.70000000000005</v>
          </cell>
          <cell r="B199" t="str">
            <v>CONCRETO CLASE G</v>
          </cell>
          <cell r="C199" t="str">
            <v>M³</v>
          </cell>
          <cell r="D199">
            <v>315824</v>
          </cell>
        </row>
        <row r="200">
          <cell r="A200" t="str">
            <v>630P</v>
          </cell>
          <cell r="B200" t="str">
            <v>MORTERO 1.3</v>
          </cell>
          <cell r="C200" t="str">
            <v>M³</v>
          </cell>
          <cell r="D200">
            <v>0</v>
          </cell>
        </row>
        <row r="201">
          <cell r="A201" t="str">
            <v>631P</v>
          </cell>
          <cell r="B201" t="str">
            <v>BOLSACRETOS</v>
          </cell>
          <cell r="C201" t="str">
            <v>M³</v>
          </cell>
          <cell r="D201">
            <v>459784.79950000002</v>
          </cell>
        </row>
        <row r="202">
          <cell r="A202">
            <v>632.1</v>
          </cell>
          <cell r="B202" t="str">
            <v>BARANDA DE CONCRETO 0.15*0.20</v>
          </cell>
          <cell r="C202" t="str">
            <v>ML</v>
          </cell>
          <cell r="D202">
            <v>109013</v>
          </cell>
        </row>
        <row r="203">
          <cell r="A203" t="str">
            <v>632P</v>
          </cell>
          <cell r="B203" t="str">
            <v>BARANDA METALICA</v>
          </cell>
          <cell r="C203" t="str">
            <v>ML</v>
          </cell>
          <cell r="D203">
            <v>377445</v>
          </cell>
        </row>
        <row r="204">
          <cell r="A204">
            <v>640.1</v>
          </cell>
          <cell r="B204" t="str">
            <v>ACERO DE REFUERZO GRADO 37</v>
          </cell>
          <cell r="C204" t="str">
            <v>KG</v>
          </cell>
          <cell r="D204">
            <v>5721</v>
          </cell>
        </row>
        <row r="205">
          <cell r="A205" t="str">
            <v>640,1.2</v>
          </cell>
          <cell r="B205" t="str">
            <v>ACERO DE REFUERZO GRADO 40</v>
          </cell>
          <cell r="C205" t="str">
            <v>KG</v>
          </cell>
          <cell r="D205">
            <v>5721</v>
          </cell>
        </row>
        <row r="206">
          <cell r="A206" t="str">
            <v>640,1.3</v>
          </cell>
          <cell r="B206" t="str">
            <v>ACERO DE REFUERZO GRADO 60</v>
          </cell>
          <cell r="C206" t="str">
            <v>KG</v>
          </cell>
          <cell r="D206">
            <v>4288</v>
          </cell>
        </row>
        <row r="207">
          <cell r="A207">
            <v>640.20000000000005</v>
          </cell>
          <cell r="B207" t="str">
            <v xml:space="preserve">MALLA DE REFUERZO  </v>
          </cell>
          <cell r="C207" t="str">
            <v>KG</v>
          </cell>
          <cell r="D207">
            <v>0</v>
          </cell>
        </row>
        <row r="208">
          <cell r="A208">
            <v>641.1</v>
          </cell>
          <cell r="B208" t="str">
            <v>ACERO DE PREESFUERZO</v>
          </cell>
          <cell r="C208" t="str">
            <v>TON-M</v>
          </cell>
          <cell r="D208">
            <v>1378</v>
          </cell>
        </row>
        <row r="209">
          <cell r="A209">
            <v>641.20000000000005</v>
          </cell>
          <cell r="B209" t="str">
            <v>ACERO DE PREESFUERZO</v>
          </cell>
          <cell r="C209" t="str">
            <v>KG</v>
          </cell>
          <cell r="D209">
            <v>0</v>
          </cell>
        </row>
        <row r="210">
          <cell r="A210" t="str">
            <v>641P</v>
          </cell>
          <cell r="B210" t="str">
            <v>ANCLAJE EN ROCA DE D=4" CON 3 TORONES DE 1/2" POSTENSADOS</v>
          </cell>
          <cell r="C210" t="str">
            <v>TON-M</v>
          </cell>
          <cell r="D210">
            <v>371749</v>
          </cell>
        </row>
        <row r="211">
          <cell r="A211">
            <v>642.1</v>
          </cell>
          <cell r="B211" t="str">
            <v>APOYO ELASTOMERICO</v>
          </cell>
          <cell r="C211" t="str">
            <v>U (DM³)</v>
          </cell>
          <cell r="D211">
            <v>411003</v>
          </cell>
        </row>
        <row r="212">
          <cell r="A212">
            <v>642.20000000000005</v>
          </cell>
          <cell r="B212" t="str">
            <v>SELLO PARA JUNTAS DE PUENTES</v>
          </cell>
          <cell r="C212" t="str">
            <v>ML</v>
          </cell>
          <cell r="D212">
            <v>46510</v>
          </cell>
        </row>
        <row r="213">
          <cell r="A213" t="str">
            <v>642P1</v>
          </cell>
          <cell r="B213" t="str">
            <v>CONSTRUCCION JUNTAS ELASTOMERICAS DE 30CM DE ANCHO</v>
          </cell>
          <cell r="C213" t="str">
            <v>ML</v>
          </cell>
          <cell r="D213">
            <v>913881</v>
          </cell>
        </row>
        <row r="214">
          <cell r="A214" t="str">
            <v>642P2</v>
          </cell>
          <cell r="B214" t="str">
            <v>JUNTA ELASTOMERICA M100</v>
          </cell>
          <cell r="C214" t="str">
            <v>ML</v>
          </cell>
          <cell r="D214">
            <v>1898228.6786303229</v>
          </cell>
        </row>
        <row r="215">
          <cell r="A215" t="str">
            <v>642P3</v>
          </cell>
          <cell r="B215" t="str">
            <v>JUNTA ELASTOMERICA M60</v>
          </cell>
          <cell r="C215" t="str">
            <v>ML</v>
          </cell>
          <cell r="D215">
            <v>1565654.6186303229</v>
          </cell>
        </row>
        <row r="216">
          <cell r="A216">
            <v>650.1</v>
          </cell>
          <cell r="B216" t="str">
            <v>DISEÑO Y FABRICACION DE ESTRUCTURA METALICA</v>
          </cell>
          <cell r="C216" t="str">
            <v>KG</v>
          </cell>
          <cell r="D216">
            <v>10828</v>
          </cell>
        </row>
        <row r="217">
          <cell r="A217">
            <v>650.20000000000005</v>
          </cell>
          <cell r="B217" t="str">
            <v>FABRICACION DE LA ESTRUCTURA METALICA</v>
          </cell>
          <cell r="C217" t="str">
            <v>KG</v>
          </cell>
          <cell r="D217">
            <v>8688</v>
          </cell>
        </row>
        <row r="218">
          <cell r="A218">
            <v>650.29999999999995</v>
          </cell>
          <cell r="B218" t="str">
            <v>TRANSPORTE DE LA ESTRUCTURA METALICA</v>
          </cell>
          <cell r="C218" t="str">
            <v>KG</v>
          </cell>
          <cell r="D218">
            <v>15600000</v>
          </cell>
        </row>
        <row r="219">
          <cell r="A219" t="str">
            <v>650.3 OTRO</v>
          </cell>
          <cell r="B219" t="str">
            <v>TRANSPORTE DE LA ESTRUCTURA METALICA</v>
          </cell>
          <cell r="C219" t="str">
            <v>KG</v>
          </cell>
          <cell r="D219">
            <v>334</v>
          </cell>
        </row>
        <row r="220">
          <cell r="A220">
            <v>650.4</v>
          </cell>
          <cell r="B220" t="str">
            <v>MONTAJE Y PINTURA DE ESTRUCTURA METALICA</v>
          </cell>
          <cell r="C220" t="str">
            <v>KG</v>
          </cell>
          <cell r="D220">
            <v>1008</v>
          </cell>
        </row>
        <row r="221">
          <cell r="A221">
            <v>660.1</v>
          </cell>
          <cell r="B221" t="str">
            <v>TUBERIA DE CONCRETO SIMPLE 450 MM</v>
          </cell>
          <cell r="C221" t="str">
            <v>ML</v>
          </cell>
          <cell r="D221">
            <v>279889</v>
          </cell>
        </row>
        <row r="222">
          <cell r="A222">
            <v>660.2</v>
          </cell>
          <cell r="B222" t="str">
            <v>TUBERIA DE CONCRETO SIMPLE 500 MM</v>
          </cell>
          <cell r="C222" t="str">
            <v>ML</v>
          </cell>
          <cell r="D222">
            <v>439547</v>
          </cell>
        </row>
        <row r="223">
          <cell r="A223">
            <v>660.3</v>
          </cell>
          <cell r="B223" t="str">
            <v>TUBERIA DE CONCRETO SIMPLE 600 MM</v>
          </cell>
          <cell r="C223" t="str">
            <v>ML</v>
          </cell>
          <cell r="D223">
            <v>291377</v>
          </cell>
        </row>
        <row r="224">
          <cell r="A224">
            <v>661</v>
          </cell>
          <cell r="B224" t="str">
            <v>TUBERIA DE CONCRETO REFORZADO 900 MM (TIPO 1)</v>
          </cell>
          <cell r="C224" t="str">
            <v>ML</v>
          </cell>
          <cell r="D224">
            <v>388060</v>
          </cell>
        </row>
        <row r="225">
          <cell r="A225">
            <v>661</v>
          </cell>
          <cell r="B225" t="str">
            <v>TUBERIA DE CONCRETO REFORZADO 900 MM (TIPO 2)</v>
          </cell>
          <cell r="C225" t="str">
            <v>ML</v>
          </cell>
          <cell r="D225">
            <v>440060</v>
          </cell>
        </row>
        <row r="226">
          <cell r="A226" t="str">
            <v>661 OTRO</v>
          </cell>
          <cell r="B226" t="str">
            <v>TUBERIA DE CONCRETO REFORZADO 900 MM</v>
          </cell>
          <cell r="C226" t="str">
            <v>ML</v>
          </cell>
          <cell r="D226">
            <v>399419</v>
          </cell>
        </row>
        <row r="227">
          <cell r="A227">
            <v>662.1</v>
          </cell>
          <cell r="B227" t="str">
            <v>TUBERIA CORRUGADA DE ACERO GALVANIZADO</v>
          </cell>
          <cell r="C227" t="str">
            <v>ML</v>
          </cell>
          <cell r="D227">
            <v>431721</v>
          </cell>
        </row>
        <row r="228">
          <cell r="A228">
            <v>662.2</v>
          </cell>
          <cell r="B228" t="str">
            <v>TUBERIA CORRUGADA DE ACERO CON RECUBRIMIENTO</v>
          </cell>
          <cell r="C228" t="str">
            <v>ML</v>
          </cell>
          <cell r="D228">
            <v>278633</v>
          </cell>
        </row>
        <row r="229">
          <cell r="A229" t="str">
            <v>670.1P</v>
          </cell>
          <cell r="B229" t="str">
            <v>DISIPADOR DE ENERGIA Y SEDIMENTADOR EN GAVIONES (con recubrimiento)</v>
          </cell>
          <cell r="C229" t="str">
            <v>M³</v>
          </cell>
          <cell r="D229">
            <v>217544</v>
          </cell>
        </row>
        <row r="230">
          <cell r="A230">
            <v>670.2</v>
          </cell>
          <cell r="B230" t="str">
            <v>DISIPADOR DE ENERGIA Y SEDIMENTADOR EN CONCRETO CICLOPEO</v>
          </cell>
          <cell r="C230" t="str">
            <v>M³</v>
          </cell>
          <cell r="D230">
            <v>426389</v>
          </cell>
        </row>
        <row r="231">
          <cell r="A231">
            <v>671</v>
          </cell>
          <cell r="B231" t="str">
            <v>CUNETAS EN CONCRETO FUNDIDAS EN EL LUGAR</v>
          </cell>
          <cell r="C231" t="str">
            <v>M³</v>
          </cell>
          <cell r="D231">
            <v>485181</v>
          </cell>
        </row>
        <row r="232">
          <cell r="A232">
            <v>671.2</v>
          </cell>
          <cell r="B232" t="str">
            <v>CUNETAS PREFABRICADAS EN CONCRETO</v>
          </cell>
          <cell r="C232" t="str">
            <v>ML</v>
          </cell>
          <cell r="D232">
            <v>0</v>
          </cell>
        </row>
        <row r="233">
          <cell r="A233">
            <v>672</v>
          </cell>
          <cell r="B233" t="str">
            <v>BORDILLOS EN CONCRETO</v>
          </cell>
          <cell r="C233" t="str">
            <v>ML</v>
          </cell>
          <cell r="D233">
            <v>61125</v>
          </cell>
        </row>
        <row r="234">
          <cell r="A234">
            <v>673.1</v>
          </cell>
          <cell r="B234" t="str">
            <v>MATERIAL DRENANTE</v>
          </cell>
          <cell r="C234" t="str">
            <v>M³</v>
          </cell>
          <cell r="D234">
            <v>76382</v>
          </cell>
        </row>
        <row r="235">
          <cell r="A235">
            <v>673.2</v>
          </cell>
          <cell r="B235" t="str">
            <v>GEOTEXTIL</v>
          </cell>
          <cell r="C235" t="str">
            <v>M²</v>
          </cell>
          <cell r="D235">
            <v>6899</v>
          </cell>
        </row>
        <row r="236">
          <cell r="A236">
            <v>673.3</v>
          </cell>
          <cell r="B236" t="str">
            <v>MATERIAL DE COBERTURA</v>
          </cell>
          <cell r="C236" t="str">
            <v>M³</v>
          </cell>
          <cell r="D236">
            <v>94424</v>
          </cell>
        </row>
        <row r="237">
          <cell r="A237">
            <v>674.1</v>
          </cell>
          <cell r="B237" t="str">
            <v>DRENES HORIZONTALES DE LONGITUD MENOR O IGUAL A 10M</v>
          </cell>
          <cell r="C237" t="str">
            <v>ML</v>
          </cell>
          <cell r="D237">
            <v>149483</v>
          </cell>
        </row>
        <row r="238">
          <cell r="A238">
            <v>674.2</v>
          </cell>
          <cell r="B238" t="str">
            <v>DRENES HORIZONTALES DE LONGITUD MAYOR A 10M</v>
          </cell>
          <cell r="C238" t="str">
            <v>ML</v>
          </cell>
          <cell r="D238">
            <v>149483</v>
          </cell>
        </row>
        <row r="239">
          <cell r="A239">
            <v>680.1</v>
          </cell>
          <cell r="B239" t="str">
            <v>ESCAMAS EN CONCRETO</v>
          </cell>
          <cell r="C239" t="str">
            <v>M²</v>
          </cell>
          <cell r="D239">
            <v>311762</v>
          </cell>
        </row>
        <row r="240">
          <cell r="A240">
            <v>680.2</v>
          </cell>
          <cell r="B240" t="str">
            <v>ARMADURA GALVANIZADA</v>
          </cell>
          <cell r="C240" t="str">
            <v>ML</v>
          </cell>
          <cell r="D240">
            <v>0</v>
          </cell>
        </row>
        <row r="241">
          <cell r="A241">
            <v>680.3</v>
          </cell>
          <cell r="B241" t="str">
            <v>RELLENO GRANULAR PARA TIERRA ARMADA</v>
          </cell>
          <cell r="C241" t="str">
            <v>M³</v>
          </cell>
          <cell r="D241">
            <v>117491</v>
          </cell>
        </row>
        <row r="242">
          <cell r="A242" t="str">
            <v>680P</v>
          </cell>
          <cell r="B242" t="str">
            <v>EMPEDRADO PARA TALUDES</v>
          </cell>
          <cell r="C242" t="str">
            <v>M²</v>
          </cell>
          <cell r="D242">
            <v>18476.25</v>
          </cell>
        </row>
        <row r="243">
          <cell r="A243">
            <v>681.1</v>
          </cell>
          <cell r="B243" t="str">
            <v>GAVIONES</v>
          </cell>
          <cell r="C243" t="str">
            <v>M³</v>
          </cell>
          <cell r="D243">
            <v>167151</v>
          </cell>
        </row>
        <row r="244">
          <cell r="A244">
            <v>682</v>
          </cell>
          <cell r="B244" t="str">
            <v>COLCHOGAVIONES</v>
          </cell>
          <cell r="C244" t="str">
            <v>M²</v>
          </cell>
          <cell r="D244">
            <v>0</v>
          </cell>
        </row>
        <row r="245">
          <cell r="A245" t="str">
            <v>682P</v>
          </cell>
          <cell r="B245" t="str">
            <v>MURO DE CONTENCION DE SUELO REFORZADO CON GEOTEXTIL</v>
          </cell>
          <cell r="C245" t="str">
            <v>M³</v>
          </cell>
          <cell r="D245">
            <v>113247</v>
          </cell>
        </row>
        <row r="246">
          <cell r="A246" t="str">
            <v>683P</v>
          </cell>
          <cell r="B246" t="str">
            <v>DRENES HORIZONTALES TUBERIA PERFORADA 2"</v>
          </cell>
          <cell r="C246" t="str">
            <v>ML</v>
          </cell>
          <cell r="D246">
            <v>149708</v>
          </cell>
        </row>
        <row r="247">
          <cell r="A247">
            <v>690</v>
          </cell>
          <cell r="B247" t="str">
            <v>IMPERMEABILIZACION DE ESTRUCTURAS</v>
          </cell>
          <cell r="C247" t="str">
            <v>M³</v>
          </cell>
          <cell r="D247">
            <v>0</v>
          </cell>
        </row>
        <row r="248">
          <cell r="A248">
            <v>700.1</v>
          </cell>
          <cell r="B248" t="str">
            <v>LINEA DE DEMARCACION CON PINTUIRA EN FRIO</v>
          </cell>
          <cell r="C248" t="str">
            <v>ML</v>
          </cell>
          <cell r="D248">
            <v>1751</v>
          </cell>
        </row>
        <row r="249">
          <cell r="A249">
            <v>700.2</v>
          </cell>
          <cell r="B249" t="str">
            <v>LINEA DE DEMARCACION CON RESINA TERMOPLASTICA</v>
          </cell>
          <cell r="C249" t="str">
            <v>ML</v>
          </cell>
          <cell r="D249">
            <v>44683</v>
          </cell>
        </row>
        <row r="250">
          <cell r="A250">
            <v>700.3</v>
          </cell>
          <cell r="B250" t="str">
            <v>MARCA VIAL CON PINTURA EN FRIO</v>
          </cell>
          <cell r="C250" t="str">
            <v>M²</v>
          </cell>
          <cell r="D250">
            <v>32982</v>
          </cell>
        </row>
        <row r="251">
          <cell r="A251">
            <v>700.4</v>
          </cell>
          <cell r="B251" t="str">
            <v>MARCA VIAL CON RESINA TERMOPLASTICA</v>
          </cell>
          <cell r="C251" t="str">
            <v>M²</v>
          </cell>
          <cell r="D251">
            <v>19810</v>
          </cell>
        </row>
        <row r="252">
          <cell r="A252" t="str">
            <v>700P</v>
          </cell>
          <cell r="B252" t="str">
            <v>BANDAS SONORAS REDUCTORAS DE VELOCIDAD</v>
          </cell>
          <cell r="C252" t="str">
            <v>M²</v>
          </cell>
          <cell r="D252">
            <v>257709.40000000002</v>
          </cell>
        </row>
        <row r="253">
          <cell r="A253">
            <v>701</v>
          </cell>
          <cell r="B253" t="str">
            <v>TACHAS REFLECTIVAS</v>
          </cell>
          <cell r="C253" t="str">
            <v>U</v>
          </cell>
          <cell r="D253">
            <v>10453</v>
          </cell>
        </row>
        <row r="254">
          <cell r="A254">
            <v>710.1</v>
          </cell>
          <cell r="B254" t="str">
            <v>SEÑALES DE TRANSITO GRUPO 1 (75*75)</v>
          </cell>
          <cell r="C254" t="str">
            <v>U</v>
          </cell>
          <cell r="D254">
            <v>342679</v>
          </cell>
        </row>
        <row r="255">
          <cell r="A255">
            <v>710.2</v>
          </cell>
          <cell r="B255" t="str">
            <v>SEÑALES DE TRANSITO GRUPO 2 (1.20*0.4)</v>
          </cell>
          <cell r="C255" t="str">
            <v>U</v>
          </cell>
          <cell r="D255">
            <v>340667</v>
          </cell>
        </row>
        <row r="256">
          <cell r="A256">
            <v>710.3</v>
          </cell>
          <cell r="B256" t="str">
            <v>SEÑALES DE TRANSITO GRUPO 3 (SP-54 LA FERREA)</v>
          </cell>
          <cell r="C256" t="str">
            <v>U</v>
          </cell>
          <cell r="D256">
            <v>317267</v>
          </cell>
        </row>
        <row r="257">
          <cell r="A257">
            <v>710.4</v>
          </cell>
          <cell r="B257" t="str">
            <v>SEÑALES DE TRANSITO GRUPO 4 (DELINEADORES DE CURVA)</v>
          </cell>
          <cell r="C257" t="str">
            <v>U</v>
          </cell>
          <cell r="D257">
            <v>317267</v>
          </cell>
        </row>
        <row r="258">
          <cell r="A258">
            <v>710.5</v>
          </cell>
          <cell r="B258" t="str">
            <v>SEÑALES DE TRANSITO GRUPO 5 (INFORMATIVAS)</v>
          </cell>
          <cell r="C258" t="str">
            <v>M²</v>
          </cell>
          <cell r="D258">
            <v>475092</v>
          </cell>
        </row>
        <row r="259">
          <cell r="A259">
            <v>720</v>
          </cell>
          <cell r="B259" t="str">
            <v>POSTE DE REFERENCIA</v>
          </cell>
          <cell r="C259" t="str">
            <v>U</v>
          </cell>
          <cell r="D259">
            <v>141891</v>
          </cell>
        </row>
        <row r="260">
          <cell r="A260">
            <v>730.1</v>
          </cell>
          <cell r="B260" t="str">
            <v>DEFENSAS METALICAS</v>
          </cell>
          <cell r="C260" t="str">
            <v>ML</v>
          </cell>
          <cell r="D260">
            <v>168261</v>
          </cell>
        </row>
        <row r="261">
          <cell r="A261">
            <v>730.2</v>
          </cell>
          <cell r="B261" t="str">
            <v>SECCION FINAL DE DEFENSAS METALICAS</v>
          </cell>
          <cell r="C261" t="str">
            <v>U</v>
          </cell>
          <cell r="D261">
            <v>74739</v>
          </cell>
        </row>
        <row r="262">
          <cell r="A262">
            <v>730.3</v>
          </cell>
          <cell r="B262" t="str">
            <v>SECCION DE TOPE</v>
          </cell>
          <cell r="C262" t="str">
            <v>U</v>
          </cell>
          <cell r="D262">
            <v>74739</v>
          </cell>
        </row>
        <row r="263">
          <cell r="A263">
            <v>731</v>
          </cell>
          <cell r="B263" t="str">
            <v>DEFENSAS DE CONCRETO</v>
          </cell>
          <cell r="C263" t="str">
            <v>ML</v>
          </cell>
          <cell r="D263">
            <v>0</v>
          </cell>
        </row>
        <row r="264">
          <cell r="A264">
            <v>740</v>
          </cell>
          <cell r="B264" t="str">
            <v>CAPTAFAROS</v>
          </cell>
          <cell r="C264" t="str">
            <v>U</v>
          </cell>
          <cell r="D264">
            <v>11788</v>
          </cell>
        </row>
        <row r="265">
          <cell r="A265">
            <v>741</v>
          </cell>
          <cell r="B265" t="str">
            <v>DELINEADOR DE CORONA</v>
          </cell>
          <cell r="C265" t="str">
            <v>U</v>
          </cell>
          <cell r="D265">
            <v>0</v>
          </cell>
        </row>
        <row r="266">
          <cell r="A266">
            <v>800.1</v>
          </cell>
          <cell r="B266" t="str">
            <v>CERCA DE ALAMBRE DE PUAS CON POSTES DE MADERA</v>
          </cell>
          <cell r="C266" t="str">
            <v>ML</v>
          </cell>
          <cell r="D266">
            <v>9721</v>
          </cell>
        </row>
        <row r="267">
          <cell r="A267">
            <v>800.2</v>
          </cell>
          <cell r="B267" t="str">
            <v>CERCA DE ALAMBRE DE PUAS CON POSTES DE CONCRETO</v>
          </cell>
          <cell r="C267" t="str">
            <v>ML</v>
          </cell>
          <cell r="D267">
            <v>19591</v>
          </cell>
        </row>
        <row r="268">
          <cell r="A268">
            <v>800.3</v>
          </cell>
          <cell r="B268" t="str">
            <v>CERCAS DE MALLA CON POSTES DE MADERA</v>
          </cell>
          <cell r="C268" t="str">
            <v>ML</v>
          </cell>
          <cell r="D268">
            <v>29599</v>
          </cell>
        </row>
        <row r="269">
          <cell r="A269">
            <v>800.4</v>
          </cell>
          <cell r="B269" t="str">
            <v>CERCAS DE MALLA CON POSTES DE CONCRETO</v>
          </cell>
          <cell r="C269" t="str">
            <v>ML</v>
          </cell>
          <cell r="D269">
            <v>42549</v>
          </cell>
        </row>
        <row r="270">
          <cell r="A270" t="str">
            <v>800P</v>
          </cell>
          <cell r="B270" t="str">
            <v>CERRAMIENTO EN MALLA ESLABONADA</v>
          </cell>
          <cell r="C270" t="str">
            <v>ML</v>
          </cell>
          <cell r="D270">
            <v>136610</v>
          </cell>
        </row>
        <row r="271">
          <cell r="A271">
            <v>801.1</v>
          </cell>
          <cell r="B271" t="str">
            <v>ROCERIA</v>
          </cell>
          <cell r="C271" t="str">
            <v>HA</v>
          </cell>
          <cell r="D271">
            <v>373316.66666666674</v>
          </cell>
        </row>
        <row r="272">
          <cell r="A272">
            <v>801.2</v>
          </cell>
          <cell r="B272" t="str">
            <v>LIMPIEZA DE BERMA</v>
          </cell>
          <cell r="C272" t="str">
            <v>M²</v>
          </cell>
          <cell r="D272">
            <v>17137.900000000001</v>
          </cell>
        </row>
        <row r="273">
          <cell r="A273">
            <v>801.3</v>
          </cell>
          <cell r="B273" t="str">
            <v>LIMPIEZA A MANO DE CUNETAS EN TIERRA</v>
          </cell>
          <cell r="C273" t="str">
            <v>ML</v>
          </cell>
          <cell r="D273">
            <v>17137.900000000001</v>
          </cell>
        </row>
        <row r="274">
          <cell r="A274">
            <v>801.4</v>
          </cell>
          <cell r="B274" t="str">
            <v>LIMPIEZA A MANO DE CUNETAS EN CONCRETO</v>
          </cell>
          <cell r="C274" t="str">
            <v>ML</v>
          </cell>
          <cell r="D274">
            <v>17137.900000000001</v>
          </cell>
        </row>
        <row r="275">
          <cell r="A275">
            <v>801.5</v>
          </cell>
          <cell r="B275" t="str">
            <v>LIMPIEZA A MANO DE ENCOLES Y DESCOLES</v>
          </cell>
          <cell r="C275" t="str">
            <v>ML</v>
          </cell>
          <cell r="D275">
            <v>17137.900000000001</v>
          </cell>
        </row>
        <row r="276">
          <cell r="A276">
            <v>801.6</v>
          </cell>
          <cell r="B276" t="str">
            <v>LIMPIEZA A MANO DE ALCANTARILLA DE TUBO DE 600 O 900 MM</v>
          </cell>
          <cell r="C276" t="str">
            <v>U</v>
          </cell>
          <cell r="D276">
            <v>17137.900000000001</v>
          </cell>
        </row>
        <row r="277">
          <cell r="A277">
            <v>801.7</v>
          </cell>
          <cell r="B277" t="str">
            <v>LIMPIEZA A MANO DE PUENTES Y PONTONES</v>
          </cell>
          <cell r="C277" t="str">
            <v>ML</v>
          </cell>
          <cell r="D277">
            <v>17137.900000000001</v>
          </cell>
        </row>
        <row r="278">
          <cell r="A278">
            <v>810.1</v>
          </cell>
          <cell r="B278" t="str">
            <v>PROTECCION  DE TALUDES CON BLOQUES DE CESPED</v>
          </cell>
          <cell r="C278" t="str">
            <v>M²</v>
          </cell>
          <cell r="D278">
            <v>12082</v>
          </cell>
        </row>
        <row r="279">
          <cell r="A279" t="str">
            <v>810.3</v>
          </cell>
          <cell r="B279" t="str">
            <v>PROTECCION DE TALUDES CON HIDROSIEMBRA CONTROLADA</v>
          </cell>
          <cell r="C279" t="str">
            <v>M²</v>
          </cell>
          <cell r="D279">
            <v>11000</v>
          </cell>
        </row>
        <row r="280">
          <cell r="A280">
            <v>810.2</v>
          </cell>
          <cell r="B280" t="str">
            <v xml:space="preserve">PROTECCION DE TALUDES CON TIERRA ORGANICA </v>
          </cell>
          <cell r="C280" t="str">
            <v>M²</v>
          </cell>
          <cell r="D280">
            <v>10271</v>
          </cell>
        </row>
        <row r="281">
          <cell r="A281">
            <v>811</v>
          </cell>
          <cell r="B281" t="str">
            <v>PRODUCTOS ENRROLLADOS PARA CONTROL DE EROSION DEL TIPO ________</v>
          </cell>
          <cell r="C281" t="str">
            <v>M²</v>
          </cell>
          <cell r="D281">
            <v>0</v>
          </cell>
        </row>
        <row r="282">
          <cell r="A282">
            <v>812</v>
          </cell>
          <cell r="B282" t="str">
            <v>RECUBRIMIENTO CON MALLA Y MORTERO 1:4 DE e= ___ CM</v>
          </cell>
          <cell r="C282" t="str">
            <v>M²</v>
          </cell>
          <cell r="D282">
            <v>0</v>
          </cell>
        </row>
        <row r="283">
          <cell r="A283" t="str">
            <v>815P</v>
          </cell>
          <cell r="B283" t="str">
            <v>ARBORIZACION</v>
          </cell>
          <cell r="C283" t="str">
            <v>U</v>
          </cell>
          <cell r="D283">
            <v>42603</v>
          </cell>
        </row>
        <row r="284">
          <cell r="A284">
            <v>900.1</v>
          </cell>
          <cell r="B284" t="str">
            <v>TRANSPORTE DE MATERIALES PROVENIENTES DE LA EXPLAN, CANAL, PRESTA ENTRE 100 Y 1000 M</v>
          </cell>
          <cell r="C284" t="str">
            <v>M³-E</v>
          </cell>
          <cell r="D284">
            <v>1083</v>
          </cell>
        </row>
        <row r="285">
          <cell r="A285">
            <v>900.2</v>
          </cell>
          <cell r="B285" t="str">
            <v>TRANSPORTE DE MATERIALES PROVENIENTES DE LA EXPLAN, CANAL, PRESTA MAYOR A 1000 M</v>
          </cell>
          <cell r="C285" t="str">
            <v>M³-KM</v>
          </cell>
          <cell r="D285">
            <v>1083</v>
          </cell>
        </row>
        <row r="286">
          <cell r="A286">
            <v>900.3</v>
          </cell>
          <cell r="B286" t="str">
            <v>TRANSPORTE DE MATERIAL PROVENIENTE DE DERRUMBES</v>
          </cell>
          <cell r="C286" t="str">
            <v>M³-KM</v>
          </cell>
          <cell r="D286">
            <v>1083</v>
          </cell>
        </row>
        <row r="287">
          <cell r="B287" t="str">
            <v>ESTABILIZACIÓN DE LA SUBRASANTE CON MADERA</v>
          </cell>
          <cell r="C287" t="str">
            <v>M2</v>
          </cell>
          <cell r="D287">
            <v>11922</v>
          </cell>
        </row>
        <row r="288">
          <cell r="B288" t="str">
            <v>DRAGADO DE CAUCE</v>
          </cell>
          <cell r="C288" t="str">
            <v>M²</v>
          </cell>
          <cell r="D288">
            <v>6803</v>
          </cell>
        </row>
        <row r="289">
          <cell r="B289" t="str">
            <v>MORTERO DE REPARACIÓN TIPO SIKA O SIMILAR</v>
          </cell>
          <cell r="C289" t="str">
            <v>KG</v>
          </cell>
          <cell r="D289">
            <v>13464</v>
          </cell>
        </row>
        <row r="290">
          <cell r="B290" t="str">
            <v>SUMINISTRO E INSTALACIÓN DE SIKAFLEX - 15 ML SL</v>
          </cell>
          <cell r="C290" t="str">
            <v>ML</v>
          </cell>
          <cell r="D290">
            <v>6281</v>
          </cell>
        </row>
        <row r="291">
          <cell r="B291" t="str">
            <v>PINTURA DE BARANDAS Y BORDILLOS EN CONCRETO</v>
          </cell>
          <cell r="C291" t="str">
            <v>M2</v>
          </cell>
          <cell r="D291">
            <v>19249</v>
          </cell>
        </row>
        <row r="292">
          <cell r="B292" t="str">
            <v>JUNTA DE EXPANSIÓN METALICA</v>
          </cell>
          <cell r="C292" t="str">
            <v>ML</v>
          </cell>
          <cell r="D292">
            <v>489430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PS (2)"/>
      <sheetName val="FPS"/>
      <sheetName val="EJEMPLOS"/>
      <sheetName val="CCP,LEYES, Y DEC."/>
      <sheetName val="FPS (Anaco)"/>
      <sheetName val="salarios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"/>
      <sheetName val="PACC Contratacion"/>
      <sheetName val="Contratacion PME v021"/>
    </sheetNames>
    <sheetDataSet>
      <sheetData sheetId="0">
        <row r="6">
          <cell r="A6" t="str">
            <v>DCI: Dirección de Informática</v>
          </cell>
          <cell r="I6" t="str">
            <v>RAN: REGIONAL ADMINISTRATIVA NORTE</v>
          </cell>
          <cell r="J6" t="str">
            <v>ANUALIDAD</v>
          </cell>
          <cell r="M6" t="str">
            <v>Ley 80</v>
          </cell>
          <cell r="Q6" t="str">
            <v>Operativa</v>
          </cell>
          <cell r="U6" t="str">
            <v>1: OBRAS CIVILES</v>
          </cell>
          <cell r="AO6" t="str">
            <v>USD</v>
          </cell>
        </row>
        <row r="7">
          <cell r="A7" t="str">
            <v>DDS: Dirección de Desarrollo</v>
          </cell>
          <cell r="I7" t="str">
            <v>RAS: REGIONAL ADMINISTRATIVA SUR</v>
          </cell>
          <cell r="J7" t="str">
            <v>CUENTAS POR PAGAR</v>
          </cell>
          <cell r="M7" t="str">
            <v>Manual de Contratación</v>
          </cell>
          <cell r="Q7" t="str">
            <v>Soporte</v>
          </cell>
          <cell r="U7" t="str">
            <v>2: OBRAS ELECTRO-MECÁNICAS</v>
          </cell>
          <cell r="AO7" t="str">
            <v>COP</v>
          </cell>
        </row>
        <row r="8">
          <cell r="A8" t="str">
            <v>DGO: Dirección General de Operaciones</v>
          </cell>
          <cell r="I8" t="str">
            <v>RCC: REGIONAL CENTRAL DE COMPRAS Y CONTRATACION</v>
          </cell>
          <cell r="J8" t="str">
            <v>VIGENCIA FUTURA</v>
          </cell>
          <cell r="M8" t="str">
            <v>Privado</v>
          </cell>
          <cell r="Q8" t="str">
            <v>Servicios Administrativos</v>
          </cell>
          <cell r="U8" t="str">
            <v>3: OBRAS INDUSTRIA PETROLERA</v>
          </cell>
        </row>
        <row r="9">
          <cell r="A9" t="str">
            <v>DGP: Dirección General de Planeación y Riesgos</v>
          </cell>
          <cell r="I9" t="str">
            <v>RCM:REGIONAL MAGDALENA MEDIO DE COMPRAS Y CONTRATACION</v>
          </cell>
          <cell r="U9" t="str">
            <v xml:space="preserve">4: SUMINISTRO DE SERVICIOS ADMINISTRATIVOS </v>
          </cell>
        </row>
        <row r="10">
          <cell r="A10" t="str">
            <v>DIJ: Dirección Jurídica</v>
          </cell>
          <cell r="I10" t="str">
            <v>PROPOSITO ESPECÍFICO</v>
          </cell>
          <cell r="U10" t="str">
            <v xml:space="preserve">5: SUMINISTRO DE SERVICIOS INDUSTRIALES y COMERCIALES </v>
          </cell>
        </row>
        <row r="11">
          <cell r="A11" t="str">
            <v>DPI: Dirección de Promoción</v>
          </cell>
          <cell r="U11" t="str">
            <v xml:space="preserve">6: SUMINISTRO DE SERVICIOS DE EXPLORACION Y PRODUCCION </v>
          </cell>
        </row>
        <row r="12">
          <cell r="A12" t="str">
            <v>DPY: Dirección de Gestión de Proyectos</v>
          </cell>
          <cell r="U12" t="str">
            <v>7: CONSULTORÍAS EN INGENIERÍA CIVIL y AMBIENTAL</v>
          </cell>
        </row>
        <row r="13">
          <cell r="A13" t="str">
            <v>DRI: Dirección de Responsabilidad Integral</v>
          </cell>
          <cell r="U13" t="str">
            <v>8: CONSULTORÍAS EN INGENIERÍA ELÉCTRICA, ELECTRÓNICA y MECÁNICA</v>
          </cell>
        </row>
        <row r="14">
          <cell r="A14" t="str">
            <v>DRL: Dirección Relaciones Laborales</v>
          </cell>
          <cell r="U14" t="str">
            <v>9: CONSULTORÍAS EN TRABAJOS PETROLEROS</v>
          </cell>
        </row>
        <row r="15">
          <cell r="A15" t="str">
            <v>DSP: Direccion de Soporte a Presidencia y Junta Directiva</v>
          </cell>
          <cell r="U15" t="str">
            <v>10: OTRAS CONSULTORÍAS</v>
          </cell>
        </row>
        <row r="16">
          <cell r="A16" t="str">
            <v>ECP: Presidencia</v>
          </cell>
        </row>
        <row r="17">
          <cell r="A17" t="str">
            <v>GEA: Gerencia Administrativa</v>
          </cell>
        </row>
        <row r="18">
          <cell r="A18" t="str">
            <v>ICP: Dirección Instituto Col. Del Petróleo</v>
          </cell>
        </row>
        <row r="19">
          <cell r="A19" t="str">
            <v>OCD: Oficina de Control Disciplinario</v>
          </cell>
        </row>
        <row r="20">
          <cell r="A20" t="str">
            <v>OCI: Of. Control Interno</v>
          </cell>
        </row>
        <row r="21">
          <cell r="A21" t="str">
            <v>VEX: Vic. De Exploración</v>
          </cell>
        </row>
        <row r="22">
          <cell r="A22" t="str">
            <v>VFA: Vicepresidencia Financiera y Administrativa</v>
          </cell>
        </row>
        <row r="23">
          <cell r="A23" t="str">
            <v>VIT: Vicepresidencia de Transporte</v>
          </cell>
        </row>
        <row r="24">
          <cell r="A24" t="str">
            <v>VPR: Vic. De Producción</v>
          </cell>
        </row>
        <row r="25">
          <cell r="A25" t="str">
            <v>VRP: Vicepresidencia de Refinación</v>
          </cell>
        </row>
        <row r="26">
          <cell r="A26" t="str">
            <v>VSM: Vicepresidencia de Suministro y Mercadeo</v>
          </cell>
        </row>
      </sheetData>
      <sheetData sheetId="1" refreshError="1"/>
      <sheetData sheetId="2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enario 1"/>
      <sheetName val="Escenario 2"/>
      <sheetName val=" CHICAS+Nafta"/>
      <sheetName val=" ASR+Nafta"/>
      <sheetName val="Todos+Nafta"/>
      <sheetName val="Portafolio 06"/>
      <sheetName val="Propiedades de Fluidos"/>
      <sheetName val="Edificios"/>
    </sheetNames>
    <sheetDataSet>
      <sheetData sheetId="0" refreshError="1"/>
      <sheetData sheetId="1" refreshError="1"/>
      <sheetData sheetId="2" refreshError="1"/>
      <sheetData sheetId="3" refreshError="1">
        <row r="9">
          <cell r="E9">
            <v>19.372852455375334</v>
          </cell>
        </row>
        <row r="10">
          <cell r="E10">
            <v>13.488609826409506</v>
          </cell>
        </row>
        <row r="11">
          <cell r="E11">
            <v>33.696643393853968</v>
          </cell>
        </row>
        <row r="12">
          <cell r="E12">
            <v>10.196556709956383</v>
          </cell>
        </row>
        <row r="13">
          <cell r="E13">
            <v>22.575500308671412</v>
          </cell>
        </row>
        <row r="14">
          <cell r="E14">
            <v>38.956189707181579</v>
          </cell>
        </row>
        <row r="15">
          <cell r="E15">
            <v>22.536824034511785</v>
          </cell>
        </row>
        <row r="16">
          <cell r="E16">
            <v>30.714559739945464</v>
          </cell>
        </row>
        <row r="17">
          <cell r="E17">
            <v>33.696643393853968</v>
          </cell>
        </row>
        <row r="18">
          <cell r="E18">
            <v>69.434255477424813</v>
          </cell>
        </row>
        <row r="19">
          <cell r="E19">
            <v>58.872719228076853</v>
          </cell>
          <cell r="K19">
            <v>702.81906990185962</v>
          </cell>
          <cell r="L19">
            <v>541.90975342720924</v>
          </cell>
          <cell r="M19">
            <v>417.84037856195584</v>
          </cell>
          <cell r="N19">
            <v>322.17648650295865</v>
          </cell>
          <cell r="O19">
            <v>248.41469082672742</v>
          </cell>
          <cell r="P19">
            <v>191.5405412988508</v>
          </cell>
          <cell r="Q19">
            <v>147.68763811415246</v>
          </cell>
          <cell r="R19">
            <v>113.87479074351779</v>
          </cell>
          <cell r="S19">
            <v>2555.4791807853057</v>
          </cell>
          <cell r="T19">
            <v>2494.5285822059259</v>
          </cell>
          <cell r="U19">
            <v>3477.2679408993358</v>
          </cell>
          <cell r="V19">
            <v>4197.4717855870167</v>
          </cell>
          <cell r="W19">
            <v>7398.5644325023604</v>
          </cell>
          <cell r="X19">
            <v>7278.3769808135521</v>
          </cell>
          <cell r="Y19">
            <v>7189.9592098080575</v>
          </cell>
          <cell r="Z19">
            <v>7330.5434316511091</v>
          </cell>
          <cell r="AA19">
            <v>7227.8563047982425</v>
          </cell>
          <cell r="AB19">
            <v>7152.4183998138933</v>
          </cell>
          <cell r="AC19">
            <v>7285.5283352150573</v>
          </cell>
          <cell r="AD19">
            <v>7479.2375425676028</v>
          </cell>
          <cell r="AE19">
            <v>7292.8443749671551</v>
          </cell>
          <cell r="AF19">
            <v>7171.1220195373971</v>
          </cell>
          <cell r="AG19">
            <v>7352.5800705570482</v>
          </cell>
          <cell r="AH19">
            <v>7163.3484172251865</v>
          </cell>
          <cell r="AI19">
            <v>7293.2198141033314</v>
          </cell>
          <cell r="AJ19">
            <v>7329.6166490919495</v>
          </cell>
          <cell r="AK19">
            <v>7346.442007073425</v>
          </cell>
          <cell r="AL19">
            <v>6211.8794916112374</v>
          </cell>
          <cell r="AM19">
            <v>4358.9273855775191</v>
          </cell>
          <cell r="AN19">
            <v>3071.6502956608274</v>
          </cell>
          <cell r="AO19">
            <v>2132.9789837806625</v>
          </cell>
          <cell r="AP19">
            <v>1406.4106254460271</v>
          </cell>
          <cell r="AQ19">
            <v>991.08154971480678</v>
          </cell>
          <cell r="AR19">
            <v>682.76338422040271</v>
          </cell>
          <cell r="AS19">
            <v>460.80407291525518</v>
          </cell>
        </row>
        <row r="20">
          <cell r="E20">
            <v>24.101131138507405</v>
          </cell>
        </row>
        <row r="21">
          <cell r="E21">
            <v>23.504447034370276</v>
          </cell>
        </row>
      </sheetData>
      <sheetData sheetId="4" refreshError="1">
        <row r="9">
          <cell r="E9">
            <v>25.908967698642606</v>
          </cell>
        </row>
        <row r="10">
          <cell r="E10">
            <v>19.085377303641557</v>
          </cell>
        </row>
        <row r="11">
          <cell r="E11">
            <v>42.318065615778181</v>
          </cell>
        </row>
        <row r="12">
          <cell r="E12">
            <v>15.528934807628715</v>
          </cell>
        </row>
        <row r="13">
          <cell r="E13">
            <v>29.501175317879316</v>
          </cell>
        </row>
        <row r="14">
          <cell r="E14">
            <v>48.529419632161577</v>
          </cell>
        </row>
        <row r="15">
          <cell r="E15">
            <v>29.373138709348389</v>
          </cell>
        </row>
        <row r="16">
          <cell r="E16">
            <v>38.793960671570794</v>
          </cell>
        </row>
        <row r="17">
          <cell r="E17">
            <v>42.318065615778181</v>
          </cell>
        </row>
        <row r="18">
          <cell r="E18">
            <v>85.391041768273681</v>
          </cell>
        </row>
        <row r="19">
          <cell r="E19">
            <v>72.389275523022945</v>
          </cell>
          <cell r="K19">
            <v>7038.59417376489</v>
          </cell>
          <cell r="L19">
            <v>9285.4528293216899</v>
          </cell>
          <cell r="M19">
            <v>15862.175939601668</v>
          </cell>
          <cell r="N19">
            <v>19276.61386877664</v>
          </cell>
          <cell r="O19">
            <v>19507.591783271797</v>
          </cell>
          <cell r="P19">
            <v>20207.789596257015</v>
          </cell>
          <cell r="Q19">
            <v>20272.935991335584</v>
          </cell>
          <cell r="R19">
            <v>20249.161591028129</v>
          </cell>
          <cell r="S19">
            <v>23317.459639487377</v>
          </cell>
          <cell r="T19">
            <v>24999.348207034971</v>
          </cell>
          <cell r="U19">
            <v>26959.972451715854</v>
          </cell>
          <cell r="V19">
            <v>28905.573196315752</v>
          </cell>
          <cell r="W19">
            <v>30775.028711166109</v>
          </cell>
          <cell r="X19">
            <v>32227.001436292609</v>
          </cell>
          <cell r="Y19">
            <v>33497.462769010112</v>
          </cell>
          <cell r="Z19">
            <v>34562.233981059784</v>
          </cell>
          <cell r="AA19">
            <v>35555.237147795298</v>
          </cell>
          <cell r="AB19">
            <v>36092.765967297601</v>
          </cell>
          <cell r="AC19">
            <v>36675.18433533176</v>
          </cell>
          <cell r="AD19">
            <v>37301.728807158528</v>
          </cell>
          <cell r="AE19">
            <v>37755.818337458448</v>
          </cell>
          <cell r="AF19">
            <v>37945.829793421632</v>
          </cell>
          <cell r="AG19">
            <v>37990.258342900124</v>
          </cell>
          <cell r="AH19">
            <v>38120.413544648261</v>
          </cell>
          <cell r="AI19">
            <v>38181.157510572753</v>
          </cell>
          <cell r="AJ19">
            <v>29522.231078776022</v>
          </cell>
          <cell r="AK19">
            <v>23677.189643217454</v>
          </cell>
          <cell r="AL19">
            <v>18146.869025807035</v>
          </cell>
          <cell r="AM19">
            <v>13111.390348937261</v>
          </cell>
          <cell r="AN19">
            <v>9454.7421103871511</v>
          </cell>
          <cell r="AO19">
            <v>6336.2949723103757</v>
          </cell>
          <cell r="AP19">
            <v>4334.9813916755484</v>
          </cell>
          <cell r="AQ19">
            <v>2951.6432286383506</v>
          </cell>
          <cell r="AR19">
            <v>2119.3022740288779</v>
          </cell>
          <cell r="AS19">
            <v>1513.1329201175824</v>
          </cell>
        </row>
        <row r="20">
          <cell r="E20">
            <v>31.171173462612412</v>
          </cell>
        </row>
        <row r="21">
          <cell r="E21">
            <v>30.525764169314101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No 4"/>
    </sheetNames>
    <definedNames>
      <definedName name="Loan_Start" refersTo="#¡REF!"/>
    </definedNames>
    <sheetDataSet>
      <sheetData sheetId="0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 Descansos"/>
      <sheetName val="Cronograma descansos  - Trafos "/>
    </sheetNames>
    <definedNames>
      <definedName name="Loan_Start" refersTo="#¡REF!"/>
    </definedNames>
    <sheetDataSet>
      <sheetData sheetId="0"/>
      <sheetData sheetId="1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"/>
    </sheetNames>
    <sheetDataSet>
      <sheetData sheetId="0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1"/>
      <sheetName val="Hoja2"/>
      <sheetName val="Hoja3"/>
    </sheetNames>
    <sheetDataSet>
      <sheetData sheetId="0"/>
      <sheetData sheetId="1" refreshError="1"/>
      <sheetData sheetId="2" refreshError="1"/>
      <sheetData sheetId="3" refreshError="1">
        <row r="6">
          <cell r="A6" t="str">
            <v>ADMINISTRACION</v>
          </cell>
        </row>
        <row r="7">
          <cell r="A7" t="str">
            <v>IMPREVISTOS</v>
          </cell>
        </row>
        <row r="8">
          <cell r="A8" t="str">
            <v>UTILIDAD</v>
          </cell>
        </row>
        <row r="9">
          <cell r="A9" t="str">
            <v>PRESTACIONES</v>
          </cell>
        </row>
        <row r="10">
          <cell r="A10" t="str">
            <v>DISTANCIA ACARREO 1</v>
          </cell>
        </row>
        <row r="11">
          <cell r="A11" t="str">
            <v>DISTANCIA SUMINISTRO (MATERIAL DE LA ZONA)</v>
          </cell>
        </row>
        <row r="12">
          <cell r="A12" t="str">
            <v>DISTANCIA SUMINISTRO</v>
          </cell>
        </row>
        <row r="13">
          <cell r="A13" t="str">
            <v>DISTANCIA SUMINISTRO BASES SUB BASES AFIRMADOS</v>
          </cell>
        </row>
        <row r="14">
          <cell r="A14" t="str">
            <v>DISTANCIA DE SUMINISTRO CONCRETOS</v>
          </cell>
        </row>
        <row r="15">
          <cell r="A15" t="str">
            <v>DISTANCIA DE SUMINISTRO MEZCLAS ASFALTICAS</v>
          </cell>
        </row>
        <row r="16">
          <cell r="A16" t="str">
            <v>DISTANCIA TRANSPORTE ESTRUCTURA METALICA</v>
          </cell>
        </row>
        <row r="17">
          <cell r="A17" t="str">
            <v>CADENERO</v>
          </cell>
        </row>
        <row r="18">
          <cell r="A18" t="str">
            <v>INSPECTOR DE FABRICACION Y MONTAJE</v>
          </cell>
        </row>
        <row r="19">
          <cell r="A19" t="str">
            <v>OBRERO</v>
          </cell>
        </row>
        <row r="20">
          <cell r="A20" t="str">
            <v>OFICIAL</v>
          </cell>
        </row>
        <row r="21">
          <cell r="A21" t="str">
            <v>OFICIAL EXPERTO EN DESMONTAJE</v>
          </cell>
        </row>
        <row r="22">
          <cell r="A22" t="str">
            <v>PALETEROS</v>
          </cell>
        </row>
        <row r="23">
          <cell r="A23" t="str">
            <v>RASTRILLEROS</v>
          </cell>
        </row>
        <row r="24">
          <cell r="A24" t="str">
            <v>SOLDADOR</v>
          </cell>
        </row>
        <row r="25">
          <cell r="A25" t="str">
            <v>TOPOGRAFO</v>
          </cell>
        </row>
        <row r="26">
          <cell r="A26" t="str">
            <v>PINTOR</v>
          </cell>
        </row>
        <row r="28">
          <cell r="A28" t="str">
            <v>3 AYUDANTES</v>
          </cell>
        </row>
        <row r="29">
          <cell r="A29" t="str">
            <v>2 OBREROS</v>
          </cell>
        </row>
        <row r="30">
          <cell r="A30" t="str">
            <v>3 OBREROS</v>
          </cell>
        </row>
        <row r="31">
          <cell r="A31" t="str">
            <v>4 OBREROS</v>
          </cell>
        </row>
        <row r="32">
          <cell r="A32" t="str">
            <v>5 OBREROS</v>
          </cell>
        </row>
        <row r="33">
          <cell r="A33" t="str">
            <v>6 OBREROS</v>
          </cell>
        </row>
        <row r="34">
          <cell r="A34" t="str">
            <v>7 OBREROS</v>
          </cell>
        </row>
        <row r="35">
          <cell r="A35" t="str">
            <v>8 OBREROS</v>
          </cell>
        </row>
        <row r="36">
          <cell r="A36" t="str">
            <v>9 OBREROS</v>
          </cell>
        </row>
        <row r="37">
          <cell r="A37" t="str">
            <v>10 OBREROS</v>
          </cell>
        </row>
        <row r="38">
          <cell r="A38" t="str">
            <v>11 OBREROS</v>
          </cell>
        </row>
        <row r="39">
          <cell r="A39" t="str">
            <v>12 OBREROS</v>
          </cell>
        </row>
        <row r="40">
          <cell r="A40" t="str">
            <v>13 OBREROS</v>
          </cell>
        </row>
        <row r="41">
          <cell r="A41" t="str">
            <v>14 OBREROS</v>
          </cell>
        </row>
        <row r="42">
          <cell r="A42" t="str">
            <v>15 OBREROS</v>
          </cell>
        </row>
        <row r="43">
          <cell r="A43" t="str">
            <v>16 OBREROS</v>
          </cell>
        </row>
        <row r="44">
          <cell r="A44" t="str">
            <v>17 OBREROS</v>
          </cell>
        </row>
        <row r="45">
          <cell r="A45" t="str">
            <v>18 OBREROS</v>
          </cell>
        </row>
        <row r="46">
          <cell r="A46" t="str">
            <v>19 OBREROS</v>
          </cell>
        </row>
        <row r="47">
          <cell r="A47" t="str">
            <v>20 OBREROS</v>
          </cell>
        </row>
        <row r="48">
          <cell r="A48" t="str">
            <v>21 OBREROS</v>
          </cell>
        </row>
        <row r="49">
          <cell r="A49" t="str">
            <v>22 OBREROS</v>
          </cell>
        </row>
        <row r="50">
          <cell r="A50" t="str">
            <v>23 OBREROS</v>
          </cell>
        </row>
        <row r="51">
          <cell r="A51" t="str">
            <v>24 OBREROS</v>
          </cell>
        </row>
        <row r="52">
          <cell r="A52" t="str">
            <v>25 OBREROS</v>
          </cell>
        </row>
        <row r="53">
          <cell r="A53" t="str">
            <v>2 PALETEROS</v>
          </cell>
        </row>
        <row r="54">
          <cell r="A54" t="str">
            <v>CUADRILLA ASFALTEROS (6 obrero, 2 rastrilleros y 1 oficial)</v>
          </cell>
        </row>
        <row r="55">
          <cell r="A55" t="str">
            <v>1 ARMADOR</v>
          </cell>
        </row>
        <row r="56">
          <cell r="A56" t="str">
            <v>1 CORTADOR</v>
          </cell>
        </row>
        <row r="57">
          <cell r="A57" t="str">
            <v>1 AYUDANTE</v>
          </cell>
        </row>
        <row r="58">
          <cell r="A58" t="str">
            <v>1 NIVELETERO</v>
          </cell>
        </row>
        <row r="59">
          <cell r="A59" t="str">
            <v>CUADRILLA PARA BACHEO (6 obreroS, 2 NIVELETEROS y 1 oficial)</v>
          </cell>
        </row>
        <row r="60">
          <cell r="A60" t="str">
            <v>OPERADOR EQUIPO</v>
          </cell>
        </row>
        <row r="61">
          <cell r="A61" t="str">
            <v>OPERADOR PISTOLAS</v>
          </cell>
        </row>
        <row r="63">
          <cell r="A63" t="str">
            <v>CORTADOR</v>
          </cell>
        </row>
        <row r="64">
          <cell r="A64" t="str">
            <v>SOLDADOR</v>
          </cell>
        </row>
        <row r="65">
          <cell r="A65" t="str">
            <v>PINTOR</v>
          </cell>
        </row>
        <row r="66">
          <cell r="A66" t="str">
            <v>LAMINADOR</v>
          </cell>
        </row>
        <row r="67">
          <cell r="A67" t="str">
            <v>SERIGRAFISTA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SUMM0"/>
      <sheetName val="$ Directo"/>
      <sheetName val="equip"/>
      <sheetName val="mat&amp;sub"/>
      <sheetName val="indir"/>
      <sheetName val="gene"/>
      <sheetName val="tot"/>
      <sheetName val="prog "/>
      <sheetName val="pres_comp"/>
      <sheetName val="civ_1"/>
      <sheetName val="kp_civ1"/>
      <sheetName val="KP"/>
      <sheetName val="civpl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 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0798"/>
      <sheetName val="Modelo financiero"/>
    </sheetNames>
    <definedNames>
      <definedName name="_xlbgnm.ane7"/>
      <definedName name="_xlbgnm.ane8"/>
    </definedNames>
    <sheetDataSet>
      <sheetData sheetId="0" refreshError="1"/>
      <sheetData sheetId="1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a%20%20aaInformaci%C3%B3n"/>
      <sheetName val="aCCIDENTES DE 1995 - 1996"/>
      <sheetName val="Informacio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ORITO 02 "/>
      <sheetName val="ORITO 05"/>
      <sheetName val="ORITO 08"/>
      <sheetName val="ORITO 13"/>
      <sheetName val="ORITO 16"/>
      <sheetName val="ORITO 20"/>
      <sheetName val="ORITO 21"/>
      <sheetName val="ORITO 29"/>
      <sheetName val="ORITO 38"/>
      <sheetName val="ORITO 41"/>
      <sheetName val="ORITO 105"/>
      <sheetName val="ORITO 106"/>
      <sheetName val="ORITO 109"/>
    </sheetNames>
    <sheetDataSet>
      <sheetData sheetId="0" refreshError="1"/>
      <sheetData sheetId="1">
        <row r="6">
          <cell r="E6">
            <v>538</v>
          </cell>
        </row>
        <row r="7">
          <cell r="E7">
            <v>267</v>
          </cell>
        </row>
        <row r="8">
          <cell r="E8">
            <v>250</v>
          </cell>
        </row>
        <row r="9">
          <cell r="E9">
            <v>305</v>
          </cell>
        </row>
        <row r="12">
          <cell r="A12" t="str">
            <v>Pwf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RECURSOS"/>
      <sheetName val="Equipo INVIAS"/>
      <sheetName val="APUS concretos con cambio c"/>
      <sheetName val="CONCRETOS"/>
      <sheetName val="PROPORCIONES DE CONCRETO-H"/>
      <sheetName val="Hoja1"/>
      <sheetName val="EST NUEVA Y CONECTANTES"/>
    </sheetNames>
    <sheetDataSet>
      <sheetData sheetId="0"/>
      <sheetData sheetId="1">
        <row r="8">
          <cell r="A8" t="str">
            <v>Ac</v>
          </cell>
        </row>
        <row r="9">
          <cell r="A9" t="str">
            <v>Ag</v>
          </cell>
        </row>
        <row r="10">
          <cell r="A10" t="str">
            <v>Ccm</v>
          </cell>
        </row>
        <row r="11">
          <cell r="A11" t="str">
            <v>DERBOT</v>
          </cell>
        </row>
        <row r="12">
          <cell r="A12" t="str">
            <v>Pmad</v>
          </cell>
        </row>
        <row r="13">
          <cell r="A13" t="str">
            <v>Pcpref</v>
          </cell>
        </row>
        <row r="14">
          <cell r="A14" t="str">
            <v>Tc</v>
          </cell>
        </row>
        <row r="15">
          <cell r="A15" t="str">
            <v>LadTR</v>
          </cell>
        </row>
        <row r="16">
          <cell r="A16" t="str">
            <v>AbOrg</v>
          </cell>
        </row>
        <row r="17">
          <cell r="A17" t="str">
            <v>Arb1</v>
          </cell>
        </row>
        <row r="18">
          <cell r="A18" t="str">
            <v>Prot</v>
          </cell>
        </row>
        <row r="19">
          <cell r="A19" t="str">
            <v>Ben</v>
          </cell>
        </row>
        <row r="20">
          <cell r="A20" t="str">
            <v>Sem</v>
          </cell>
        </row>
        <row r="21">
          <cell r="A21">
            <v>0</v>
          </cell>
        </row>
        <row r="22">
          <cell r="A22" t="str">
            <v>AR</v>
          </cell>
        </row>
        <row r="23">
          <cell r="A23" t="str">
            <v>Arsf</v>
          </cell>
        </row>
        <row r="24">
          <cell r="A24" t="str">
            <v>melectrokg</v>
          </cell>
        </row>
        <row r="25">
          <cell r="A25" t="str">
            <v>melectro8</v>
          </cell>
        </row>
        <row r="26">
          <cell r="A26" t="str">
            <v>AN</v>
          </cell>
        </row>
        <row r="27">
          <cell r="A27" t="str">
            <v>AGL</v>
          </cell>
        </row>
        <row r="28">
          <cell r="A28" t="str">
            <v>AlamP</v>
          </cell>
        </row>
        <row r="29">
          <cell r="A29" t="str">
            <v>Mg</v>
          </cell>
        </row>
        <row r="30">
          <cell r="A30" t="str">
            <v>MGPV</v>
          </cell>
        </row>
        <row r="31">
          <cell r="A31" t="str">
            <v>MallGal</v>
          </cell>
        </row>
        <row r="32">
          <cell r="A32" t="str">
            <v>Gcerca</v>
          </cell>
        </row>
        <row r="33">
          <cell r="A33" t="str">
            <v>Pasos1/2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 t="str">
            <v>CGK</v>
          </cell>
        </row>
        <row r="37">
          <cell r="A37" t="str">
            <v>CON2000</v>
          </cell>
        </row>
        <row r="38">
          <cell r="A38" t="str">
            <v>CONadit2000</v>
          </cell>
        </row>
        <row r="39">
          <cell r="A39" t="str">
            <v>COF</v>
          </cell>
        </row>
        <row r="40">
          <cell r="A40" t="str">
            <v>CON3000</v>
          </cell>
        </row>
        <row r="41">
          <cell r="A41" t="str">
            <v>CON4</v>
          </cell>
        </row>
        <row r="42">
          <cell r="A42" t="str">
            <v>CON3000TREMIE</v>
          </cell>
        </row>
        <row r="43">
          <cell r="A43" t="str">
            <v>CON2500</v>
          </cell>
        </row>
        <row r="44">
          <cell r="A44">
            <v>0</v>
          </cell>
        </row>
        <row r="45">
          <cell r="A45" t="str">
            <v>ARL</v>
          </cell>
        </row>
        <row r="46">
          <cell r="A46" t="str">
            <v>Gra</v>
          </cell>
        </row>
        <row r="47">
          <cell r="A47" t="str">
            <v>PFF</v>
          </cell>
        </row>
        <row r="48">
          <cell r="A48" t="str">
            <v>RTA</v>
          </cell>
        </row>
        <row r="49">
          <cell r="A49" t="str">
            <v>Tn</v>
          </cell>
        </row>
        <row r="50">
          <cell r="A50" t="str">
            <v>cesp</v>
          </cell>
        </row>
        <row r="51">
          <cell r="A51" t="str">
            <v>Tn</v>
          </cell>
        </row>
        <row r="52">
          <cell r="A52">
            <v>0</v>
          </cell>
        </row>
        <row r="53">
          <cell r="A53" t="str">
            <v>AY</v>
          </cell>
        </row>
        <row r="54">
          <cell r="A54" t="str">
            <v>AY2</v>
          </cell>
        </row>
        <row r="55">
          <cell r="A55" t="str">
            <v>AY3</v>
          </cell>
        </row>
        <row r="56">
          <cell r="A56" t="str">
            <v>AY4</v>
          </cell>
        </row>
        <row r="57">
          <cell r="A57" t="str">
            <v>AY5</v>
          </cell>
        </row>
        <row r="58">
          <cell r="A58" t="str">
            <v>AY6</v>
          </cell>
        </row>
        <row r="59">
          <cell r="A59" t="str">
            <v>AY7</v>
          </cell>
        </row>
        <row r="60">
          <cell r="A60" t="str">
            <v>AY8</v>
          </cell>
        </row>
        <row r="61">
          <cell r="A61" t="str">
            <v>ay9</v>
          </cell>
        </row>
        <row r="62">
          <cell r="A62" t="str">
            <v>AYP</v>
          </cell>
        </row>
        <row r="63">
          <cell r="A63" t="str">
            <v>AYCM</v>
          </cell>
        </row>
        <row r="64">
          <cell r="A64" t="str">
            <v>AYCM4</v>
          </cell>
        </row>
        <row r="65">
          <cell r="A65" t="str">
            <v>MOOCM2</v>
          </cell>
        </row>
        <row r="66">
          <cell r="A66" t="str">
            <v>MOOCM</v>
          </cell>
        </row>
        <row r="67">
          <cell r="A67" t="str">
            <v>MOOP</v>
          </cell>
        </row>
        <row r="68">
          <cell r="A68" t="str">
            <v>MOO</v>
          </cell>
        </row>
        <row r="69">
          <cell r="A69" t="str">
            <v>MOO2</v>
          </cell>
        </row>
        <row r="70">
          <cell r="A70" t="str">
            <v>MOO3</v>
          </cell>
        </row>
        <row r="71">
          <cell r="A71" t="str">
            <v>MOO7</v>
          </cell>
        </row>
        <row r="72">
          <cell r="A72" t="str">
            <v>MTO</v>
          </cell>
        </row>
        <row r="73">
          <cell r="A73" t="str">
            <v>MCA</v>
          </cell>
        </row>
        <row r="74">
          <cell r="A74" t="str">
            <v>Mtexp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 t="str">
            <v>MSR</v>
          </cell>
        </row>
        <row r="78">
          <cell r="A78" t="str">
            <v>Ma</v>
          </cell>
        </row>
        <row r="79">
          <cell r="A79" t="str">
            <v>SelloRajon</v>
          </cell>
        </row>
        <row r="80">
          <cell r="A80" t="str">
            <v>PR</v>
          </cell>
        </row>
        <row r="81">
          <cell r="A81" t="str">
            <v>BG</v>
          </cell>
        </row>
        <row r="82">
          <cell r="A82" t="str">
            <v>BGF2</v>
          </cell>
        </row>
        <row r="83">
          <cell r="A83" t="str">
            <v>BGF3</v>
          </cell>
        </row>
        <row r="84">
          <cell r="A84" t="str">
            <v>BGF4</v>
          </cell>
        </row>
        <row r="85">
          <cell r="A85" t="str">
            <v>BGF5</v>
          </cell>
        </row>
        <row r="86">
          <cell r="A86" t="str">
            <v>SB</v>
          </cell>
        </row>
        <row r="87">
          <cell r="A87" t="str">
            <v>SBF2</v>
          </cell>
        </row>
        <row r="88">
          <cell r="A88" t="str">
            <v>SBF3</v>
          </cell>
        </row>
        <row r="89">
          <cell r="A89" t="str">
            <v>SBF4</v>
          </cell>
        </row>
        <row r="90">
          <cell r="A90" t="str">
            <v>SBFLM</v>
          </cell>
        </row>
        <row r="91">
          <cell r="A91" t="str">
            <v>EMA</v>
          </cell>
        </row>
        <row r="92">
          <cell r="A92" t="str">
            <v>BestASF</v>
          </cell>
        </row>
        <row r="93">
          <cell r="A93" t="str">
            <v>MDC1</v>
          </cell>
        </row>
        <row r="94">
          <cell r="A94" t="str">
            <v>MDC</v>
          </cell>
        </row>
        <row r="95">
          <cell r="A95" t="str">
            <v>MDC3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 t="str">
            <v>Cpav</v>
          </cell>
        </row>
        <row r="99">
          <cell r="A99" t="str">
            <v>Etop</v>
          </cell>
        </row>
        <row r="100">
          <cell r="A100" t="str">
            <v>Fm</v>
          </cell>
        </row>
        <row r="101">
          <cell r="A101" t="str">
            <v>Est</v>
          </cell>
        </row>
        <row r="102">
          <cell r="A102" t="str">
            <v>mbo2</v>
          </cell>
        </row>
        <row r="103">
          <cell r="A103" t="str">
            <v>Trom</v>
          </cell>
        </row>
        <row r="104">
          <cell r="A104" t="str">
            <v>VCO</v>
          </cell>
        </row>
        <row r="105">
          <cell r="A105" t="str">
            <v>Ra</v>
          </cell>
        </row>
        <row r="106">
          <cell r="A106" t="str">
            <v>Cang</v>
          </cell>
        </row>
        <row r="107">
          <cell r="A107" t="str">
            <v>FC</v>
          </cell>
        </row>
        <row r="108">
          <cell r="A108" t="str">
            <v>Se</v>
          </cell>
        </row>
        <row r="109">
          <cell r="A109" t="str">
            <v>Edos</v>
          </cell>
        </row>
        <row r="110">
          <cell r="A110" t="str">
            <v>disco</v>
          </cell>
        </row>
        <row r="111">
          <cell r="A111" t="str">
            <v>BomCto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 t="str">
            <v>CAD</v>
          </cell>
        </row>
        <row r="115">
          <cell r="A115" t="str">
            <v>CRT</v>
          </cell>
        </row>
        <row r="116">
          <cell r="A116" t="str">
            <v>CN</v>
          </cell>
        </row>
        <row r="117">
          <cell r="A117" t="str">
            <v>CVA</v>
          </cell>
        </row>
        <row r="118">
          <cell r="A118" t="str">
            <v>CVA4</v>
          </cell>
        </row>
        <row r="119">
          <cell r="A119" t="str">
            <v>CVA8</v>
          </cell>
        </row>
        <row r="120">
          <cell r="A120" t="str">
            <v>Cp175</v>
          </cell>
        </row>
        <row r="121">
          <cell r="A121" t="str">
            <v>Cp250</v>
          </cell>
        </row>
        <row r="122">
          <cell r="A122" t="str">
            <v>Cp750</v>
          </cell>
        </row>
        <row r="123">
          <cell r="A123" t="str">
            <v>Exc</v>
          </cell>
        </row>
        <row r="124">
          <cell r="A124" t="str">
            <v>mcg</v>
          </cell>
        </row>
        <row r="125">
          <cell r="A125" t="str">
            <v>Re</v>
          </cell>
        </row>
        <row r="126">
          <cell r="A126" t="str">
            <v>CG</v>
          </cell>
        </row>
        <row r="127">
          <cell r="A127" t="str">
            <v>Mde</v>
          </cell>
        </row>
        <row r="128">
          <cell r="A128" t="str">
            <v>Mn</v>
          </cell>
        </row>
        <row r="129">
          <cell r="A129" t="str">
            <v>fre</v>
          </cell>
        </row>
        <row r="130">
          <cell r="A130" t="str">
            <v>Ci</v>
          </cell>
        </row>
        <row r="131">
          <cell r="A131" t="str">
            <v>Tas</v>
          </cell>
        </row>
        <row r="132">
          <cell r="A132" t="str">
            <v>Td</v>
          </cell>
        </row>
        <row r="133">
          <cell r="A133" t="str">
            <v>VQ7</v>
          </cell>
        </row>
        <row r="134">
          <cell r="A134" t="str">
            <v>VQ15</v>
          </cell>
        </row>
        <row r="135">
          <cell r="A135" t="str">
            <v>VQ12</v>
          </cell>
        </row>
        <row r="136">
          <cell r="A136" t="str">
            <v>BDZ</v>
          </cell>
        </row>
        <row r="137">
          <cell r="A137" t="str">
            <v>TR140</v>
          </cell>
        </row>
        <row r="138">
          <cell r="A138" t="str">
            <v>TR300</v>
          </cell>
        </row>
        <row r="139">
          <cell r="A139" t="str">
            <v>Mix7</v>
          </cell>
        </row>
        <row r="140">
          <cell r="A140" t="str">
            <v>Vac</v>
          </cell>
        </row>
        <row r="141">
          <cell r="A141" t="str">
            <v>GruaP</v>
          </cell>
        </row>
        <row r="142">
          <cell r="A142" t="str">
            <v>Ebarreno</v>
          </cell>
        </row>
        <row r="143">
          <cell r="A143" t="str">
            <v>Pilotea</v>
          </cell>
        </row>
        <row r="144">
          <cell r="A144" t="str">
            <v>Pala</v>
          </cell>
        </row>
        <row r="145">
          <cell r="A145" t="str">
            <v>TorreGrua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 t="str">
            <v>Hi</v>
          </cell>
        </row>
        <row r="151">
          <cell r="A151" t="str">
            <v>Gagtx</v>
          </cell>
        </row>
        <row r="152">
          <cell r="A152" t="str">
            <v>GNT2500</v>
          </cell>
        </row>
        <row r="153">
          <cell r="A153" t="str">
            <v>GNT3000</v>
          </cell>
        </row>
        <row r="154">
          <cell r="A154" t="str">
            <v>GT2400</v>
          </cell>
        </row>
        <row r="155">
          <cell r="A155" t="str">
            <v>GMfv R100</v>
          </cell>
        </row>
        <row r="156">
          <cell r="A156" t="str">
            <v>GT BIAXIAL</v>
          </cell>
        </row>
        <row r="157">
          <cell r="A157" t="str">
            <v>Gdren1</v>
          </cell>
        </row>
        <row r="158">
          <cell r="A158" t="str">
            <v>EcoMatriz</v>
          </cell>
        </row>
        <row r="159">
          <cell r="A159" t="str">
            <v>GT Uniaxial</v>
          </cell>
        </row>
        <row r="160">
          <cell r="A160" t="str">
            <v>GT BIAX LB0 202</v>
          </cell>
        </row>
        <row r="162">
          <cell r="A162">
            <v>0</v>
          </cell>
        </row>
        <row r="163">
          <cell r="A163" t="str">
            <v>Tub9</v>
          </cell>
        </row>
        <row r="164">
          <cell r="A164" t="str">
            <v>Tub10</v>
          </cell>
        </row>
        <row r="165">
          <cell r="A165" t="str">
            <v>Tub12</v>
          </cell>
        </row>
        <row r="166">
          <cell r="A166" t="str">
            <v>Tub14</v>
          </cell>
        </row>
        <row r="167">
          <cell r="A167" t="str">
            <v>Tub16</v>
          </cell>
        </row>
        <row r="168">
          <cell r="A168" t="str">
            <v>Tub18</v>
          </cell>
        </row>
        <row r="169">
          <cell r="A169" t="str">
            <v>Tub48</v>
          </cell>
        </row>
        <row r="170">
          <cell r="A170" t="str">
            <v>Tub9 CL2</v>
          </cell>
        </row>
        <row r="171">
          <cell r="A171" t="str">
            <v>MARC TAPA</v>
          </cell>
        </row>
        <row r="172">
          <cell r="A172" t="str">
            <v>MaRejSumVehi</v>
          </cell>
        </row>
        <row r="173">
          <cell r="A173" t="str">
            <v>RejFibroCemVehi</v>
          </cell>
        </row>
        <row r="174">
          <cell r="A174" t="str">
            <v>Lmtrk</v>
          </cell>
        </row>
        <row r="175">
          <cell r="A175" t="str">
            <v>SGVMTK</v>
          </cell>
        </row>
        <row r="176">
          <cell r="A176" t="str">
            <v>AroT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 t="str">
            <v>Tubperf4"</v>
          </cell>
        </row>
        <row r="180">
          <cell r="A180" t="str">
            <v>TubNOperf4"</v>
          </cell>
        </row>
        <row r="181">
          <cell r="A181" t="str">
            <v>TPVCAlc6</v>
          </cell>
        </row>
        <row r="182">
          <cell r="A182" t="str">
            <v>TPVCAlc12</v>
          </cell>
        </row>
        <row r="183">
          <cell r="A183" t="str">
            <v>TPVC1/2</v>
          </cell>
        </row>
        <row r="184">
          <cell r="A184" t="str">
            <v>TPVc 4</v>
          </cell>
        </row>
        <row r="185">
          <cell r="A185" t="str">
            <v>Uni4</v>
          </cell>
        </row>
        <row r="186">
          <cell r="A186" t="str">
            <v>Uni6</v>
          </cell>
        </row>
        <row r="187">
          <cell r="A187" t="str">
            <v>SolPVC</v>
          </cell>
        </row>
        <row r="188">
          <cell r="A188" t="str">
            <v>LimPVC</v>
          </cell>
        </row>
        <row r="189">
          <cell r="A189">
            <v>0</v>
          </cell>
        </row>
        <row r="190">
          <cell r="A190" t="str">
            <v>peep</v>
          </cell>
        </row>
        <row r="191">
          <cell r="A191" t="str">
            <v>Pfr</v>
          </cell>
        </row>
        <row r="192">
          <cell r="A192" t="str">
            <v>DM</v>
          </cell>
        </row>
        <row r="193">
          <cell r="A193" t="str">
            <v>Pa</v>
          </cell>
        </row>
        <row r="194">
          <cell r="A194" t="str">
            <v>St</v>
          </cell>
        </row>
        <row r="195">
          <cell r="A195" t="str">
            <v>Tac</v>
          </cell>
        </row>
        <row r="196">
          <cell r="A196" t="str">
            <v>ESTP</v>
          </cell>
        </row>
        <row r="197">
          <cell r="A197" t="str">
            <v>STSP75</v>
          </cell>
        </row>
        <row r="198">
          <cell r="A198" t="str">
            <v>STSP40</v>
          </cell>
        </row>
        <row r="199">
          <cell r="A199" t="str">
            <v>STSRD75</v>
          </cell>
        </row>
        <row r="200">
          <cell r="A200" t="str">
            <v>STSR-01</v>
          </cell>
        </row>
        <row r="201">
          <cell r="A201" t="str">
            <v>STSR-02</v>
          </cell>
        </row>
        <row r="202">
          <cell r="A202" t="str">
            <v>STSI6075</v>
          </cell>
        </row>
        <row r="203">
          <cell r="A203" t="str">
            <v>STSII</v>
          </cell>
        </row>
        <row r="204">
          <cell r="A204" t="str">
            <v>STSIDR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a 2.1"/>
      <sheetName val="Tablas 3.1-3.9"/>
      <sheetName val="Tabla 4.1"/>
      <sheetName val="Tabla 4.2"/>
      <sheetName val="Tabla 5.2"/>
      <sheetName val="Tabla 6.7"/>
      <sheetName val="Tabla 1.1"/>
      <sheetName val="Tabla 2.1"/>
      <sheetName val="Tabla 5.1"/>
      <sheetName val="Tabla 6.1"/>
      <sheetName val="Tabla 6.2"/>
      <sheetName val="Tabla 6.3"/>
      <sheetName val="Tabla 6.4"/>
      <sheetName val="Tabla 6.5"/>
      <sheetName val="Tabla 6.6"/>
      <sheetName val="Gráfica 6.1"/>
      <sheetName val="Tabla 7.1"/>
      <sheetName val="Tabla 7.2"/>
      <sheetName val="Tabla 7.3"/>
      <sheetName val="Tabla 8.1"/>
      <sheetName val="Tabla 8.2"/>
      <sheetName val="Tabla 8.3"/>
      <sheetName val="Tabla 8.4"/>
      <sheetName val="Hoja1"/>
      <sheetName val="Gráfica_2_1"/>
      <sheetName val="Tablas_3_1-3_9"/>
      <sheetName val="Tabla_4_1"/>
      <sheetName val="Tabla_4_2"/>
      <sheetName val="Tabla_5_2"/>
      <sheetName val="Tabla_6_7"/>
      <sheetName val="Tabla_1_1"/>
      <sheetName val="Tabla_2_1"/>
      <sheetName val="Tabla_5_1"/>
      <sheetName val="Tabla_6_1"/>
      <sheetName val="Tabla_6_2"/>
      <sheetName val="Tabla_6_3"/>
      <sheetName val="Tabla_6_4"/>
      <sheetName val="Tabla_6_5"/>
      <sheetName val="Tabla_6_6"/>
      <sheetName val="Gráfica_6_1"/>
      <sheetName val="Tabla_7_1"/>
      <sheetName val="Tabla_7_2"/>
      <sheetName val="Tabla_7_3"/>
      <sheetName val="Tabla_8_1"/>
      <sheetName val="Tabla_8_2"/>
      <sheetName val="Tabla_8_3"/>
      <sheetName val="Tabla_8_4"/>
      <sheetName val="Informe de Obra Extra"/>
      <sheetName val="CF y CV"/>
      <sheetName val="CANALETA9"/>
      <sheetName val="Solicitud de Servicios"/>
      <sheetName val="INSUMOS"/>
      <sheetName val="REC-COD,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RES1 (2)"/>
      <sheetName val="Ingenieria"/>
      <sheetName val="Compras"/>
      <sheetName val="Construcción"/>
      <sheetName val="Construcción Gral"/>
      <sheetName val="Construcción Gral (2)"/>
      <sheetName val="General"/>
      <sheetName val="Curvas"/>
      <sheetName val="HHxACT"/>
      <sheetName val="HHxACT (2)"/>
      <sheetName val="Histograma"/>
      <sheetName val="RESUMEN PROYECTO"/>
      <sheetName val="RESUMEN ESP"/>
      <sheetName val="RESUMEN (2)"/>
      <sheetName val="Histograma (2)"/>
      <sheetName val="Histo-Indirectos"/>
      <sheetName val="INFO-COMPRAS"/>
      <sheetName val="Hoja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1H1"/>
      <sheetName val="FORMATO1H2"/>
      <sheetName val="FORMATO1H3"/>
      <sheetName val="FORMATO1H4"/>
      <sheetName val="FORMATO1H5"/>
      <sheetName val="Form5 _Pág_ 1"/>
      <sheetName val="Form5 _Pág_ 2"/>
      <sheetName val="Form7"/>
      <sheetName val="forma7"/>
      <sheetName val="Form9"/>
      <sheetName val="FORMATO 1015"/>
      <sheetName val="FORMATO 3001"/>
      <sheetName val="FORMATO 3002"/>
      <sheetName val="FORMATO 3003"/>
      <sheetName val="FORMATO 5001"/>
      <sheetName val="FORMATO 3002 ap-1"/>
      <sheetName val="FORMATO 3002 ap-2"/>
      <sheetName val="Personalizar"/>
      <sheetName val="Formatos"/>
      <sheetName val="Form020"/>
      <sheetName val="Form030"/>
      <sheetName val="Form040"/>
      <sheetName val="Form050"/>
      <sheetName val="Form060"/>
      <sheetName val="Form070"/>
      <sheetName val="Form080"/>
      <sheetName val="From090"/>
      <sheetName val="Form100"/>
      <sheetName val="Form110"/>
      <sheetName val="Form120"/>
      <sheetName val="Form130"/>
      <sheetName val="Form140"/>
      <sheetName val="Form150"/>
      <sheetName val="Form160"/>
      <sheetName val="Form170"/>
      <sheetName val="3002 Lisama este 1"/>
      <sheetName val="3002 Santa Helena 1"/>
      <sheetName val="3002 Lisama 1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 Obra Cívil"/>
      <sheetName val="Informe_Obra_Cívil"/>
      <sheetName val="Informe_Obra_Cívil2"/>
      <sheetName val="Informe_Obra_Cívil1"/>
    </sheetNames>
    <sheetDataSet>
      <sheetData sheetId="0">
        <row r="5">
          <cell r="C5" t="str">
            <v>INFORME SEMANAL DE AVANCE DE OBRA CIVIL</v>
          </cell>
        </row>
      </sheetData>
      <sheetData sheetId="1"/>
      <sheetData sheetId="2"/>
      <sheetData sheetId="3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 de Servicios"/>
      <sheetName val="Solicitud_de_Servicios"/>
      <sheetName val="Solicitud_de_Servicios2"/>
      <sheetName val="Solicitud_de_Servicios1"/>
    </sheetNames>
    <sheetDataSet>
      <sheetData sheetId="0">
        <row r="4">
          <cell r="B4" t="str">
            <v>SOLICITUD DE SERVICIOS</v>
          </cell>
        </row>
      </sheetData>
      <sheetData sheetId="1"/>
      <sheetData sheetId="2"/>
      <sheetData sheetId="3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tivos"/>
      <sheetName val="Resumen"/>
      <sheetName val="PxQ Valores"/>
      <sheetName val="PxQ Cantidades"/>
      <sheetName val="DATO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PU"/>
      <sheetName val="SUB APU"/>
      <sheetName val="INSUMOS"/>
      <sheetName val="RESUMEN PRESUPU."/>
      <sheetName val="AMAPOLITA"/>
      <sheetName val="amapolitaoficial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UB_APU"/>
      <sheetName val="RESUMEN_PRESUPU_"/>
      <sheetName val="SIMULACIÓNEDIFICIO.ok"/>
      <sheetName val="Hoja4"/>
      <sheetName val="SUB_APU2"/>
      <sheetName val="RESUMEN_PRESUPU_2"/>
      <sheetName val="SUB_APU1"/>
      <sheetName val="RESUMEN_PRESUPU_1"/>
      <sheetName val="SUB_APU3"/>
      <sheetName val="RESUMEN_PRESUPU_3"/>
      <sheetName val="Indicadores"/>
      <sheetName val="Propiedad"/>
      <sheetName val="Reparación"/>
      <sheetName val="SUB_APU4"/>
      <sheetName val="RESUMEN_PRESUPU_4"/>
      <sheetName val="AU"/>
      <sheetName val="Anexo 5-1 (2)"/>
      <sheetName val="Check List Reajustes FM- 101"/>
      <sheetName val="Check List Acta FM- 101"/>
      <sheetName val="FICHA FINANCIERA MFM"/>
      <sheetName val="ACTAS"/>
      <sheetName val="REAJUSTES"/>
      <sheetName val="DESPLEGABLE"/>
      <sheetName val="Solicitud de Servicios"/>
    </sheetNames>
    <sheetDataSet>
      <sheetData sheetId="0">
        <row r="1">
          <cell r="A1" t="str">
            <v>CODIGO</v>
          </cell>
        </row>
      </sheetData>
      <sheetData sheetId="1">
        <row r="1">
          <cell r="A1" t="str">
            <v>CODIGO</v>
          </cell>
        </row>
      </sheetData>
      <sheetData sheetId="2">
        <row r="1">
          <cell r="A1" t="str">
            <v>CODIGO</v>
          </cell>
          <cell r="B1" t="str">
            <v>ITEM</v>
          </cell>
          <cell r="C1" t="str">
            <v>UNIDAD</v>
          </cell>
        </row>
        <row r="2">
          <cell r="A2" t="str">
            <v>Z100</v>
          </cell>
          <cell r="B2" t="str">
            <v>MORTERO 1:4</v>
          </cell>
          <cell r="C2" t="str">
            <v>M3</v>
          </cell>
          <cell r="D2">
            <v>181373</v>
          </cell>
        </row>
        <row r="3">
          <cell r="B3" t="str">
            <v>CODIGO</v>
          </cell>
          <cell r="C3" t="str">
            <v>Z100</v>
          </cell>
        </row>
        <row r="4">
          <cell r="A4" t="str">
            <v>CODIGO</v>
          </cell>
          <cell r="B4" t="str">
            <v>RECURSOS</v>
          </cell>
          <cell r="C4" t="str">
            <v>UNIDAD</v>
          </cell>
          <cell r="D4" t="str">
            <v>CANT.</v>
          </cell>
        </row>
        <row r="5">
          <cell r="B5" t="str">
            <v>MATERIALES</v>
          </cell>
        </row>
        <row r="6">
          <cell r="A6" t="str">
            <v>M010</v>
          </cell>
          <cell r="B6" t="str">
            <v>CEMENTO</v>
          </cell>
          <cell r="C6" t="str">
            <v>SACO</v>
          </cell>
          <cell r="D6">
            <v>7.3</v>
          </cell>
        </row>
        <row r="7">
          <cell r="A7" t="str">
            <v>M020</v>
          </cell>
          <cell r="B7" t="str">
            <v>AGUA</v>
          </cell>
          <cell r="C7" t="str">
            <v>LT</v>
          </cell>
          <cell r="D7">
            <v>212</v>
          </cell>
        </row>
        <row r="8">
          <cell r="A8" t="str">
            <v>M070</v>
          </cell>
          <cell r="B8" t="str">
            <v>ARENA DE PEGA</v>
          </cell>
          <cell r="C8" t="str">
            <v>M3</v>
          </cell>
          <cell r="D8">
            <v>1.4</v>
          </cell>
        </row>
        <row r="9">
          <cell r="B9">
            <v>0</v>
          </cell>
          <cell r="C9">
            <v>0</v>
          </cell>
        </row>
        <row r="11">
          <cell r="B11" t="str">
            <v>EQUIPO</v>
          </cell>
        </row>
        <row r="12">
          <cell r="B12" t="str">
            <v>HTA MENOR (5% de M. de O.)</v>
          </cell>
        </row>
        <row r="17">
          <cell r="B17" t="str">
            <v>MANO DE OBRA</v>
          </cell>
        </row>
        <row r="18">
          <cell r="A18" t="str">
            <v>O110</v>
          </cell>
          <cell r="B18" t="str">
            <v>1 OFIC. Y 1 AYUD.</v>
          </cell>
          <cell r="C18" t="str">
            <v>DIA</v>
          </cell>
          <cell r="D18">
            <v>0.4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3">
          <cell r="B23" t="str">
            <v>TRANSPORTE</v>
          </cell>
        </row>
        <row r="27">
          <cell r="A27">
            <v>0</v>
          </cell>
          <cell r="B27">
            <v>0</v>
          </cell>
          <cell r="C27">
            <v>0</v>
          </cell>
        </row>
        <row r="31">
          <cell r="A31" t="str">
            <v>CODIGO</v>
          </cell>
          <cell r="B31" t="str">
            <v>ITEM</v>
          </cell>
          <cell r="C31" t="str">
            <v>UNIDAD</v>
          </cell>
        </row>
        <row r="32">
          <cell r="A32" t="str">
            <v>Z110</v>
          </cell>
          <cell r="B32" t="str">
            <v>MORTERO 1:5</v>
          </cell>
          <cell r="C32" t="str">
            <v>M3</v>
          </cell>
          <cell r="D32">
            <v>151123.875</v>
          </cell>
        </row>
        <row r="33">
          <cell r="B33" t="str">
            <v>CODIGO</v>
          </cell>
          <cell r="C33" t="str">
            <v>Z110</v>
          </cell>
        </row>
        <row r="34">
          <cell r="A34" t="str">
            <v>CODIGO</v>
          </cell>
          <cell r="B34" t="str">
            <v>RECURSOS</v>
          </cell>
          <cell r="C34" t="str">
            <v>UNIDAD</v>
          </cell>
          <cell r="D34" t="str">
            <v>CANT.</v>
          </cell>
        </row>
        <row r="35">
          <cell r="B35" t="str">
            <v>MATERIALES</v>
          </cell>
        </row>
        <row r="36">
          <cell r="A36" t="str">
            <v>M010</v>
          </cell>
          <cell r="B36" t="str">
            <v>CEMENTO</v>
          </cell>
          <cell r="C36" t="str">
            <v>SACO</v>
          </cell>
          <cell r="D36">
            <v>6</v>
          </cell>
        </row>
        <row r="37">
          <cell r="A37" t="str">
            <v>M020</v>
          </cell>
          <cell r="B37" t="str">
            <v>AGUA</v>
          </cell>
          <cell r="C37" t="str">
            <v>LT</v>
          </cell>
          <cell r="D37">
            <v>48</v>
          </cell>
        </row>
        <row r="38">
          <cell r="A38" t="str">
            <v>M070</v>
          </cell>
          <cell r="B38" t="str">
            <v>ARENA DE PEGA</v>
          </cell>
          <cell r="C38" t="str">
            <v>M3</v>
          </cell>
          <cell r="D38">
            <v>1.2</v>
          </cell>
        </row>
        <row r="39">
          <cell r="B39">
            <v>0</v>
          </cell>
          <cell r="C39">
            <v>0</v>
          </cell>
        </row>
        <row r="41">
          <cell r="B41" t="str">
            <v>EQUIPO</v>
          </cell>
        </row>
        <row r="42">
          <cell r="B42" t="str">
            <v>HTA MENOR (5% de M. de O.)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6">
          <cell r="B46" t="str">
            <v>MANO DE OBRA</v>
          </cell>
        </row>
        <row r="47">
          <cell r="A47" t="str">
            <v>O110</v>
          </cell>
          <cell r="B47" t="str">
            <v>1 OFIC. Y 1 AYUD.</v>
          </cell>
          <cell r="C47" t="str">
            <v>DIA</v>
          </cell>
          <cell r="D47">
            <v>0.35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1">
          <cell r="B51" t="str">
            <v>TRANSPORTE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8">
          <cell r="A58" t="str">
            <v>CODIGO</v>
          </cell>
          <cell r="B58" t="str">
            <v>ITEM</v>
          </cell>
          <cell r="C58" t="str">
            <v>UNIDAD</v>
          </cell>
        </row>
        <row r="59">
          <cell r="A59" t="str">
            <v>Z120</v>
          </cell>
          <cell r="B59" t="str">
            <v>MORTERO 1:6</v>
          </cell>
          <cell r="C59" t="str">
            <v>M3</v>
          </cell>
          <cell r="D59">
            <v>145003.125</v>
          </cell>
        </row>
        <row r="60">
          <cell r="B60" t="str">
            <v>CODIGO</v>
          </cell>
          <cell r="C60" t="str">
            <v>Z120</v>
          </cell>
        </row>
        <row r="61">
          <cell r="A61" t="str">
            <v>CODIGO</v>
          </cell>
          <cell r="B61" t="str">
            <v>RECURSOS</v>
          </cell>
          <cell r="C61" t="str">
            <v>UNIDAD</v>
          </cell>
          <cell r="D61" t="str">
            <v>CANT.</v>
          </cell>
        </row>
        <row r="62">
          <cell r="B62" t="str">
            <v>MATERIALES</v>
          </cell>
        </row>
        <row r="63">
          <cell r="A63" t="str">
            <v>M010</v>
          </cell>
          <cell r="B63" t="str">
            <v>CEMENTO</v>
          </cell>
          <cell r="C63" t="str">
            <v>SACO</v>
          </cell>
          <cell r="D63">
            <v>5.25</v>
          </cell>
        </row>
        <row r="64">
          <cell r="A64" t="str">
            <v>M020</v>
          </cell>
          <cell r="B64" t="str">
            <v>AGUA</v>
          </cell>
          <cell r="C64" t="str">
            <v>LT</v>
          </cell>
          <cell r="D64">
            <v>233</v>
          </cell>
        </row>
        <row r="65">
          <cell r="A65" t="str">
            <v>M070</v>
          </cell>
          <cell r="B65" t="str">
            <v>ARENA DE PEGA</v>
          </cell>
          <cell r="C65" t="str">
            <v>M3</v>
          </cell>
          <cell r="D65">
            <v>1.2</v>
          </cell>
        </row>
        <row r="66">
          <cell r="B66">
            <v>0</v>
          </cell>
          <cell r="C66">
            <v>0</v>
          </cell>
        </row>
        <row r="68">
          <cell r="B68" t="str">
            <v>EQUIPO</v>
          </cell>
        </row>
        <row r="69">
          <cell r="B69" t="str">
            <v>HTA MENOR (5% de M. de O.)</v>
          </cell>
        </row>
        <row r="70">
          <cell r="A70">
            <v>0</v>
          </cell>
          <cell r="B70">
            <v>0</v>
          </cell>
          <cell r="C70">
            <v>0</v>
          </cell>
        </row>
        <row r="72">
          <cell r="B72" t="str">
            <v>MANO DE OBRA</v>
          </cell>
        </row>
        <row r="73">
          <cell r="A73" t="str">
            <v>O110</v>
          </cell>
          <cell r="B73" t="str">
            <v>1 OFIC. Y 1 AYUD.</v>
          </cell>
          <cell r="C73" t="str">
            <v>DIA</v>
          </cell>
          <cell r="D73">
            <v>0.45</v>
          </cell>
        </row>
        <row r="74">
          <cell r="A74">
            <v>0</v>
          </cell>
          <cell r="B74">
            <v>0</v>
          </cell>
          <cell r="C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</row>
        <row r="77">
          <cell r="B77" t="str">
            <v>TRANSPORTE</v>
          </cell>
        </row>
        <row r="79">
          <cell r="A79">
            <v>0</v>
          </cell>
          <cell r="B79">
            <v>0</v>
          </cell>
          <cell r="C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</row>
        <row r="86">
          <cell r="A86" t="str">
            <v>CODIGO</v>
          </cell>
          <cell r="B86" t="str">
            <v>ITEM</v>
          </cell>
          <cell r="C86" t="str">
            <v>UNIDAD</v>
          </cell>
        </row>
        <row r="87">
          <cell r="A87" t="str">
            <v>Z130</v>
          </cell>
          <cell r="B87" t="str">
            <v>MORTERO 1:7</v>
          </cell>
          <cell r="C87" t="str">
            <v>M3</v>
          </cell>
          <cell r="D87">
            <v>121172.625</v>
          </cell>
        </row>
        <row r="88">
          <cell r="B88" t="str">
            <v>CODIGO</v>
          </cell>
          <cell r="C88" t="str">
            <v>Z130</v>
          </cell>
        </row>
        <row r="89">
          <cell r="A89" t="str">
            <v>CODIGO</v>
          </cell>
          <cell r="B89" t="str">
            <v>RECURSOS</v>
          </cell>
          <cell r="C89" t="str">
            <v>UNIDAD</v>
          </cell>
          <cell r="D89" t="str">
            <v>CANT.</v>
          </cell>
        </row>
        <row r="90">
          <cell r="B90" t="str">
            <v>MATERIALES</v>
          </cell>
        </row>
        <row r="91">
          <cell r="A91" t="str">
            <v>M010</v>
          </cell>
          <cell r="B91" t="str">
            <v>CEMENTO</v>
          </cell>
          <cell r="C91" t="str">
            <v>SACO</v>
          </cell>
          <cell r="D91">
            <v>4.5</v>
          </cell>
        </row>
        <row r="92">
          <cell r="A92" t="str">
            <v>M020</v>
          </cell>
          <cell r="B92" t="str">
            <v>AGUA</v>
          </cell>
          <cell r="C92" t="str">
            <v>LT</v>
          </cell>
          <cell r="D92">
            <v>204</v>
          </cell>
        </row>
        <row r="93">
          <cell r="A93" t="str">
            <v>M070</v>
          </cell>
          <cell r="B93" t="str">
            <v>ARENA DE PEGA</v>
          </cell>
          <cell r="C93" t="str">
            <v>M3</v>
          </cell>
          <cell r="D93">
            <v>1.25</v>
          </cell>
        </row>
        <row r="94">
          <cell r="B94">
            <v>0</v>
          </cell>
          <cell r="C94">
            <v>0</v>
          </cell>
        </row>
        <row r="96">
          <cell r="B96" t="str">
            <v>EQUIPO</v>
          </cell>
        </row>
        <row r="97">
          <cell r="B97" t="str">
            <v>HTA MENOR (5% de M. de O.)</v>
          </cell>
        </row>
        <row r="98">
          <cell r="A98">
            <v>0</v>
          </cell>
          <cell r="B98">
            <v>0</v>
          </cell>
          <cell r="C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</row>
        <row r="102">
          <cell r="B102" t="str">
            <v>MANO DE OBRA</v>
          </cell>
        </row>
        <row r="103">
          <cell r="A103" t="str">
            <v>O110</v>
          </cell>
          <cell r="B103" t="str">
            <v>1 OFIC. Y 1 AYUD.</v>
          </cell>
          <cell r="C103" t="str">
            <v>DIA</v>
          </cell>
          <cell r="D103">
            <v>0.25</v>
          </cell>
        </row>
        <row r="104">
          <cell r="A104">
            <v>0</v>
          </cell>
          <cell r="B104">
            <v>0</v>
          </cell>
          <cell r="C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</row>
        <row r="108">
          <cell r="B108" t="str">
            <v>TRANSPORTE</v>
          </cell>
        </row>
        <row r="110">
          <cell r="A110">
            <v>0</v>
          </cell>
          <cell r="B110">
            <v>0</v>
          </cell>
          <cell r="C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</row>
        <row r="115">
          <cell r="A115" t="str">
            <v>CODIGO</v>
          </cell>
          <cell r="B115" t="str">
            <v>ITEM</v>
          </cell>
          <cell r="C115" t="str">
            <v>UNIDAD</v>
          </cell>
        </row>
        <row r="116">
          <cell r="A116" t="str">
            <v>Z140</v>
          </cell>
          <cell r="B116" t="str">
            <v>MORTERO REV.  1:3</v>
          </cell>
          <cell r="C116" t="str">
            <v>M3</v>
          </cell>
          <cell r="D116">
            <v>192469.5</v>
          </cell>
        </row>
        <row r="117">
          <cell r="B117" t="str">
            <v>CODIGO</v>
          </cell>
          <cell r="C117" t="str">
            <v>Z140</v>
          </cell>
        </row>
        <row r="118">
          <cell r="A118" t="str">
            <v>CODIGO</v>
          </cell>
          <cell r="B118" t="str">
            <v>RECURSOS</v>
          </cell>
          <cell r="C118" t="str">
            <v>UNIDAD</v>
          </cell>
          <cell r="D118" t="str">
            <v>CANT.</v>
          </cell>
        </row>
        <row r="119">
          <cell r="B119" t="str">
            <v>MATERIALES</v>
          </cell>
        </row>
        <row r="120">
          <cell r="A120" t="str">
            <v>M010</v>
          </cell>
          <cell r="B120" t="str">
            <v>CEMENTO</v>
          </cell>
          <cell r="C120" t="str">
            <v>SACO</v>
          </cell>
          <cell r="D120">
            <v>9</v>
          </cell>
        </row>
        <row r="121">
          <cell r="A121" t="str">
            <v>M020</v>
          </cell>
          <cell r="B121" t="str">
            <v>AGUA</v>
          </cell>
          <cell r="C121" t="str">
            <v>LT</v>
          </cell>
          <cell r="D121">
            <v>252</v>
          </cell>
        </row>
        <row r="122">
          <cell r="A122" t="str">
            <v>M050</v>
          </cell>
          <cell r="B122" t="str">
            <v xml:space="preserve">ARENA DE REVOQUE. </v>
          </cell>
          <cell r="C122" t="str">
            <v>M3</v>
          </cell>
          <cell r="D122">
            <v>1.1000000000000001</v>
          </cell>
        </row>
        <row r="123">
          <cell r="B123">
            <v>0</v>
          </cell>
          <cell r="C123">
            <v>0</v>
          </cell>
        </row>
        <row r="125">
          <cell r="B125" t="str">
            <v>EQUIPO</v>
          </cell>
        </row>
        <row r="126">
          <cell r="B126" t="str">
            <v>HTA MENOR (5% de M. de O.)</v>
          </cell>
        </row>
        <row r="127">
          <cell r="A127">
            <v>0</v>
          </cell>
          <cell r="B127">
            <v>0</v>
          </cell>
          <cell r="C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</row>
        <row r="131">
          <cell r="B131" t="str">
            <v>MANO DE OBRA</v>
          </cell>
        </row>
        <row r="132">
          <cell r="A132" t="str">
            <v>O110</v>
          </cell>
          <cell r="B132" t="str">
            <v>1 OFIC. Y 1 AYUD.</v>
          </cell>
          <cell r="C132" t="str">
            <v>DIA</v>
          </cell>
          <cell r="D132">
            <v>0.2</v>
          </cell>
        </row>
        <row r="133">
          <cell r="A133">
            <v>0</v>
          </cell>
          <cell r="B133">
            <v>0</v>
          </cell>
          <cell r="C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</row>
        <row r="137">
          <cell r="B137" t="str">
            <v>TRANSPORTE</v>
          </cell>
        </row>
        <row r="139">
          <cell r="A139">
            <v>0</v>
          </cell>
          <cell r="B139">
            <v>0</v>
          </cell>
          <cell r="C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</row>
        <row r="145">
          <cell r="A145" t="str">
            <v>CODIGO</v>
          </cell>
          <cell r="B145" t="str">
            <v>ITEM</v>
          </cell>
          <cell r="C145" t="str">
            <v>UNIDAD</v>
          </cell>
        </row>
        <row r="146">
          <cell r="A146" t="str">
            <v>Z150</v>
          </cell>
          <cell r="B146" t="str">
            <v>MORTERO REV.  1:4</v>
          </cell>
          <cell r="C146" t="str">
            <v>M3</v>
          </cell>
          <cell r="D146">
            <v>160884.5</v>
          </cell>
        </row>
        <row r="147">
          <cell r="B147" t="str">
            <v>CODIGO</v>
          </cell>
          <cell r="C147" t="str">
            <v>Z150</v>
          </cell>
        </row>
        <row r="148">
          <cell r="A148" t="str">
            <v>CODIGO</v>
          </cell>
          <cell r="B148" t="str">
            <v>RECURSOS</v>
          </cell>
          <cell r="C148" t="str">
            <v>UNIDAD</v>
          </cell>
          <cell r="D148" t="str">
            <v>CANT.</v>
          </cell>
        </row>
        <row r="149">
          <cell r="B149" t="str">
            <v>MATERIALES</v>
          </cell>
        </row>
        <row r="150">
          <cell r="A150" t="str">
            <v>M010</v>
          </cell>
          <cell r="B150" t="str">
            <v>CEMENTO</v>
          </cell>
          <cell r="C150" t="str">
            <v>SACO</v>
          </cell>
          <cell r="D150">
            <v>7</v>
          </cell>
        </row>
        <row r="151">
          <cell r="A151" t="str">
            <v>M020</v>
          </cell>
          <cell r="B151" t="str">
            <v>AGUA</v>
          </cell>
          <cell r="C151" t="str">
            <v>LT</v>
          </cell>
          <cell r="D151">
            <v>252</v>
          </cell>
        </row>
        <row r="152">
          <cell r="A152" t="str">
            <v>M050</v>
          </cell>
          <cell r="B152" t="str">
            <v xml:space="preserve">ARENA DE REVOQUE. </v>
          </cell>
          <cell r="C152" t="str">
            <v>M3</v>
          </cell>
          <cell r="D152">
            <v>1.2</v>
          </cell>
        </row>
        <row r="153">
          <cell r="B153">
            <v>0</v>
          </cell>
          <cell r="C153">
            <v>0</v>
          </cell>
        </row>
        <row r="155">
          <cell r="B155" t="str">
            <v>EQUIPO</v>
          </cell>
        </row>
        <row r="156">
          <cell r="B156" t="str">
            <v>HTA MENOR (5% de M. de O.)</v>
          </cell>
        </row>
        <row r="157">
          <cell r="A157">
            <v>0</v>
          </cell>
          <cell r="B157">
            <v>0</v>
          </cell>
          <cell r="C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</row>
        <row r="161">
          <cell r="B161" t="str">
            <v>MANO DE OBRA</v>
          </cell>
        </row>
        <row r="162">
          <cell r="A162" t="str">
            <v>O110</v>
          </cell>
          <cell r="B162" t="str">
            <v>1 OFIC. Y 1 AYUD.</v>
          </cell>
          <cell r="C162" t="str">
            <v>DIA</v>
          </cell>
          <cell r="D162">
            <v>0.2</v>
          </cell>
        </row>
        <row r="163">
          <cell r="A163">
            <v>0</v>
          </cell>
          <cell r="B163">
            <v>0</v>
          </cell>
          <cell r="C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</row>
        <row r="166">
          <cell r="B166" t="str">
            <v>TRANSPORTE</v>
          </cell>
        </row>
        <row r="168">
          <cell r="A168">
            <v>0</v>
          </cell>
          <cell r="B168">
            <v>0</v>
          </cell>
          <cell r="C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</row>
        <row r="173">
          <cell r="A173" t="str">
            <v>CODIGO</v>
          </cell>
          <cell r="B173" t="str">
            <v>ITEM</v>
          </cell>
          <cell r="C173" t="str">
            <v>UNIDAD</v>
          </cell>
        </row>
        <row r="174">
          <cell r="A174" t="str">
            <v>Z160</v>
          </cell>
          <cell r="B174" t="str">
            <v>MORTERO REV.  1:5</v>
          </cell>
          <cell r="C174" t="str">
            <v>M3</v>
          </cell>
          <cell r="D174">
            <v>139009.5</v>
          </cell>
        </row>
        <row r="175">
          <cell r="B175" t="str">
            <v>CODIGO</v>
          </cell>
          <cell r="C175" t="str">
            <v>Z160</v>
          </cell>
        </row>
        <row r="176">
          <cell r="A176" t="str">
            <v>CODIGO</v>
          </cell>
          <cell r="B176" t="str">
            <v>RECURSOS</v>
          </cell>
          <cell r="C176" t="str">
            <v>UNIDAD</v>
          </cell>
          <cell r="D176" t="str">
            <v>CANT.</v>
          </cell>
        </row>
        <row r="177">
          <cell r="B177" t="str">
            <v>MATERIALES</v>
          </cell>
        </row>
        <row r="178">
          <cell r="A178" t="str">
            <v>M010</v>
          </cell>
          <cell r="B178" t="str">
            <v>CEMENTO</v>
          </cell>
          <cell r="C178" t="str">
            <v>SACO</v>
          </cell>
          <cell r="D178">
            <v>6</v>
          </cell>
        </row>
        <row r="179">
          <cell r="A179" t="str">
            <v>M020</v>
          </cell>
          <cell r="B179" t="str">
            <v>AGUA</v>
          </cell>
          <cell r="C179" t="str">
            <v>LT</v>
          </cell>
          <cell r="D179">
            <v>237</v>
          </cell>
        </row>
        <row r="180">
          <cell r="A180" t="str">
            <v>M050</v>
          </cell>
          <cell r="B180" t="str">
            <v xml:space="preserve">ARENA DE REVOQUE. </v>
          </cell>
          <cell r="C180" t="str">
            <v>M3</v>
          </cell>
          <cell r="D180">
            <v>1</v>
          </cell>
        </row>
        <row r="181">
          <cell r="B181">
            <v>0</v>
          </cell>
          <cell r="C181">
            <v>0</v>
          </cell>
        </row>
        <row r="183">
          <cell r="B183" t="str">
            <v>EQUIPO</v>
          </cell>
        </row>
        <row r="184">
          <cell r="B184" t="str">
            <v>HTA MENOR (5% de M. de O.)</v>
          </cell>
        </row>
        <row r="185">
          <cell r="A185">
            <v>0</v>
          </cell>
          <cell r="B185">
            <v>0</v>
          </cell>
          <cell r="C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</row>
        <row r="189">
          <cell r="B189" t="str">
            <v>MANO DE OBRA</v>
          </cell>
        </row>
        <row r="190">
          <cell r="A190" t="str">
            <v>O110</v>
          </cell>
          <cell r="B190" t="str">
            <v>1 OFIC. Y 1 AYUD.</v>
          </cell>
          <cell r="C190" t="str">
            <v>DIA</v>
          </cell>
          <cell r="D190">
            <v>0.2</v>
          </cell>
        </row>
        <row r="191">
          <cell r="A191">
            <v>0</v>
          </cell>
          <cell r="B191">
            <v>0</v>
          </cell>
          <cell r="C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</row>
        <row r="195">
          <cell r="B195" t="str">
            <v>TRANSPORTE</v>
          </cell>
        </row>
        <row r="197">
          <cell r="A197">
            <v>0</v>
          </cell>
          <cell r="B197">
            <v>0</v>
          </cell>
          <cell r="C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</row>
        <row r="202">
          <cell r="A202" t="str">
            <v>CODIGO</v>
          </cell>
          <cell r="B202" t="str">
            <v>ITEM</v>
          </cell>
          <cell r="C202" t="str">
            <v>UNIDAD</v>
          </cell>
        </row>
        <row r="203">
          <cell r="A203" t="str">
            <v>Z170</v>
          </cell>
          <cell r="B203" t="str">
            <v>MORTERO REV.  1:6</v>
          </cell>
          <cell r="C203" t="str">
            <v>M3</v>
          </cell>
          <cell r="D203">
            <v>125409.5</v>
          </cell>
        </row>
        <row r="204">
          <cell r="B204" t="str">
            <v>CODIGO</v>
          </cell>
          <cell r="C204" t="str">
            <v>Z170</v>
          </cell>
        </row>
        <row r="205">
          <cell r="A205" t="str">
            <v>CODIGO</v>
          </cell>
          <cell r="B205" t="str">
            <v>RECURSOS</v>
          </cell>
          <cell r="C205" t="str">
            <v>UNIDAD</v>
          </cell>
          <cell r="D205" t="str">
            <v>CANT.</v>
          </cell>
        </row>
        <row r="206">
          <cell r="B206" t="str">
            <v>MATERIALES</v>
          </cell>
        </row>
        <row r="207">
          <cell r="A207" t="str">
            <v>M010</v>
          </cell>
          <cell r="B207" t="str">
            <v>CEMENTO</v>
          </cell>
          <cell r="C207" t="str">
            <v>SACO</v>
          </cell>
          <cell r="D207">
            <v>5.2</v>
          </cell>
        </row>
        <row r="208">
          <cell r="A208" t="str">
            <v>M020</v>
          </cell>
          <cell r="B208" t="str">
            <v>AGUA</v>
          </cell>
          <cell r="C208" t="str">
            <v>LT</v>
          </cell>
          <cell r="D208">
            <v>237</v>
          </cell>
        </row>
        <row r="209">
          <cell r="A209" t="str">
            <v>M050</v>
          </cell>
          <cell r="B209" t="str">
            <v xml:space="preserve">ARENA DE REVOQUE. </v>
          </cell>
          <cell r="C209" t="str">
            <v>M3</v>
          </cell>
          <cell r="D209">
            <v>1</v>
          </cell>
        </row>
        <row r="210">
          <cell r="B210">
            <v>0</v>
          </cell>
          <cell r="C210">
            <v>0</v>
          </cell>
        </row>
        <row r="212">
          <cell r="B212" t="str">
            <v>EQUIPO</v>
          </cell>
        </row>
        <row r="213">
          <cell r="B213" t="str">
            <v>HTA MENOR (5% de M. de O.)</v>
          </cell>
        </row>
        <row r="214">
          <cell r="A214">
            <v>0</v>
          </cell>
          <cell r="B214">
            <v>0</v>
          </cell>
          <cell r="C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</row>
        <row r="218">
          <cell r="B218" t="str">
            <v>MANO DE OBRA</v>
          </cell>
        </row>
        <row r="219">
          <cell r="A219" t="str">
            <v>O110</v>
          </cell>
          <cell r="B219" t="str">
            <v>1 OFIC. Y 1 AYUD.</v>
          </cell>
          <cell r="C219" t="str">
            <v>DIA</v>
          </cell>
          <cell r="D219">
            <v>0.2</v>
          </cell>
        </row>
        <row r="220">
          <cell r="A220">
            <v>0</v>
          </cell>
          <cell r="B220">
            <v>0</v>
          </cell>
          <cell r="C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</row>
        <row r="224">
          <cell r="B224" t="str">
            <v>TRANSPORTE</v>
          </cell>
        </row>
        <row r="226">
          <cell r="A226">
            <v>0</v>
          </cell>
          <cell r="B226">
            <v>0</v>
          </cell>
          <cell r="C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</row>
        <row r="230">
          <cell r="A230" t="str">
            <v>CODIGO</v>
          </cell>
          <cell r="B230" t="str">
            <v>ITEM</v>
          </cell>
          <cell r="C230" t="str">
            <v>UNIDAD</v>
          </cell>
        </row>
        <row r="231">
          <cell r="A231" t="str">
            <v>Z180</v>
          </cell>
          <cell r="B231" t="str">
            <v>MORTERO.  1:3</v>
          </cell>
          <cell r="C231" t="str">
            <v>M3</v>
          </cell>
          <cell r="D231">
            <v>194177.625</v>
          </cell>
        </row>
        <row r="232">
          <cell r="B232" t="str">
            <v>CODIGO</v>
          </cell>
          <cell r="C232" t="str">
            <v>Z180</v>
          </cell>
        </row>
        <row r="233">
          <cell r="A233" t="str">
            <v>CODIGO</v>
          </cell>
          <cell r="B233" t="str">
            <v>RECURSOS</v>
          </cell>
          <cell r="C233" t="str">
            <v>UNIDAD</v>
          </cell>
          <cell r="D233" t="str">
            <v>CANT.</v>
          </cell>
        </row>
        <row r="234">
          <cell r="B234" t="str">
            <v>MATERIALES</v>
          </cell>
        </row>
        <row r="235">
          <cell r="A235" t="str">
            <v>M010</v>
          </cell>
          <cell r="B235" t="str">
            <v>CEMENTO</v>
          </cell>
          <cell r="C235" t="str">
            <v>SACO</v>
          </cell>
          <cell r="D235">
            <v>9</v>
          </cell>
        </row>
        <row r="236">
          <cell r="A236" t="str">
            <v>M020</v>
          </cell>
          <cell r="B236" t="str">
            <v>AGUA</v>
          </cell>
          <cell r="C236" t="str">
            <v>LT</v>
          </cell>
          <cell r="D236">
            <v>40</v>
          </cell>
        </row>
        <row r="237">
          <cell r="A237" t="str">
            <v>M070</v>
          </cell>
          <cell r="B237" t="str">
            <v>ARENA DE PEGA</v>
          </cell>
          <cell r="C237" t="str">
            <v>M3</v>
          </cell>
          <cell r="D237">
            <v>1.1200000000000001</v>
          </cell>
        </row>
        <row r="238">
          <cell r="B238">
            <v>0</v>
          </cell>
          <cell r="C238">
            <v>0</v>
          </cell>
        </row>
        <row r="240">
          <cell r="B240" t="str">
            <v>EQUIPO</v>
          </cell>
        </row>
        <row r="241">
          <cell r="B241" t="str">
            <v>HTA MENOR (5% de M. de O.)</v>
          </cell>
        </row>
        <row r="242">
          <cell r="A242">
            <v>0</v>
          </cell>
          <cell r="B242">
            <v>0</v>
          </cell>
          <cell r="C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</row>
        <row r="246">
          <cell r="B246" t="str">
            <v>MANO DE OBRA</v>
          </cell>
        </row>
        <row r="247">
          <cell r="A247" t="str">
            <v>O110</v>
          </cell>
          <cell r="B247" t="str">
            <v>1 OFIC. Y 1 AYUD.</v>
          </cell>
          <cell r="C247" t="str">
            <v>DIA</v>
          </cell>
          <cell r="D247">
            <v>0.25</v>
          </cell>
        </row>
        <row r="248">
          <cell r="A248">
            <v>0</v>
          </cell>
          <cell r="B248">
            <v>0</v>
          </cell>
          <cell r="C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</row>
        <row r="252">
          <cell r="B252" t="str">
            <v>TRANSPORTE</v>
          </cell>
        </row>
        <row r="254">
          <cell r="A254">
            <v>0</v>
          </cell>
          <cell r="B254">
            <v>0</v>
          </cell>
          <cell r="C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</row>
        <row r="259">
          <cell r="A259" t="str">
            <v>CODIGO</v>
          </cell>
          <cell r="B259" t="str">
            <v>ITEM</v>
          </cell>
          <cell r="C259" t="str">
            <v>UNIDAD</v>
          </cell>
        </row>
        <row r="260">
          <cell r="A260" t="str">
            <v>Z190</v>
          </cell>
          <cell r="B260" t="str">
            <v>MORTERO  1:2</v>
          </cell>
          <cell r="C260" t="str">
            <v>M3</v>
          </cell>
          <cell r="D260">
            <v>247343.5</v>
          </cell>
        </row>
        <row r="261">
          <cell r="B261" t="str">
            <v>CODIGO</v>
          </cell>
          <cell r="C261" t="str">
            <v>Z190</v>
          </cell>
        </row>
        <row r="262">
          <cell r="A262" t="str">
            <v>CODIGO</v>
          </cell>
          <cell r="B262" t="str">
            <v>RECURSOS</v>
          </cell>
          <cell r="C262" t="str">
            <v>UNIDAD</v>
          </cell>
          <cell r="D262" t="str">
            <v>CANT.</v>
          </cell>
        </row>
        <row r="263">
          <cell r="B263" t="str">
            <v>MATERIALES</v>
          </cell>
        </row>
        <row r="264">
          <cell r="A264" t="str">
            <v>M010</v>
          </cell>
          <cell r="B264" t="str">
            <v>CEMENTO</v>
          </cell>
          <cell r="C264" t="str">
            <v>SACO</v>
          </cell>
          <cell r="D264">
            <v>12.5</v>
          </cell>
        </row>
        <row r="265">
          <cell r="A265" t="str">
            <v>M020</v>
          </cell>
          <cell r="B265" t="str">
            <v>AGUA</v>
          </cell>
          <cell r="C265" t="str">
            <v>LT</v>
          </cell>
          <cell r="D265">
            <v>250</v>
          </cell>
        </row>
        <row r="266">
          <cell r="A266" t="str">
            <v>M070</v>
          </cell>
          <cell r="B266" t="str">
            <v>ARENA DE PEGA</v>
          </cell>
          <cell r="C266" t="str">
            <v>M3</v>
          </cell>
          <cell r="D266">
            <v>0.95</v>
          </cell>
        </row>
        <row r="267">
          <cell r="B267">
            <v>0</v>
          </cell>
          <cell r="C267">
            <v>0</v>
          </cell>
        </row>
        <row r="269">
          <cell r="B269" t="str">
            <v>EQUIPO</v>
          </cell>
        </row>
        <row r="270">
          <cell r="B270" t="str">
            <v>HTA MENOR (5% de M. de O.)</v>
          </cell>
        </row>
        <row r="271">
          <cell r="A271">
            <v>0</v>
          </cell>
          <cell r="B271">
            <v>0</v>
          </cell>
          <cell r="C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</row>
        <row r="274">
          <cell r="B274" t="str">
            <v>MANO DE OBRA</v>
          </cell>
        </row>
        <row r="275">
          <cell r="A275" t="str">
            <v>O110</v>
          </cell>
          <cell r="B275" t="str">
            <v>1 OFIC. Y 1 AYUD.</v>
          </cell>
          <cell r="C275" t="str">
            <v>DIA</v>
          </cell>
          <cell r="D275">
            <v>0.2</v>
          </cell>
        </row>
        <row r="276">
          <cell r="A276">
            <v>0</v>
          </cell>
          <cell r="B276">
            <v>0</v>
          </cell>
          <cell r="C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</row>
        <row r="280">
          <cell r="B280" t="str">
            <v>TRANSPORTE</v>
          </cell>
        </row>
        <row r="282">
          <cell r="A282">
            <v>0</v>
          </cell>
          <cell r="B282">
            <v>0</v>
          </cell>
          <cell r="C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</row>
        <row r="288">
          <cell r="A288" t="str">
            <v>CODIGO</v>
          </cell>
          <cell r="B288" t="str">
            <v>ITEM</v>
          </cell>
          <cell r="C288" t="str">
            <v>UNIDAD</v>
          </cell>
        </row>
        <row r="289">
          <cell r="A289" t="str">
            <v>Z200</v>
          </cell>
          <cell r="B289" t="str">
            <v>CONCRETO f'c=140 kg/cm2</v>
          </cell>
          <cell r="C289" t="str">
            <v>M3</v>
          </cell>
          <cell r="D289">
            <v>158178</v>
          </cell>
        </row>
        <row r="290">
          <cell r="B290" t="str">
            <v>CODIGO</v>
          </cell>
          <cell r="C290" t="str">
            <v>Z200</v>
          </cell>
        </row>
        <row r="291">
          <cell r="A291" t="str">
            <v>CODIGO</v>
          </cell>
          <cell r="B291" t="str">
            <v>RECURSOS</v>
          </cell>
          <cell r="C291" t="str">
            <v>UNIDAD</v>
          </cell>
          <cell r="D291" t="str">
            <v>CANT.</v>
          </cell>
        </row>
        <row r="292">
          <cell r="B292" t="str">
            <v>MATERIALES</v>
          </cell>
        </row>
        <row r="293">
          <cell r="A293" t="str">
            <v>M010</v>
          </cell>
          <cell r="B293" t="str">
            <v>CEMENTO</v>
          </cell>
          <cell r="C293" t="str">
            <v>SACO</v>
          </cell>
          <cell r="D293">
            <v>5</v>
          </cell>
        </row>
        <row r="294">
          <cell r="A294" t="str">
            <v>M020</v>
          </cell>
          <cell r="B294" t="str">
            <v>AGUA</v>
          </cell>
          <cell r="C294" t="str">
            <v>LT</v>
          </cell>
          <cell r="D294">
            <v>40</v>
          </cell>
        </row>
        <row r="295">
          <cell r="A295" t="str">
            <v>M080</v>
          </cell>
          <cell r="B295" t="str">
            <v>ARENA PARA CONCRETO</v>
          </cell>
          <cell r="C295" t="str">
            <v>M3</v>
          </cell>
          <cell r="D295">
            <v>0.6</v>
          </cell>
        </row>
        <row r="296">
          <cell r="A296" t="str">
            <v>M240</v>
          </cell>
          <cell r="B296" t="str">
            <v>TRITURADO 1 1/2"</v>
          </cell>
          <cell r="C296" t="str">
            <v>M3</v>
          </cell>
          <cell r="D296">
            <v>0.92</v>
          </cell>
        </row>
        <row r="297">
          <cell r="B297">
            <v>0</v>
          </cell>
          <cell r="C297">
            <v>0</v>
          </cell>
        </row>
        <row r="299">
          <cell r="B299" t="str">
            <v>EQUIPO</v>
          </cell>
        </row>
        <row r="300">
          <cell r="B300" t="str">
            <v>HTA MENOR (5% de M. de O.)</v>
          </cell>
        </row>
        <row r="301">
          <cell r="A301" t="str">
            <v>E080</v>
          </cell>
          <cell r="B301" t="str">
            <v>CONCRETADORA 1 1/2 SACOS ELECT.</v>
          </cell>
          <cell r="C301" t="str">
            <v>DIA</v>
          </cell>
          <cell r="D301">
            <v>0.4</v>
          </cell>
        </row>
        <row r="302">
          <cell r="A302">
            <v>0</v>
          </cell>
          <cell r="B302">
            <v>0</v>
          </cell>
          <cell r="C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</row>
        <row r="305">
          <cell r="B305" t="str">
            <v>MANO DE OBRA</v>
          </cell>
        </row>
        <row r="306">
          <cell r="A306" t="str">
            <v>O030</v>
          </cell>
          <cell r="B306" t="str">
            <v>1 OFIC. Y 2 AYUD.</v>
          </cell>
          <cell r="C306" t="str">
            <v>DIA</v>
          </cell>
          <cell r="D306">
            <v>0.4</v>
          </cell>
        </row>
        <row r="307">
          <cell r="A307">
            <v>0</v>
          </cell>
          <cell r="B307">
            <v>0</v>
          </cell>
          <cell r="C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</row>
        <row r="311">
          <cell r="B311" t="str">
            <v>TRANSPORTE</v>
          </cell>
        </row>
        <row r="313">
          <cell r="A313">
            <v>0</v>
          </cell>
          <cell r="B313">
            <v>0</v>
          </cell>
          <cell r="C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</row>
        <row r="318">
          <cell r="A318" t="str">
            <v>CODIGO</v>
          </cell>
          <cell r="B318" t="str">
            <v>ITEM</v>
          </cell>
          <cell r="C318" t="str">
            <v>UNIDAD</v>
          </cell>
        </row>
        <row r="319">
          <cell r="A319" t="str">
            <v>Z210</v>
          </cell>
          <cell r="B319" t="str">
            <v>CONCRETO f'c=175 kg/cm2</v>
          </cell>
          <cell r="C319" t="str">
            <v>M3</v>
          </cell>
          <cell r="D319">
            <v>153121.5</v>
          </cell>
        </row>
        <row r="320">
          <cell r="B320" t="str">
            <v>CODIGO</v>
          </cell>
          <cell r="C320" t="str">
            <v>Z210</v>
          </cell>
        </row>
        <row r="321">
          <cell r="A321" t="str">
            <v>CODIGO</v>
          </cell>
          <cell r="B321" t="str">
            <v>RECURSOS</v>
          </cell>
          <cell r="C321" t="str">
            <v>UNIDAD</v>
          </cell>
          <cell r="D321" t="str">
            <v>CANT.</v>
          </cell>
        </row>
        <row r="322">
          <cell r="B322" t="str">
            <v>MATERIALES</v>
          </cell>
        </row>
        <row r="323">
          <cell r="A323" t="str">
            <v>M010</v>
          </cell>
          <cell r="B323" t="str">
            <v>CEMENTO</v>
          </cell>
          <cell r="C323" t="str">
            <v>SACO</v>
          </cell>
          <cell r="D323">
            <v>6</v>
          </cell>
        </row>
        <row r="324">
          <cell r="A324" t="str">
            <v>M020</v>
          </cell>
          <cell r="B324" t="str">
            <v>AGUA</v>
          </cell>
          <cell r="C324" t="str">
            <v>LT</v>
          </cell>
          <cell r="D324">
            <v>80</v>
          </cell>
        </row>
        <row r="325">
          <cell r="A325" t="str">
            <v>M080</v>
          </cell>
          <cell r="B325" t="str">
            <v>ARENA PARA CONCRETO</v>
          </cell>
          <cell r="C325" t="str">
            <v>M3</v>
          </cell>
          <cell r="D325">
            <v>0.67</v>
          </cell>
        </row>
        <row r="326">
          <cell r="A326" t="str">
            <v>M240</v>
          </cell>
          <cell r="B326" t="str">
            <v>TRITURADO 1 1/2"</v>
          </cell>
          <cell r="C326" t="str">
            <v>M3</v>
          </cell>
          <cell r="D326">
            <v>0.71499999999999997</v>
          </cell>
        </row>
        <row r="328">
          <cell r="B328" t="str">
            <v>EQUIPO</v>
          </cell>
        </row>
        <row r="329">
          <cell r="B329" t="str">
            <v>HTA MENOR (5% de M. de O.)</v>
          </cell>
        </row>
        <row r="330">
          <cell r="A330" t="str">
            <v>E080</v>
          </cell>
          <cell r="B330" t="str">
            <v>CONCRETADORA 1 1/2 SACOS ELECT.</v>
          </cell>
          <cell r="C330" t="str">
            <v>DIA</v>
          </cell>
          <cell r="D330">
            <v>0.2</v>
          </cell>
        </row>
        <row r="331">
          <cell r="A331">
            <v>0</v>
          </cell>
          <cell r="B331">
            <v>0</v>
          </cell>
          <cell r="C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</row>
        <row r="334">
          <cell r="B334" t="str">
            <v>MANO DE OBRA</v>
          </cell>
        </row>
        <row r="335">
          <cell r="A335" t="str">
            <v>O030</v>
          </cell>
          <cell r="B335" t="str">
            <v>1 OFIC. Y 2 AYUD.</v>
          </cell>
          <cell r="C335" t="str">
            <v>DIA</v>
          </cell>
          <cell r="D335">
            <v>0.2</v>
          </cell>
        </row>
        <row r="336">
          <cell r="B336">
            <v>0</v>
          </cell>
          <cell r="C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</row>
        <row r="339">
          <cell r="B339" t="str">
            <v>TRANSPORTE</v>
          </cell>
        </row>
        <row r="341">
          <cell r="A341">
            <v>0</v>
          </cell>
          <cell r="B341">
            <v>0</v>
          </cell>
          <cell r="C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</row>
        <row r="346">
          <cell r="A346" t="str">
            <v>CODIGO</v>
          </cell>
          <cell r="B346" t="str">
            <v>ITEM</v>
          </cell>
          <cell r="C346" t="str">
            <v>UNIDAD</v>
          </cell>
        </row>
        <row r="347">
          <cell r="A347" t="str">
            <v>Z220</v>
          </cell>
          <cell r="B347" t="str">
            <v>CONCRETO f'c=210 kg/cm2</v>
          </cell>
          <cell r="C347" t="str">
            <v>M3</v>
          </cell>
          <cell r="D347">
            <v>241508</v>
          </cell>
        </row>
        <row r="348">
          <cell r="B348" t="str">
            <v>CODIGO</v>
          </cell>
          <cell r="C348" t="str">
            <v>Z220</v>
          </cell>
        </row>
        <row r="349">
          <cell r="A349" t="str">
            <v>CODIGO</v>
          </cell>
          <cell r="B349" t="str">
            <v>RECURSOS</v>
          </cell>
          <cell r="C349" t="str">
            <v>UNIDAD</v>
          </cell>
          <cell r="D349" t="str">
            <v>CANT.</v>
          </cell>
        </row>
        <row r="350">
          <cell r="B350" t="str">
            <v>MATERIALES</v>
          </cell>
        </row>
        <row r="351">
          <cell r="A351" t="str">
            <v>M010</v>
          </cell>
          <cell r="B351" t="str">
            <v>CEMENTO</v>
          </cell>
          <cell r="C351" t="str">
            <v>SACO</v>
          </cell>
          <cell r="D351">
            <v>7.5</v>
          </cell>
        </row>
        <row r="352">
          <cell r="A352" t="str">
            <v>M020</v>
          </cell>
          <cell r="B352" t="str">
            <v>AGUA</v>
          </cell>
          <cell r="C352" t="str">
            <v>LT</v>
          </cell>
          <cell r="D352">
            <v>175</v>
          </cell>
        </row>
        <row r="353">
          <cell r="A353" t="str">
            <v>M080</v>
          </cell>
          <cell r="B353" t="str">
            <v>ARENA PARA CONCRETO</v>
          </cell>
          <cell r="C353" t="str">
            <v>M3</v>
          </cell>
          <cell r="D353">
            <v>1.1599999999999999</v>
          </cell>
        </row>
        <row r="354">
          <cell r="A354" t="str">
            <v>M250</v>
          </cell>
          <cell r="B354" t="str">
            <v>TRITURADO 1/2"</v>
          </cell>
          <cell r="C354" t="str">
            <v>M3</v>
          </cell>
          <cell r="D354">
            <v>1.1599999999999999</v>
          </cell>
        </row>
        <row r="356">
          <cell r="B356" t="str">
            <v>EQUIPO</v>
          </cell>
        </row>
        <row r="357">
          <cell r="B357" t="str">
            <v>HTA MENOR (5% de M. de O.)</v>
          </cell>
        </row>
        <row r="358">
          <cell r="A358" t="str">
            <v>E080</v>
          </cell>
          <cell r="B358" t="str">
            <v>CONCRETADORA 1 1/2 SACOS ELECT.</v>
          </cell>
          <cell r="C358" t="str">
            <v>DIA</v>
          </cell>
          <cell r="D358">
            <v>0.5</v>
          </cell>
        </row>
        <row r="359">
          <cell r="A359">
            <v>0</v>
          </cell>
          <cell r="B359">
            <v>0</v>
          </cell>
          <cell r="C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</row>
        <row r="362">
          <cell r="B362" t="str">
            <v>MANO DE OBRA</v>
          </cell>
        </row>
        <row r="363">
          <cell r="A363" t="str">
            <v>O030</v>
          </cell>
          <cell r="B363" t="str">
            <v>1 OFIC. Y 2 AYUD.</v>
          </cell>
          <cell r="C363" t="str">
            <v>DIA</v>
          </cell>
          <cell r="D363">
            <v>0.65</v>
          </cell>
        </row>
        <row r="364">
          <cell r="B364">
            <v>0</v>
          </cell>
          <cell r="C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</row>
        <row r="368">
          <cell r="B368" t="str">
            <v>TRANSPORTE</v>
          </cell>
        </row>
        <row r="370">
          <cell r="A370">
            <v>0</v>
          </cell>
          <cell r="B370">
            <v>0</v>
          </cell>
          <cell r="C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</row>
        <row r="374">
          <cell r="A374" t="str">
            <v>CODIGO</v>
          </cell>
          <cell r="B374" t="str">
            <v>ITEM</v>
          </cell>
          <cell r="C374" t="str">
            <v>UNIDAD</v>
          </cell>
        </row>
        <row r="375">
          <cell r="A375" t="str">
            <v>Z230</v>
          </cell>
          <cell r="B375" t="str">
            <v>CONCRETO f'c=250 kg/cm2</v>
          </cell>
          <cell r="C375" t="str">
            <v>M3</v>
          </cell>
          <cell r="D375">
            <v>245808</v>
          </cell>
        </row>
        <row r="376">
          <cell r="B376" t="str">
            <v>CODIGO</v>
          </cell>
          <cell r="C376" t="str">
            <v>Z230</v>
          </cell>
        </row>
        <row r="377">
          <cell r="A377" t="str">
            <v>CODIGO</v>
          </cell>
          <cell r="B377" t="str">
            <v>RECURSOS</v>
          </cell>
          <cell r="C377" t="str">
            <v>UNIDAD</v>
          </cell>
          <cell r="D377" t="str">
            <v>CANT.</v>
          </cell>
        </row>
        <row r="378">
          <cell r="B378" t="str">
            <v>MATERIALES</v>
          </cell>
        </row>
        <row r="379">
          <cell r="A379" t="str">
            <v>M010</v>
          </cell>
          <cell r="B379" t="str">
            <v>CEMENTO</v>
          </cell>
          <cell r="C379" t="str">
            <v>SACO</v>
          </cell>
          <cell r="D379">
            <v>9</v>
          </cell>
        </row>
        <row r="380">
          <cell r="A380" t="str">
            <v>M020</v>
          </cell>
          <cell r="B380" t="str">
            <v>AGUA</v>
          </cell>
          <cell r="C380" t="str">
            <v>LT</v>
          </cell>
          <cell r="D380">
            <v>200</v>
          </cell>
        </row>
        <row r="381">
          <cell r="A381" t="str">
            <v>M080</v>
          </cell>
          <cell r="B381" t="str">
            <v>ARENA PARA CONCRETO</v>
          </cell>
          <cell r="C381" t="str">
            <v>M3</v>
          </cell>
          <cell r="D381">
            <v>0.7</v>
          </cell>
        </row>
        <row r="382">
          <cell r="A382" t="str">
            <v>M240</v>
          </cell>
          <cell r="B382" t="str">
            <v>TRITURADO 1 1/2"</v>
          </cell>
          <cell r="C382" t="str">
            <v>M3</v>
          </cell>
          <cell r="D382">
            <v>0.7</v>
          </cell>
        </row>
        <row r="384">
          <cell r="B384" t="str">
            <v>EQUIPO</v>
          </cell>
        </row>
        <row r="385">
          <cell r="B385" t="str">
            <v>HTA MENOR (5% de M. de O.)</v>
          </cell>
        </row>
        <row r="386">
          <cell r="A386" t="str">
            <v>E080</v>
          </cell>
          <cell r="B386" t="str">
            <v>CONCRETADORA 1 1/2 SACOS ELECT.</v>
          </cell>
          <cell r="C386" t="str">
            <v>DIA</v>
          </cell>
          <cell r="D386">
            <v>0.5</v>
          </cell>
        </row>
        <row r="387">
          <cell r="A387">
            <v>0</v>
          </cell>
          <cell r="B387">
            <v>0</v>
          </cell>
          <cell r="C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</row>
        <row r="390">
          <cell r="B390" t="str">
            <v>MANO DE OBRA</v>
          </cell>
        </row>
        <row r="391">
          <cell r="A391" t="str">
            <v>O030</v>
          </cell>
          <cell r="B391" t="str">
            <v>1 OFIC. Y 2 AYUD.</v>
          </cell>
          <cell r="C391" t="str">
            <v>DIA</v>
          </cell>
          <cell r="D391">
            <v>0.65</v>
          </cell>
        </row>
        <row r="392">
          <cell r="A392">
            <v>0</v>
          </cell>
          <cell r="B392">
            <v>0</v>
          </cell>
          <cell r="C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</row>
        <row r="396">
          <cell r="B396" t="str">
            <v>TRANSPORTE</v>
          </cell>
        </row>
        <row r="398">
          <cell r="A398">
            <v>0</v>
          </cell>
          <cell r="B398">
            <v>0</v>
          </cell>
          <cell r="C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</row>
        <row r="404">
          <cell r="A404" t="str">
            <v>CODIGO</v>
          </cell>
          <cell r="B404" t="str">
            <v>ITEM</v>
          </cell>
          <cell r="C404" t="str">
            <v>UNIDAD</v>
          </cell>
        </row>
        <row r="405">
          <cell r="A405" t="str">
            <v>Z240</v>
          </cell>
          <cell r="B405" t="str">
            <v>MORTERO REV.  1:8</v>
          </cell>
          <cell r="C405" t="str">
            <v>M3</v>
          </cell>
          <cell r="D405">
            <v>113573</v>
          </cell>
        </row>
        <row r="406">
          <cell r="B406" t="str">
            <v>CODIGO</v>
          </cell>
          <cell r="C406" t="str">
            <v>Z240</v>
          </cell>
        </row>
        <row r="407">
          <cell r="A407" t="str">
            <v>CODIGO</v>
          </cell>
          <cell r="B407" t="str">
            <v>RECURSOS</v>
          </cell>
          <cell r="C407" t="str">
            <v>UNIDAD</v>
          </cell>
          <cell r="D407" t="str">
            <v>CANT.</v>
          </cell>
        </row>
        <row r="408">
          <cell r="B408" t="str">
            <v>MATERIALES</v>
          </cell>
        </row>
        <row r="409">
          <cell r="A409" t="str">
            <v>M010</v>
          </cell>
          <cell r="B409" t="str">
            <v>CEMENTO</v>
          </cell>
          <cell r="C409" t="str">
            <v>SACO</v>
          </cell>
          <cell r="D409">
            <v>4</v>
          </cell>
        </row>
        <row r="410">
          <cell r="A410" t="str">
            <v>M020</v>
          </cell>
          <cell r="B410" t="str">
            <v>AGUA</v>
          </cell>
          <cell r="C410" t="str">
            <v>LT</v>
          </cell>
          <cell r="D410">
            <v>204</v>
          </cell>
        </row>
        <row r="411">
          <cell r="A411" t="str">
            <v>M080</v>
          </cell>
          <cell r="B411" t="str">
            <v>ARENA PARA CONCRETO</v>
          </cell>
          <cell r="C411" t="str">
            <v>M3</v>
          </cell>
          <cell r="D411">
            <v>1.25</v>
          </cell>
        </row>
        <row r="412">
          <cell r="B412">
            <v>0</v>
          </cell>
          <cell r="C412">
            <v>0</v>
          </cell>
        </row>
        <row r="414">
          <cell r="B414" t="str">
            <v>EQUIPO</v>
          </cell>
        </row>
        <row r="415">
          <cell r="B415" t="str">
            <v>HTA MENOR (5% de M. de O.)</v>
          </cell>
        </row>
        <row r="416">
          <cell r="A416">
            <v>0</v>
          </cell>
          <cell r="B416">
            <v>0</v>
          </cell>
          <cell r="C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</row>
        <row r="420">
          <cell r="B420" t="str">
            <v>MANO DE OBRA</v>
          </cell>
        </row>
        <row r="421">
          <cell r="A421" t="str">
            <v>O110</v>
          </cell>
          <cell r="B421" t="str">
            <v>1 OFIC. Y 1 AYUD.</v>
          </cell>
          <cell r="C421" t="str">
            <v>DIA</v>
          </cell>
          <cell r="D421">
            <v>0.2</v>
          </cell>
        </row>
        <row r="422">
          <cell r="A422">
            <v>0</v>
          </cell>
          <cell r="B422">
            <v>0</v>
          </cell>
          <cell r="C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</row>
        <row r="426">
          <cell r="B426" t="str">
            <v>TRANSPORTE</v>
          </cell>
        </row>
        <row r="428">
          <cell r="A428">
            <v>0</v>
          </cell>
          <cell r="B428">
            <v>0</v>
          </cell>
          <cell r="C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</row>
        <row r="432">
          <cell r="A432" t="str">
            <v>CODIGO</v>
          </cell>
          <cell r="B432" t="str">
            <v>ITEM</v>
          </cell>
          <cell r="C432" t="str">
            <v>UNIDAD</v>
          </cell>
        </row>
        <row r="433">
          <cell r="A433" t="str">
            <v>Z250</v>
          </cell>
          <cell r="B433" t="str">
            <v>MORTERO REV.  1:10</v>
          </cell>
          <cell r="C433" t="str">
            <v>M3</v>
          </cell>
          <cell r="D433">
            <v>99973</v>
          </cell>
        </row>
        <row r="434">
          <cell r="B434" t="str">
            <v>CODIGO</v>
          </cell>
          <cell r="C434" t="str">
            <v>Z250</v>
          </cell>
        </row>
        <row r="435">
          <cell r="A435" t="str">
            <v>CODIGO</v>
          </cell>
          <cell r="B435" t="str">
            <v>RECURSOS</v>
          </cell>
          <cell r="C435" t="str">
            <v>UNIDAD</v>
          </cell>
          <cell r="D435" t="str">
            <v>CANT.</v>
          </cell>
        </row>
        <row r="436">
          <cell r="B436" t="str">
            <v>MATERIALES</v>
          </cell>
        </row>
        <row r="437">
          <cell r="A437" t="str">
            <v>M010</v>
          </cell>
          <cell r="B437" t="str">
            <v>CEMENTO</v>
          </cell>
          <cell r="C437" t="str">
            <v>SACO</v>
          </cell>
          <cell r="D437">
            <v>3.2</v>
          </cell>
        </row>
        <row r="438">
          <cell r="A438" t="str">
            <v>M020</v>
          </cell>
          <cell r="B438" t="str">
            <v>AGUA</v>
          </cell>
          <cell r="C438" t="str">
            <v>LT</v>
          </cell>
          <cell r="D438">
            <v>204</v>
          </cell>
        </row>
        <row r="439">
          <cell r="A439" t="str">
            <v>M080</v>
          </cell>
          <cell r="B439" t="str">
            <v>ARENA PARA CONCRETO</v>
          </cell>
          <cell r="C439" t="str">
            <v>M3</v>
          </cell>
          <cell r="D439">
            <v>1.25</v>
          </cell>
        </row>
        <row r="440">
          <cell r="B440">
            <v>0</v>
          </cell>
          <cell r="C440">
            <v>0</v>
          </cell>
        </row>
        <row r="442">
          <cell r="B442" t="str">
            <v>EQUIPO</v>
          </cell>
        </row>
        <row r="443">
          <cell r="B443" t="str">
            <v>HTA MENOR (5% de M. de O.)</v>
          </cell>
        </row>
        <row r="444">
          <cell r="A444">
            <v>0</v>
          </cell>
          <cell r="B444">
            <v>0</v>
          </cell>
          <cell r="C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</row>
        <row r="448">
          <cell r="B448" t="str">
            <v>MANO DE OBRA</v>
          </cell>
        </row>
        <row r="449">
          <cell r="A449" t="str">
            <v>O110</v>
          </cell>
          <cell r="B449" t="str">
            <v>1 OFIC. Y 1 AYUD.</v>
          </cell>
          <cell r="C449" t="str">
            <v>DIA</v>
          </cell>
          <cell r="D449">
            <v>0.2</v>
          </cell>
        </row>
        <row r="450">
          <cell r="A450">
            <v>0</v>
          </cell>
          <cell r="B450">
            <v>0</v>
          </cell>
          <cell r="C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</row>
        <row r="454">
          <cell r="B454" t="str">
            <v>TRANSPORTE</v>
          </cell>
        </row>
        <row r="456">
          <cell r="A456">
            <v>0</v>
          </cell>
          <cell r="B456">
            <v>0</v>
          </cell>
          <cell r="C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</row>
        <row r="462">
          <cell r="A462" t="str">
            <v>CODIGO</v>
          </cell>
          <cell r="B462" t="str">
            <v>ITEM</v>
          </cell>
          <cell r="C462" t="str">
            <v>UNIDAD</v>
          </cell>
        </row>
        <row r="463">
          <cell r="A463" t="str">
            <v>Z260</v>
          </cell>
          <cell r="B463" t="str">
            <v>MORTERO REV.  1:12</v>
          </cell>
          <cell r="C463" t="str">
            <v>M3</v>
          </cell>
          <cell r="D463">
            <v>92311.5</v>
          </cell>
        </row>
        <row r="464">
          <cell r="B464" t="str">
            <v>CODIGO</v>
          </cell>
          <cell r="C464" t="str">
            <v>Z260</v>
          </cell>
        </row>
        <row r="465">
          <cell r="A465" t="str">
            <v>CODIGO</v>
          </cell>
          <cell r="B465" t="str">
            <v>RECURSOS</v>
          </cell>
          <cell r="C465" t="str">
            <v>UNIDAD</v>
          </cell>
          <cell r="D465" t="str">
            <v>CANT.</v>
          </cell>
        </row>
        <row r="466">
          <cell r="B466" t="str">
            <v>MATERIALES</v>
          </cell>
        </row>
        <row r="467">
          <cell r="A467" t="str">
            <v>M010</v>
          </cell>
          <cell r="B467" t="str">
            <v>CEMENTO</v>
          </cell>
          <cell r="C467" t="str">
            <v>SACO</v>
          </cell>
          <cell r="D467">
            <v>2.7</v>
          </cell>
        </row>
        <row r="468">
          <cell r="A468" t="str">
            <v>M020</v>
          </cell>
          <cell r="B468" t="str">
            <v>AGUA</v>
          </cell>
          <cell r="C468" t="str">
            <v>LT</v>
          </cell>
          <cell r="D468">
            <v>46</v>
          </cell>
        </row>
        <row r="469">
          <cell r="A469" t="str">
            <v>M080</v>
          </cell>
          <cell r="B469" t="str">
            <v>ARENA PARA CONCRETO</v>
          </cell>
          <cell r="C469" t="str">
            <v>M3</v>
          </cell>
          <cell r="D469">
            <v>1.3</v>
          </cell>
        </row>
        <row r="470">
          <cell r="B470">
            <v>0</v>
          </cell>
          <cell r="C470">
            <v>0</v>
          </cell>
        </row>
        <row r="472">
          <cell r="B472" t="str">
            <v>EQUIPO</v>
          </cell>
        </row>
        <row r="473">
          <cell r="B473" t="str">
            <v>HTA MENOR (5% de M. de O.)</v>
          </cell>
        </row>
        <row r="474">
          <cell r="A474">
            <v>0</v>
          </cell>
          <cell r="B474">
            <v>0</v>
          </cell>
          <cell r="C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</row>
        <row r="478">
          <cell r="B478" t="str">
            <v>MANO DE OBRA</v>
          </cell>
        </row>
        <row r="479">
          <cell r="A479" t="str">
            <v>O110</v>
          </cell>
          <cell r="B479" t="str">
            <v>1 OFIC. Y 1 AYUD.</v>
          </cell>
          <cell r="C479" t="str">
            <v>DIA</v>
          </cell>
          <cell r="D479">
            <v>0.2</v>
          </cell>
        </row>
        <row r="480">
          <cell r="A480">
            <v>0</v>
          </cell>
          <cell r="B480">
            <v>0</v>
          </cell>
          <cell r="C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</row>
        <row r="484">
          <cell r="B484" t="str">
            <v>TRANSPORTE</v>
          </cell>
        </row>
        <row r="486">
          <cell r="A486">
            <v>0</v>
          </cell>
          <cell r="B486">
            <v>0</v>
          </cell>
          <cell r="C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</row>
        <row r="493">
          <cell r="A493" t="str">
            <v>CODIGO</v>
          </cell>
          <cell r="B493" t="str">
            <v>ITEM</v>
          </cell>
          <cell r="C493" t="str">
            <v>UNIDAD</v>
          </cell>
        </row>
        <row r="494">
          <cell r="A494" t="str">
            <v>Z300</v>
          </cell>
          <cell r="B494" t="str">
            <v>MARCO METÁLICO MURO 10  - 0.60-1.00 M</v>
          </cell>
          <cell r="C494" t="str">
            <v>UN.</v>
          </cell>
          <cell r="D494">
            <v>38325</v>
          </cell>
        </row>
        <row r="495">
          <cell r="B495" t="str">
            <v>CODIGO</v>
          </cell>
          <cell r="C495" t="str">
            <v>Z300</v>
          </cell>
        </row>
        <row r="496">
          <cell r="A496" t="str">
            <v>CODIGO</v>
          </cell>
          <cell r="B496" t="str">
            <v>RECURSOS</v>
          </cell>
          <cell r="C496" t="str">
            <v>UNIDAD</v>
          </cell>
          <cell r="D496" t="str">
            <v>CANT.</v>
          </cell>
        </row>
        <row r="497">
          <cell r="B497" t="str">
            <v>MATERIALES</v>
          </cell>
        </row>
        <row r="498">
          <cell r="A498" t="str">
            <v>M1310</v>
          </cell>
          <cell r="B498" t="str">
            <v>LAMINA DOBLADA MARCO METALICO MURO 1O</v>
          </cell>
          <cell r="C498" t="str">
            <v>UN</v>
          </cell>
          <cell r="D498">
            <v>1</v>
          </cell>
        </row>
        <row r="499">
          <cell r="A499" t="str">
            <v>M1270</v>
          </cell>
          <cell r="B499" t="str">
            <v>ANTICORROSIVO GRIS</v>
          </cell>
          <cell r="C499" t="str">
            <v>GLN</v>
          </cell>
          <cell r="D499">
            <v>2.5000000000000001E-2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3">
          <cell r="B503" t="str">
            <v>EQUIPO</v>
          </cell>
        </row>
        <row r="504">
          <cell r="B504" t="str">
            <v>HTA MENOR (5% de M. de O.)</v>
          </cell>
        </row>
        <row r="505">
          <cell r="A505">
            <v>0</v>
          </cell>
          <cell r="B505">
            <v>0</v>
          </cell>
          <cell r="C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</row>
        <row r="509">
          <cell r="B509" t="str">
            <v>MANO DE OBRA</v>
          </cell>
        </row>
        <row r="510">
          <cell r="A510" t="str">
            <v>M161</v>
          </cell>
          <cell r="B510" t="str">
            <v>M. DE O. CERRAJERO</v>
          </cell>
          <cell r="C510" t="str">
            <v>HR</v>
          </cell>
          <cell r="D510">
            <v>0.5</v>
          </cell>
        </row>
        <row r="511">
          <cell r="A511">
            <v>0</v>
          </cell>
          <cell r="B511">
            <v>0</v>
          </cell>
          <cell r="C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</row>
        <row r="515">
          <cell r="B515" t="str">
            <v>TRANSPORTE</v>
          </cell>
        </row>
        <row r="517">
          <cell r="A517">
            <v>0</v>
          </cell>
          <cell r="B517">
            <v>0</v>
          </cell>
          <cell r="C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</row>
        <row r="524">
          <cell r="A524" t="str">
            <v>CODIGO</v>
          </cell>
          <cell r="B524" t="str">
            <v>ITEM</v>
          </cell>
          <cell r="C524" t="str">
            <v>UNIDAD</v>
          </cell>
        </row>
        <row r="525">
          <cell r="A525" t="str">
            <v>Z310</v>
          </cell>
          <cell r="B525" t="str">
            <v>MARCO METÁLICO MURO 15  - 0.60-1.00 M</v>
          </cell>
          <cell r="C525" t="str">
            <v>UN.</v>
          </cell>
          <cell r="D525">
            <v>41185</v>
          </cell>
        </row>
        <row r="526">
          <cell r="B526" t="str">
            <v>CODIGO</v>
          </cell>
          <cell r="C526" t="str">
            <v>Z300</v>
          </cell>
        </row>
        <row r="527">
          <cell r="A527" t="str">
            <v>CODIGO</v>
          </cell>
          <cell r="B527" t="str">
            <v>RECURSOS</v>
          </cell>
          <cell r="C527" t="str">
            <v>UNIDAD</v>
          </cell>
          <cell r="D527" t="str">
            <v>CANT.</v>
          </cell>
        </row>
        <row r="528">
          <cell r="B528" t="str">
            <v>MATERIALES</v>
          </cell>
        </row>
        <row r="529">
          <cell r="A529" t="str">
            <v>M1311</v>
          </cell>
          <cell r="B529" t="str">
            <v>LAMINA DOBLADA MARCO METALICO MURO 15</v>
          </cell>
          <cell r="C529" t="str">
            <v>UN</v>
          </cell>
          <cell r="D529">
            <v>1</v>
          </cell>
        </row>
        <row r="530">
          <cell r="A530" t="str">
            <v>M1270</v>
          </cell>
          <cell r="B530" t="str">
            <v>ANTICORROSIVO GRIS</v>
          </cell>
          <cell r="C530" t="str">
            <v>GLN</v>
          </cell>
          <cell r="D530">
            <v>0.02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4">
          <cell r="B534" t="str">
            <v>EQUIPO</v>
          </cell>
        </row>
        <row r="535">
          <cell r="B535" t="str">
            <v>HTA MENOR (5% de M. de O.)</v>
          </cell>
        </row>
        <row r="536">
          <cell r="A536">
            <v>0</v>
          </cell>
          <cell r="B536">
            <v>0</v>
          </cell>
          <cell r="C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</row>
        <row r="540">
          <cell r="B540" t="str">
            <v>MANO DE OBRA</v>
          </cell>
        </row>
        <row r="541">
          <cell r="A541" t="str">
            <v>M161</v>
          </cell>
          <cell r="B541" t="str">
            <v>M. DE O. CERRAJERO</v>
          </cell>
          <cell r="C541" t="str">
            <v>HR</v>
          </cell>
          <cell r="D541">
            <v>0.5</v>
          </cell>
        </row>
        <row r="542">
          <cell r="A542">
            <v>0</v>
          </cell>
          <cell r="B542">
            <v>0</v>
          </cell>
          <cell r="C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</row>
        <row r="546">
          <cell r="B546" t="str">
            <v>TRANSPORTE</v>
          </cell>
        </row>
        <row r="548">
          <cell r="A548">
            <v>0</v>
          </cell>
          <cell r="B548">
            <v>0</v>
          </cell>
          <cell r="C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</row>
        <row r="555">
          <cell r="A555" t="str">
            <v>CODIGO</v>
          </cell>
          <cell r="B555" t="str">
            <v>ITEM</v>
          </cell>
          <cell r="C555" t="str">
            <v>UNIDAD</v>
          </cell>
        </row>
        <row r="556">
          <cell r="A556" t="str">
            <v>Z330</v>
          </cell>
          <cell r="B556" t="str">
            <v>MARCO METÁLICO MURO 20  - 0.60-1.00 M</v>
          </cell>
          <cell r="C556" t="str">
            <v>UN.</v>
          </cell>
          <cell r="D556">
            <v>45965</v>
          </cell>
        </row>
        <row r="557">
          <cell r="B557" t="str">
            <v>CODIGO</v>
          </cell>
          <cell r="C557" t="str">
            <v>Z300</v>
          </cell>
        </row>
        <row r="558">
          <cell r="A558" t="str">
            <v>CODIGO</v>
          </cell>
          <cell r="B558" t="str">
            <v>RECURSOS</v>
          </cell>
          <cell r="C558" t="str">
            <v>UNIDAD</v>
          </cell>
          <cell r="D558" t="str">
            <v>CANT.</v>
          </cell>
        </row>
        <row r="559">
          <cell r="B559" t="str">
            <v>MATERIALES</v>
          </cell>
        </row>
        <row r="560">
          <cell r="A560" t="str">
            <v>M1312</v>
          </cell>
          <cell r="B560" t="str">
            <v>LAMINA DOBLADA MARCO METALICO MURO 20</v>
          </cell>
          <cell r="C560" t="str">
            <v>UN</v>
          </cell>
          <cell r="D560">
            <v>1</v>
          </cell>
        </row>
        <row r="561">
          <cell r="A561" t="str">
            <v>M1270</v>
          </cell>
          <cell r="B561" t="str">
            <v>ANTICORROSIVO GRIS</v>
          </cell>
          <cell r="C561" t="str">
            <v>GLN</v>
          </cell>
          <cell r="D561">
            <v>0.03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5">
          <cell r="B565" t="str">
            <v>EQUIPO</v>
          </cell>
        </row>
        <row r="566">
          <cell r="B566" t="str">
            <v>HTA MENOR (5% de M. de O.)</v>
          </cell>
        </row>
        <row r="567">
          <cell r="A567">
            <v>0</v>
          </cell>
          <cell r="B567">
            <v>0</v>
          </cell>
          <cell r="C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</row>
        <row r="571">
          <cell r="B571" t="str">
            <v>MANO DE OBRA</v>
          </cell>
        </row>
        <row r="572">
          <cell r="A572" t="str">
            <v>M161</v>
          </cell>
          <cell r="B572" t="str">
            <v>M. DE O. CERRAJERO</v>
          </cell>
          <cell r="C572" t="str">
            <v>HR</v>
          </cell>
          <cell r="D572">
            <v>0.5</v>
          </cell>
        </row>
        <row r="573">
          <cell r="A573">
            <v>0</v>
          </cell>
          <cell r="B573">
            <v>0</v>
          </cell>
          <cell r="C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</row>
        <row r="577">
          <cell r="B577" t="str">
            <v>TRANSPORTE</v>
          </cell>
        </row>
        <row r="579">
          <cell r="A579">
            <v>0</v>
          </cell>
          <cell r="B579">
            <v>0</v>
          </cell>
          <cell r="C579">
            <v>0</v>
          </cell>
        </row>
        <row r="580">
          <cell r="A580">
            <v>0</v>
          </cell>
          <cell r="B580">
            <v>0</v>
          </cell>
          <cell r="C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</row>
        <row r="617">
          <cell r="A617" t="str">
            <v>CODIGO</v>
          </cell>
          <cell r="B617" t="str">
            <v>ITEM</v>
          </cell>
          <cell r="C617" t="str">
            <v>UNIDAD</v>
          </cell>
        </row>
        <row r="618">
          <cell r="D618">
            <v>0</v>
          </cell>
        </row>
        <row r="619">
          <cell r="B619" t="str">
            <v>CODIGO</v>
          </cell>
        </row>
        <row r="620">
          <cell r="A620" t="str">
            <v>CODIGO</v>
          </cell>
          <cell r="B620" t="str">
            <v>RECURSOS</v>
          </cell>
          <cell r="C620" t="str">
            <v>UNIDAD</v>
          </cell>
          <cell r="D620" t="str">
            <v>CANT.</v>
          </cell>
        </row>
        <row r="621">
          <cell r="B621" t="str">
            <v>MATERIALES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7">
          <cell r="B627" t="str">
            <v>EQUIPO</v>
          </cell>
        </row>
        <row r="628">
          <cell r="B628" t="str">
            <v>HTA MENOR (5% de M. de O.)</v>
          </cell>
        </row>
        <row r="629">
          <cell r="A629">
            <v>0</v>
          </cell>
          <cell r="B629">
            <v>0</v>
          </cell>
          <cell r="C629">
            <v>0</v>
          </cell>
        </row>
        <row r="630">
          <cell r="A630">
            <v>0</v>
          </cell>
          <cell r="B630">
            <v>0</v>
          </cell>
          <cell r="C630">
            <v>0</v>
          </cell>
        </row>
        <row r="631">
          <cell r="A631">
            <v>0</v>
          </cell>
          <cell r="B631">
            <v>0</v>
          </cell>
          <cell r="C631">
            <v>0</v>
          </cell>
        </row>
        <row r="633">
          <cell r="B633" t="str">
            <v>MANO DE OBRA</v>
          </cell>
        </row>
        <row r="634">
          <cell r="B634">
            <v>0</v>
          </cell>
          <cell r="C634">
            <v>0</v>
          </cell>
        </row>
        <row r="635">
          <cell r="A635">
            <v>0</v>
          </cell>
          <cell r="B635">
            <v>0</v>
          </cell>
          <cell r="C635">
            <v>0</v>
          </cell>
        </row>
        <row r="636">
          <cell r="A636">
            <v>0</v>
          </cell>
          <cell r="B636">
            <v>0</v>
          </cell>
          <cell r="C636">
            <v>0</v>
          </cell>
        </row>
        <row r="637">
          <cell r="A637">
            <v>0</v>
          </cell>
          <cell r="B637">
            <v>0</v>
          </cell>
          <cell r="C637">
            <v>0</v>
          </cell>
        </row>
        <row r="639">
          <cell r="B639" t="str">
            <v>TRANSPORTE</v>
          </cell>
        </row>
        <row r="641">
          <cell r="A641">
            <v>0</v>
          </cell>
          <cell r="B641">
            <v>0</v>
          </cell>
          <cell r="C641">
            <v>0</v>
          </cell>
        </row>
        <row r="642">
          <cell r="A642">
            <v>0</v>
          </cell>
          <cell r="B642">
            <v>0</v>
          </cell>
          <cell r="C642">
            <v>0</v>
          </cell>
        </row>
        <row r="643">
          <cell r="A643">
            <v>0</v>
          </cell>
          <cell r="B643">
            <v>0</v>
          </cell>
          <cell r="C643">
            <v>0</v>
          </cell>
        </row>
        <row r="648">
          <cell r="A648" t="str">
            <v>CODIGO</v>
          </cell>
          <cell r="B648" t="str">
            <v>ITEM</v>
          </cell>
          <cell r="C648" t="str">
            <v>UNIDAD</v>
          </cell>
        </row>
        <row r="649">
          <cell r="D649">
            <v>0</v>
          </cell>
        </row>
        <row r="650">
          <cell r="B650" t="str">
            <v>CODIGO</v>
          </cell>
        </row>
        <row r="651">
          <cell r="A651" t="str">
            <v>CODIGO</v>
          </cell>
          <cell r="B651" t="str">
            <v>RECURSOS</v>
          </cell>
          <cell r="C651" t="str">
            <v>UNIDAD</v>
          </cell>
          <cell r="D651" t="str">
            <v>CANT.</v>
          </cell>
        </row>
        <row r="652">
          <cell r="B652" t="str">
            <v>MATERIALES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8">
          <cell r="B658" t="str">
            <v>EQUIPO</v>
          </cell>
        </row>
        <row r="659">
          <cell r="B659" t="str">
            <v>HTA MENOR (5% de M. de O.)</v>
          </cell>
        </row>
        <row r="660">
          <cell r="A660">
            <v>0</v>
          </cell>
          <cell r="B660">
            <v>0</v>
          </cell>
          <cell r="C660">
            <v>0</v>
          </cell>
        </row>
        <row r="661">
          <cell r="A661">
            <v>0</v>
          </cell>
          <cell r="B661">
            <v>0</v>
          </cell>
          <cell r="C661">
            <v>0</v>
          </cell>
        </row>
        <row r="662">
          <cell r="A662">
            <v>0</v>
          </cell>
          <cell r="B662">
            <v>0</v>
          </cell>
          <cell r="C662">
            <v>0</v>
          </cell>
        </row>
        <row r="664">
          <cell r="B664" t="str">
            <v>MANO DE OBRA</v>
          </cell>
        </row>
        <row r="665">
          <cell r="B665">
            <v>0</v>
          </cell>
          <cell r="C665">
            <v>0</v>
          </cell>
        </row>
        <row r="666">
          <cell r="A666">
            <v>0</v>
          </cell>
          <cell r="B666">
            <v>0</v>
          </cell>
          <cell r="C666">
            <v>0</v>
          </cell>
        </row>
        <row r="667">
          <cell r="A667">
            <v>0</v>
          </cell>
          <cell r="B667">
            <v>0</v>
          </cell>
          <cell r="C667">
            <v>0</v>
          </cell>
        </row>
        <row r="668">
          <cell r="A668">
            <v>0</v>
          </cell>
          <cell r="B668">
            <v>0</v>
          </cell>
          <cell r="C668">
            <v>0</v>
          </cell>
        </row>
        <row r="670">
          <cell r="B670" t="str">
            <v>TRANSPORTE</v>
          </cell>
        </row>
        <row r="672">
          <cell r="A672">
            <v>0</v>
          </cell>
          <cell r="B672">
            <v>0</v>
          </cell>
          <cell r="C672">
            <v>0</v>
          </cell>
        </row>
        <row r="673">
          <cell r="A673">
            <v>0</v>
          </cell>
          <cell r="B673">
            <v>0</v>
          </cell>
          <cell r="C673">
            <v>0</v>
          </cell>
        </row>
        <row r="674">
          <cell r="A674">
            <v>0</v>
          </cell>
          <cell r="B674">
            <v>0</v>
          </cell>
          <cell r="C674">
            <v>0</v>
          </cell>
        </row>
        <row r="679">
          <cell r="A679" t="str">
            <v>CODIGO</v>
          </cell>
          <cell r="B679" t="str">
            <v>ITEM</v>
          </cell>
          <cell r="C679" t="str">
            <v>UNIDAD</v>
          </cell>
        </row>
        <row r="680">
          <cell r="D680">
            <v>0</v>
          </cell>
        </row>
        <row r="681">
          <cell r="B681" t="str">
            <v>CODIGO</v>
          </cell>
        </row>
        <row r="682">
          <cell r="A682" t="str">
            <v>CODIGO</v>
          </cell>
          <cell r="B682" t="str">
            <v>RECURSOS</v>
          </cell>
          <cell r="C682" t="str">
            <v>UNIDAD</v>
          </cell>
          <cell r="D682" t="str">
            <v>CANT.</v>
          </cell>
        </row>
        <row r="683">
          <cell r="B683" t="str">
            <v>MATERIALES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9">
          <cell r="B689" t="str">
            <v>EQUIPO</v>
          </cell>
        </row>
        <row r="690">
          <cell r="B690" t="str">
            <v>HTA MENOR (5% de M. de O.)</v>
          </cell>
        </row>
        <row r="691">
          <cell r="A691">
            <v>0</v>
          </cell>
          <cell r="B691">
            <v>0</v>
          </cell>
          <cell r="C691">
            <v>0</v>
          </cell>
        </row>
        <row r="692">
          <cell r="A692">
            <v>0</v>
          </cell>
          <cell r="B692">
            <v>0</v>
          </cell>
          <cell r="C692">
            <v>0</v>
          </cell>
        </row>
        <row r="693">
          <cell r="A693">
            <v>0</v>
          </cell>
          <cell r="B693">
            <v>0</v>
          </cell>
          <cell r="C693">
            <v>0</v>
          </cell>
        </row>
        <row r="695">
          <cell r="B695" t="str">
            <v>MANO DE OBRA</v>
          </cell>
        </row>
        <row r="696">
          <cell r="B696">
            <v>0</v>
          </cell>
          <cell r="C696">
            <v>0</v>
          </cell>
        </row>
        <row r="697">
          <cell r="A697">
            <v>0</v>
          </cell>
          <cell r="B697">
            <v>0</v>
          </cell>
          <cell r="C697">
            <v>0</v>
          </cell>
        </row>
        <row r="698">
          <cell r="A698">
            <v>0</v>
          </cell>
          <cell r="B698">
            <v>0</v>
          </cell>
          <cell r="C698">
            <v>0</v>
          </cell>
        </row>
        <row r="699">
          <cell r="A699">
            <v>0</v>
          </cell>
          <cell r="B699">
            <v>0</v>
          </cell>
          <cell r="C699">
            <v>0</v>
          </cell>
        </row>
        <row r="701">
          <cell r="B701" t="str">
            <v>TRANSPORTE</v>
          </cell>
        </row>
        <row r="703">
          <cell r="A703">
            <v>0</v>
          </cell>
          <cell r="B703">
            <v>0</v>
          </cell>
          <cell r="C703">
            <v>0</v>
          </cell>
        </row>
        <row r="704">
          <cell r="A704">
            <v>0</v>
          </cell>
          <cell r="B704">
            <v>0</v>
          </cell>
          <cell r="C704">
            <v>0</v>
          </cell>
        </row>
        <row r="705">
          <cell r="A705">
            <v>0</v>
          </cell>
          <cell r="B705">
            <v>0</v>
          </cell>
          <cell r="C705">
            <v>0</v>
          </cell>
        </row>
        <row r="710">
          <cell r="A710" t="str">
            <v>CODIGO</v>
          </cell>
          <cell r="B710" t="str">
            <v>ITEM</v>
          </cell>
          <cell r="C710" t="str">
            <v>UNIDAD</v>
          </cell>
        </row>
        <row r="711">
          <cell r="D711">
            <v>0</v>
          </cell>
        </row>
        <row r="712">
          <cell r="B712" t="str">
            <v>CODIGO</v>
          </cell>
        </row>
        <row r="713">
          <cell r="A713" t="str">
            <v>CODIGO</v>
          </cell>
          <cell r="B713" t="str">
            <v>RECURSOS</v>
          </cell>
          <cell r="C713" t="str">
            <v>UNIDAD</v>
          </cell>
          <cell r="D713" t="str">
            <v>CANT.</v>
          </cell>
        </row>
        <row r="714">
          <cell r="B714" t="str">
            <v>MATERIALES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20">
          <cell r="B720" t="str">
            <v>EQUIPO</v>
          </cell>
        </row>
        <row r="721">
          <cell r="B721" t="str">
            <v>HTA MENOR (5% de M. de O.)</v>
          </cell>
        </row>
        <row r="722">
          <cell r="A722">
            <v>0</v>
          </cell>
          <cell r="B722">
            <v>0</v>
          </cell>
          <cell r="C722">
            <v>0</v>
          </cell>
        </row>
        <row r="723">
          <cell r="A723">
            <v>0</v>
          </cell>
          <cell r="B723">
            <v>0</v>
          </cell>
          <cell r="C723">
            <v>0</v>
          </cell>
        </row>
        <row r="724">
          <cell r="A724">
            <v>0</v>
          </cell>
          <cell r="B724">
            <v>0</v>
          </cell>
          <cell r="C724">
            <v>0</v>
          </cell>
        </row>
        <row r="726">
          <cell r="B726" t="str">
            <v>MANO DE OBRA</v>
          </cell>
        </row>
        <row r="727">
          <cell r="B727">
            <v>0</v>
          </cell>
          <cell r="C727">
            <v>0</v>
          </cell>
        </row>
        <row r="728">
          <cell r="A728">
            <v>0</v>
          </cell>
          <cell r="B728">
            <v>0</v>
          </cell>
          <cell r="C728">
            <v>0</v>
          </cell>
        </row>
        <row r="729">
          <cell r="A729">
            <v>0</v>
          </cell>
          <cell r="B729">
            <v>0</v>
          </cell>
          <cell r="C729">
            <v>0</v>
          </cell>
        </row>
        <row r="730">
          <cell r="A730">
            <v>0</v>
          </cell>
          <cell r="B730">
            <v>0</v>
          </cell>
          <cell r="C730">
            <v>0</v>
          </cell>
        </row>
        <row r="732">
          <cell r="B732" t="str">
            <v>TRANSPORTE</v>
          </cell>
        </row>
        <row r="734">
          <cell r="A734">
            <v>0</v>
          </cell>
          <cell r="B734">
            <v>0</v>
          </cell>
          <cell r="C734">
            <v>0</v>
          </cell>
        </row>
        <row r="735">
          <cell r="A735">
            <v>0</v>
          </cell>
          <cell r="B735">
            <v>0</v>
          </cell>
          <cell r="C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</row>
        <row r="741">
          <cell r="A741" t="str">
            <v>CODIGO</v>
          </cell>
          <cell r="B741" t="str">
            <v>ITEM</v>
          </cell>
          <cell r="C741" t="str">
            <v>UNIDAD</v>
          </cell>
        </row>
        <row r="742">
          <cell r="D742">
            <v>0</v>
          </cell>
        </row>
        <row r="743">
          <cell r="B743" t="str">
            <v>CODIGO</v>
          </cell>
        </row>
        <row r="744">
          <cell r="A744" t="str">
            <v>CODIGO</v>
          </cell>
          <cell r="B744" t="str">
            <v>RECURSOS</v>
          </cell>
          <cell r="C744" t="str">
            <v>UNIDAD</v>
          </cell>
          <cell r="D744" t="str">
            <v>CANT.</v>
          </cell>
        </row>
        <row r="745">
          <cell r="B745" t="str">
            <v>MATERIALES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1">
          <cell r="B751" t="str">
            <v>EQUIPO</v>
          </cell>
        </row>
        <row r="752">
          <cell r="B752" t="str">
            <v>HTA MENOR (5% de M. de O.)</v>
          </cell>
        </row>
        <row r="753">
          <cell r="A753">
            <v>0</v>
          </cell>
          <cell r="B753">
            <v>0</v>
          </cell>
          <cell r="C753">
            <v>0</v>
          </cell>
        </row>
        <row r="754">
          <cell r="A754">
            <v>0</v>
          </cell>
          <cell r="B754">
            <v>0</v>
          </cell>
          <cell r="C754">
            <v>0</v>
          </cell>
        </row>
        <row r="755">
          <cell r="A755">
            <v>0</v>
          </cell>
          <cell r="B755">
            <v>0</v>
          </cell>
          <cell r="C755">
            <v>0</v>
          </cell>
        </row>
        <row r="757">
          <cell r="B757" t="str">
            <v>MANO DE OBRA</v>
          </cell>
        </row>
        <row r="758">
          <cell r="B758">
            <v>0</v>
          </cell>
          <cell r="C758">
            <v>0</v>
          </cell>
        </row>
        <row r="759">
          <cell r="A759">
            <v>0</v>
          </cell>
          <cell r="B759">
            <v>0</v>
          </cell>
          <cell r="C759">
            <v>0</v>
          </cell>
        </row>
        <row r="760">
          <cell r="A760">
            <v>0</v>
          </cell>
          <cell r="B760">
            <v>0</v>
          </cell>
          <cell r="C760">
            <v>0</v>
          </cell>
        </row>
        <row r="761">
          <cell r="A761">
            <v>0</v>
          </cell>
          <cell r="B761">
            <v>0</v>
          </cell>
          <cell r="C761">
            <v>0</v>
          </cell>
        </row>
        <row r="763">
          <cell r="B763" t="str">
            <v>TRANSPORTE</v>
          </cell>
        </row>
        <row r="765">
          <cell r="A765">
            <v>0</v>
          </cell>
          <cell r="B765">
            <v>0</v>
          </cell>
          <cell r="C765">
            <v>0</v>
          </cell>
        </row>
        <row r="766">
          <cell r="A766">
            <v>0</v>
          </cell>
          <cell r="B766">
            <v>0</v>
          </cell>
          <cell r="C766">
            <v>0</v>
          </cell>
        </row>
        <row r="767">
          <cell r="A767">
            <v>0</v>
          </cell>
          <cell r="B767">
            <v>0</v>
          </cell>
          <cell r="C767">
            <v>0</v>
          </cell>
        </row>
        <row r="772">
          <cell r="A772" t="str">
            <v>CODIGO</v>
          </cell>
          <cell r="B772" t="str">
            <v>ITEM</v>
          </cell>
          <cell r="C772" t="str">
            <v>UNIDAD</v>
          </cell>
        </row>
        <row r="773">
          <cell r="D773">
            <v>0</v>
          </cell>
        </row>
        <row r="774">
          <cell r="B774" t="str">
            <v>CODIGO</v>
          </cell>
        </row>
        <row r="775">
          <cell r="A775" t="str">
            <v>CODIGO</v>
          </cell>
          <cell r="B775" t="str">
            <v>RECURSOS</v>
          </cell>
          <cell r="C775" t="str">
            <v>UNIDAD</v>
          </cell>
          <cell r="D775" t="str">
            <v>CANT.</v>
          </cell>
        </row>
        <row r="776">
          <cell r="B776" t="str">
            <v>MATERIALES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2">
          <cell r="B782" t="str">
            <v>EQUIPO</v>
          </cell>
        </row>
        <row r="783">
          <cell r="B783" t="str">
            <v>HTA MENOR (5% de M. de O.)</v>
          </cell>
        </row>
        <row r="784">
          <cell r="A784">
            <v>0</v>
          </cell>
          <cell r="B784">
            <v>0</v>
          </cell>
          <cell r="C784">
            <v>0</v>
          </cell>
        </row>
        <row r="785">
          <cell r="A785">
            <v>0</v>
          </cell>
          <cell r="B785">
            <v>0</v>
          </cell>
          <cell r="C785">
            <v>0</v>
          </cell>
        </row>
        <row r="786">
          <cell r="A786">
            <v>0</v>
          </cell>
          <cell r="B786">
            <v>0</v>
          </cell>
          <cell r="C786">
            <v>0</v>
          </cell>
        </row>
        <row r="788">
          <cell r="B788" t="str">
            <v>MANO DE OBRA</v>
          </cell>
        </row>
        <row r="789">
          <cell r="B789">
            <v>0</v>
          </cell>
          <cell r="C789">
            <v>0</v>
          </cell>
        </row>
        <row r="790">
          <cell r="A790">
            <v>0</v>
          </cell>
          <cell r="B790">
            <v>0</v>
          </cell>
          <cell r="C790">
            <v>0</v>
          </cell>
        </row>
        <row r="791">
          <cell r="A791">
            <v>0</v>
          </cell>
          <cell r="B791">
            <v>0</v>
          </cell>
          <cell r="C791">
            <v>0</v>
          </cell>
        </row>
        <row r="792">
          <cell r="A792">
            <v>0</v>
          </cell>
          <cell r="B792">
            <v>0</v>
          </cell>
          <cell r="C792">
            <v>0</v>
          </cell>
        </row>
        <row r="794">
          <cell r="B794" t="str">
            <v>TRANSPORTE</v>
          </cell>
        </row>
        <row r="796">
          <cell r="A796">
            <v>0</v>
          </cell>
          <cell r="B796">
            <v>0</v>
          </cell>
          <cell r="C796">
            <v>0</v>
          </cell>
        </row>
        <row r="797">
          <cell r="A797">
            <v>0</v>
          </cell>
          <cell r="B797">
            <v>0</v>
          </cell>
          <cell r="C797">
            <v>0</v>
          </cell>
        </row>
        <row r="798">
          <cell r="A798">
            <v>0</v>
          </cell>
          <cell r="B798">
            <v>0</v>
          </cell>
          <cell r="C798">
            <v>0</v>
          </cell>
        </row>
        <row r="803">
          <cell r="A803" t="str">
            <v>CODIGO</v>
          </cell>
          <cell r="B803" t="str">
            <v>ITEM</v>
          </cell>
          <cell r="C803" t="str">
            <v>UNIDAD</v>
          </cell>
        </row>
        <row r="804">
          <cell r="D804">
            <v>0</v>
          </cell>
        </row>
        <row r="805">
          <cell r="B805" t="str">
            <v>CODIGO</v>
          </cell>
        </row>
        <row r="806">
          <cell r="A806" t="str">
            <v>CODIGO</v>
          </cell>
          <cell r="B806" t="str">
            <v>RECURSOS</v>
          </cell>
          <cell r="C806" t="str">
            <v>UNIDAD</v>
          </cell>
          <cell r="D806" t="str">
            <v>CANT.</v>
          </cell>
        </row>
        <row r="807">
          <cell r="B807" t="str">
            <v>MATERIALES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3">
          <cell r="B813" t="str">
            <v>EQUIPO</v>
          </cell>
        </row>
        <row r="814">
          <cell r="B814" t="str">
            <v>HTA MENOR (5% de M. de O.)</v>
          </cell>
        </row>
        <row r="815">
          <cell r="A815">
            <v>0</v>
          </cell>
          <cell r="B815">
            <v>0</v>
          </cell>
          <cell r="C815">
            <v>0</v>
          </cell>
        </row>
        <row r="816">
          <cell r="A816">
            <v>0</v>
          </cell>
          <cell r="B816">
            <v>0</v>
          </cell>
          <cell r="C816">
            <v>0</v>
          </cell>
        </row>
        <row r="817">
          <cell r="A817">
            <v>0</v>
          </cell>
          <cell r="B817">
            <v>0</v>
          </cell>
          <cell r="C817">
            <v>0</v>
          </cell>
        </row>
        <row r="819">
          <cell r="B819" t="str">
            <v>MANO DE OBRA</v>
          </cell>
        </row>
        <row r="820">
          <cell r="B820">
            <v>0</v>
          </cell>
          <cell r="C820">
            <v>0</v>
          </cell>
        </row>
        <row r="821">
          <cell r="A821">
            <v>0</v>
          </cell>
          <cell r="B821">
            <v>0</v>
          </cell>
          <cell r="C821">
            <v>0</v>
          </cell>
        </row>
        <row r="822">
          <cell r="A822">
            <v>0</v>
          </cell>
          <cell r="B822">
            <v>0</v>
          </cell>
          <cell r="C822">
            <v>0</v>
          </cell>
        </row>
        <row r="823">
          <cell r="A823">
            <v>0</v>
          </cell>
          <cell r="B823">
            <v>0</v>
          </cell>
          <cell r="C823">
            <v>0</v>
          </cell>
        </row>
        <row r="825">
          <cell r="B825" t="str">
            <v>TRANSPORTE</v>
          </cell>
        </row>
        <row r="827">
          <cell r="A827">
            <v>0</v>
          </cell>
          <cell r="B827">
            <v>0</v>
          </cell>
          <cell r="C827">
            <v>0</v>
          </cell>
        </row>
        <row r="828">
          <cell r="A828">
            <v>0</v>
          </cell>
          <cell r="B828">
            <v>0</v>
          </cell>
          <cell r="C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</row>
        <row r="834">
          <cell r="A834" t="str">
            <v>CODIGO</v>
          </cell>
          <cell r="B834" t="str">
            <v>ITEM</v>
          </cell>
          <cell r="C834" t="str">
            <v>UNIDAD</v>
          </cell>
        </row>
        <row r="835">
          <cell r="D835">
            <v>0</v>
          </cell>
        </row>
        <row r="836">
          <cell r="B836" t="str">
            <v>CODIGO</v>
          </cell>
        </row>
        <row r="837">
          <cell r="A837" t="str">
            <v>CODIGO</v>
          </cell>
          <cell r="B837" t="str">
            <v>RECURSOS</v>
          </cell>
          <cell r="C837" t="str">
            <v>UNIDAD</v>
          </cell>
          <cell r="D837" t="str">
            <v>CANT.</v>
          </cell>
        </row>
        <row r="838">
          <cell r="B838" t="str">
            <v>MATERIALES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4">
          <cell r="B844" t="str">
            <v>EQUIPO</v>
          </cell>
        </row>
        <row r="845">
          <cell r="B845" t="str">
            <v>HTA MENOR (5% de M. de O.)</v>
          </cell>
        </row>
        <row r="846">
          <cell r="A846">
            <v>0</v>
          </cell>
          <cell r="B846">
            <v>0</v>
          </cell>
          <cell r="C846">
            <v>0</v>
          </cell>
        </row>
        <row r="847">
          <cell r="A847">
            <v>0</v>
          </cell>
          <cell r="B847">
            <v>0</v>
          </cell>
          <cell r="C847">
            <v>0</v>
          </cell>
        </row>
        <row r="848">
          <cell r="A848">
            <v>0</v>
          </cell>
          <cell r="B848">
            <v>0</v>
          </cell>
          <cell r="C848">
            <v>0</v>
          </cell>
        </row>
        <row r="850">
          <cell r="B850" t="str">
            <v>MANO DE OBRA</v>
          </cell>
        </row>
        <row r="851">
          <cell r="B851">
            <v>0</v>
          </cell>
          <cell r="C851">
            <v>0</v>
          </cell>
        </row>
        <row r="852">
          <cell r="A852">
            <v>0</v>
          </cell>
          <cell r="B852">
            <v>0</v>
          </cell>
          <cell r="C852">
            <v>0</v>
          </cell>
        </row>
        <row r="853">
          <cell r="A853">
            <v>0</v>
          </cell>
          <cell r="B853">
            <v>0</v>
          </cell>
          <cell r="C853">
            <v>0</v>
          </cell>
        </row>
        <row r="854">
          <cell r="A854">
            <v>0</v>
          </cell>
          <cell r="B854">
            <v>0</v>
          </cell>
          <cell r="C854">
            <v>0</v>
          </cell>
        </row>
        <row r="856">
          <cell r="B856" t="str">
            <v>TRANSPORTE</v>
          </cell>
        </row>
        <row r="858">
          <cell r="A858">
            <v>0</v>
          </cell>
          <cell r="B858">
            <v>0</v>
          </cell>
          <cell r="C858">
            <v>0</v>
          </cell>
        </row>
        <row r="859">
          <cell r="A859">
            <v>0</v>
          </cell>
          <cell r="B859">
            <v>0</v>
          </cell>
          <cell r="C859">
            <v>0</v>
          </cell>
        </row>
        <row r="860">
          <cell r="A860">
            <v>0</v>
          </cell>
          <cell r="B860">
            <v>0</v>
          </cell>
          <cell r="C860">
            <v>0</v>
          </cell>
        </row>
        <row r="865">
          <cell r="A865" t="str">
            <v>CODIGO</v>
          </cell>
          <cell r="B865" t="str">
            <v>ITEM</v>
          </cell>
          <cell r="C865" t="str">
            <v>UNIDAD</v>
          </cell>
        </row>
        <row r="866">
          <cell r="D866">
            <v>0</v>
          </cell>
        </row>
        <row r="867">
          <cell r="B867" t="str">
            <v>CODIGO</v>
          </cell>
        </row>
        <row r="868">
          <cell r="A868" t="str">
            <v>CODIGO</v>
          </cell>
          <cell r="B868" t="str">
            <v>RECURSOS</v>
          </cell>
          <cell r="C868" t="str">
            <v>UNIDAD</v>
          </cell>
          <cell r="D868" t="str">
            <v>CANT.</v>
          </cell>
        </row>
        <row r="869">
          <cell r="B869" t="str">
            <v>MATERIALES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5">
          <cell r="B875" t="str">
            <v>EQUIPO</v>
          </cell>
        </row>
        <row r="876">
          <cell r="B876" t="str">
            <v>HTA MENOR (5% de M. de O.)</v>
          </cell>
        </row>
        <row r="877">
          <cell r="A877">
            <v>0</v>
          </cell>
          <cell r="B877">
            <v>0</v>
          </cell>
          <cell r="C877">
            <v>0</v>
          </cell>
        </row>
        <row r="878">
          <cell r="A878">
            <v>0</v>
          </cell>
          <cell r="B878">
            <v>0</v>
          </cell>
          <cell r="C878">
            <v>0</v>
          </cell>
        </row>
        <row r="879">
          <cell r="A879">
            <v>0</v>
          </cell>
          <cell r="B879">
            <v>0</v>
          </cell>
          <cell r="C879">
            <v>0</v>
          </cell>
        </row>
        <row r="881">
          <cell r="B881" t="str">
            <v>MANO DE OBRA</v>
          </cell>
        </row>
        <row r="882">
          <cell r="B882">
            <v>0</v>
          </cell>
          <cell r="C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</row>
        <row r="884">
          <cell r="A884">
            <v>0</v>
          </cell>
          <cell r="B884">
            <v>0</v>
          </cell>
          <cell r="C884">
            <v>0</v>
          </cell>
        </row>
        <row r="885">
          <cell r="A885">
            <v>0</v>
          </cell>
          <cell r="B885">
            <v>0</v>
          </cell>
          <cell r="C885">
            <v>0</v>
          </cell>
        </row>
        <row r="887">
          <cell r="B887" t="str">
            <v>TRANSPORTE</v>
          </cell>
        </row>
        <row r="889">
          <cell r="A889">
            <v>0</v>
          </cell>
          <cell r="B889">
            <v>0</v>
          </cell>
          <cell r="C889">
            <v>0</v>
          </cell>
        </row>
        <row r="890">
          <cell r="A890">
            <v>0</v>
          </cell>
          <cell r="B890">
            <v>0</v>
          </cell>
          <cell r="C890">
            <v>0</v>
          </cell>
        </row>
        <row r="891">
          <cell r="A891">
            <v>0</v>
          </cell>
          <cell r="B891">
            <v>0</v>
          </cell>
          <cell r="C891">
            <v>0</v>
          </cell>
        </row>
        <row r="896">
          <cell r="A896" t="str">
            <v>CODIGO</v>
          </cell>
          <cell r="B896" t="str">
            <v>ITEM</v>
          </cell>
          <cell r="C896" t="str">
            <v>UNIDAD</v>
          </cell>
        </row>
        <row r="897">
          <cell r="D897">
            <v>0</v>
          </cell>
        </row>
        <row r="898">
          <cell r="B898" t="str">
            <v>CODIGO</v>
          </cell>
        </row>
        <row r="899">
          <cell r="A899" t="str">
            <v>CODIGO</v>
          </cell>
          <cell r="B899" t="str">
            <v>RECURSOS</v>
          </cell>
          <cell r="C899" t="str">
            <v>UNIDAD</v>
          </cell>
          <cell r="D899" t="str">
            <v>CANT.</v>
          </cell>
        </row>
        <row r="900">
          <cell r="B900" t="str">
            <v>MATERIALES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6">
          <cell r="B906" t="str">
            <v>EQUIPO</v>
          </cell>
        </row>
        <row r="907">
          <cell r="B907" t="str">
            <v>HTA MENOR (5% de M. de O.)</v>
          </cell>
        </row>
        <row r="908">
          <cell r="A908">
            <v>0</v>
          </cell>
          <cell r="B908">
            <v>0</v>
          </cell>
          <cell r="C908">
            <v>0</v>
          </cell>
        </row>
        <row r="909">
          <cell r="A909">
            <v>0</v>
          </cell>
          <cell r="B909">
            <v>0</v>
          </cell>
          <cell r="C909">
            <v>0</v>
          </cell>
        </row>
        <row r="910">
          <cell r="A910">
            <v>0</v>
          </cell>
          <cell r="B910">
            <v>0</v>
          </cell>
          <cell r="C910">
            <v>0</v>
          </cell>
        </row>
        <row r="912">
          <cell r="B912" t="str">
            <v>MANO DE OBRA</v>
          </cell>
        </row>
        <row r="913">
          <cell r="B913">
            <v>0</v>
          </cell>
          <cell r="C913">
            <v>0</v>
          </cell>
        </row>
        <row r="914">
          <cell r="A914">
            <v>0</v>
          </cell>
          <cell r="B914">
            <v>0</v>
          </cell>
          <cell r="C914">
            <v>0</v>
          </cell>
        </row>
        <row r="915">
          <cell r="A915">
            <v>0</v>
          </cell>
          <cell r="B915">
            <v>0</v>
          </cell>
          <cell r="C915">
            <v>0</v>
          </cell>
        </row>
        <row r="916">
          <cell r="A916">
            <v>0</v>
          </cell>
          <cell r="B916">
            <v>0</v>
          </cell>
          <cell r="C916">
            <v>0</v>
          </cell>
        </row>
        <row r="918">
          <cell r="B918" t="str">
            <v>TRANSPORTE</v>
          </cell>
        </row>
        <row r="920">
          <cell r="A920">
            <v>0</v>
          </cell>
          <cell r="B920">
            <v>0</v>
          </cell>
          <cell r="C920">
            <v>0</v>
          </cell>
        </row>
        <row r="921">
          <cell r="A921">
            <v>0</v>
          </cell>
          <cell r="B921">
            <v>0</v>
          </cell>
          <cell r="C921">
            <v>0</v>
          </cell>
        </row>
        <row r="922">
          <cell r="A922">
            <v>0</v>
          </cell>
          <cell r="B922">
            <v>0</v>
          </cell>
          <cell r="C922">
            <v>0</v>
          </cell>
        </row>
        <row r="927">
          <cell r="A927" t="str">
            <v>CODIGO</v>
          </cell>
          <cell r="B927" t="str">
            <v>ITEM</v>
          </cell>
          <cell r="C927" t="str">
            <v>UNIDAD</v>
          </cell>
        </row>
        <row r="928">
          <cell r="D928">
            <v>0</v>
          </cell>
        </row>
        <row r="929">
          <cell r="B929" t="str">
            <v>CODIGO</v>
          </cell>
        </row>
        <row r="930">
          <cell r="A930" t="str">
            <v>CODIGO</v>
          </cell>
          <cell r="B930" t="str">
            <v>RECURSOS</v>
          </cell>
          <cell r="C930" t="str">
            <v>UNIDAD</v>
          </cell>
          <cell r="D930" t="str">
            <v>CANT.</v>
          </cell>
        </row>
        <row r="931">
          <cell r="B931" t="str">
            <v>MATERIALES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7">
          <cell r="B937" t="str">
            <v>EQUIPO</v>
          </cell>
        </row>
        <row r="938">
          <cell r="B938" t="str">
            <v>HTA MENOR (5% de M. de O.)</v>
          </cell>
        </row>
        <row r="939">
          <cell r="A939">
            <v>0</v>
          </cell>
          <cell r="B939">
            <v>0</v>
          </cell>
          <cell r="C939">
            <v>0</v>
          </cell>
        </row>
        <row r="940">
          <cell r="A940">
            <v>0</v>
          </cell>
          <cell r="B940">
            <v>0</v>
          </cell>
          <cell r="C940">
            <v>0</v>
          </cell>
        </row>
        <row r="941">
          <cell r="A941">
            <v>0</v>
          </cell>
          <cell r="B941">
            <v>0</v>
          </cell>
          <cell r="C941">
            <v>0</v>
          </cell>
        </row>
        <row r="943">
          <cell r="B943" t="str">
            <v>MANO DE OBRA</v>
          </cell>
        </row>
        <row r="944">
          <cell r="B944">
            <v>0</v>
          </cell>
          <cell r="C944">
            <v>0</v>
          </cell>
        </row>
        <row r="945">
          <cell r="A945">
            <v>0</v>
          </cell>
          <cell r="B945">
            <v>0</v>
          </cell>
          <cell r="C945">
            <v>0</v>
          </cell>
        </row>
        <row r="946">
          <cell r="A946">
            <v>0</v>
          </cell>
          <cell r="B946">
            <v>0</v>
          </cell>
          <cell r="C946">
            <v>0</v>
          </cell>
        </row>
        <row r="947">
          <cell r="A947">
            <v>0</v>
          </cell>
          <cell r="B947">
            <v>0</v>
          </cell>
          <cell r="C947">
            <v>0</v>
          </cell>
        </row>
        <row r="949">
          <cell r="B949" t="str">
            <v>TRANSPORTE</v>
          </cell>
        </row>
        <row r="951">
          <cell r="A951">
            <v>0</v>
          </cell>
          <cell r="B951">
            <v>0</v>
          </cell>
          <cell r="C951">
            <v>0</v>
          </cell>
        </row>
        <row r="952">
          <cell r="A952">
            <v>0</v>
          </cell>
          <cell r="B952">
            <v>0</v>
          </cell>
          <cell r="C952">
            <v>0</v>
          </cell>
        </row>
        <row r="953">
          <cell r="A953">
            <v>0</v>
          </cell>
          <cell r="B953">
            <v>0</v>
          </cell>
          <cell r="C953">
            <v>0</v>
          </cell>
        </row>
        <row r="959">
          <cell r="A959" t="str">
            <v>CODIGO</v>
          </cell>
          <cell r="B959" t="str">
            <v>ITEM</v>
          </cell>
          <cell r="C959" t="str">
            <v>UNIDAD</v>
          </cell>
        </row>
        <row r="960">
          <cell r="D960">
            <v>0</v>
          </cell>
        </row>
        <row r="961">
          <cell r="B961" t="str">
            <v>CODIGO</v>
          </cell>
        </row>
        <row r="962">
          <cell r="A962" t="str">
            <v>CODIGO</v>
          </cell>
          <cell r="B962" t="str">
            <v>RECURSOS</v>
          </cell>
          <cell r="C962" t="str">
            <v>UNIDAD</v>
          </cell>
          <cell r="D962" t="str">
            <v>CANT.</v>
          </cell>
        </row>
        <row r="963">
          <cell r="B963" t="str">
            <v>MATERIALES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9">
          <cell r="B969" t="str">
            <v>EQUIPO</v>
          </cell>
        </row>
        <row r="970">
          <cell r="B970" t="str">
            <v>HTA MENOR (5% de M. de O.)</v>
          </cell>
        </row>
        <row r="971">
          <cell r="A971">
            <v>0</v>
          </cell>
          <cell r="B971">
            <v>0</v>
          </cell>
          <cell r="C971">
            <v>0</v>
          </cell>
        </row>
        <row r="972">
          <cell r="A972">
            <v>0</v>
          </cell>
          <cell r="B972">
            <v>0</v>
          </cell>
          <cell r="C972">
            <v>0</v>
          </cell>
        </row>
        <row r="973">
          <cell r="A973">
            <v>0</v>
          </cell>
          <cell r="B973">
            <v>0</v>
          </cell>
          <cell r="C973">
            <v>0</v>
          </cell>
        </row>
        <row r="975">
          <cell r="B975" t="str">
            <v>MANO DE OBRA</v>
          </cell>
        </row>
        <row r="976">
          <cell r="B976">
            <v>0</v>
          </cell>
          <cell r="C976">
            <v>0</v>
          </cell>
        </row>
        <row r="977">
          <cell r="A977">
            <v>0</v>
          </cell>
          <cell r="B977">
            <v>0</v>
          </cell>
          <cell r="C977">
            <v>0</v>
          </cell>
        </row>
        <row r="978">
          <cell r="A978">
            <v>0</v>
          </cell>
          <cell r="B978">
            <v>0</v>
          </cell>
          <cell r="C978">
            <v>0</v>
          </cell>
        </row>
        <row r="979">
          <cell r="A979">
            <v>0</v>
          </cell>
          <cell r="B979">
            <v>0</v>
          </cell>
          <cell r="C979">
            <v>0</v>
          </cell>
        </row>
        <row r="981">
          <cell r="B981" t="str">
            <v>TRANSPORTE</v>
          </cell>
        </row>
        <row r="983">
          <cell r="A983">
            <v>0</v>
          </cell>
          <cell r="B983">
            <v>0</v>
          </cell>
          <cell r="C983">
            <v>0</v>
          </cell>
        </row>
        <row r="984">
          <cell r="A984">
            <v>0</v>
          </cell>
          <cell r="B984">
            <v>0</v>
          </cell>
          <cell r="C984">
            <v>0</v>
          </cell>
        </row>
        <row r="985">
          <cell r="A985">
            <v>0</v>
          </cell>
          <cell r="B985">
            <v>0</v>
          </cell>
          <cell r="C985">
            <v>0</v>
          </cell>
        </row>
        <row r="990">
          <cell r="A990" t="str">
            <v>CODIGO</v>
          </cell>
          <cell r="B990" t="str">
            <v>ITEM</v>
          </cell>
          <cell r="C990" t="str">
            <v>UNIDAD</v>
          </cell>
        </row>
        <row r="991">
          <cell r="D991">
            <v>0</v>
          </cell>
        </row>
        <row r="992">
          <cell r="B992" t="str">
            <v>CODIGO</v>
          </cell>
        </row>
        <row r="993">
          <cell r="A993" t="str">
            <v>CODIGO</v>
          </cell>
          <cell r="B993" t="str">
            <v>RECURSOS</v>
          </cell>
          <cell r="C993" t="str">
            <v>UNIDAD</v>
          </cell>
          <cell r="D993" t="str">
            <v>CANT.</v>
          </cell>
        </row>
        <row r="994">
          <cell r="B994" t="str">
            <v>MATERIALES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1000">
          <cell r="B1000" t="str">
            <v>EQUIPO</v>
          </cell>
        </row>
        <row r="1001">
          <cell r="B1001" t="str">
            <v>HTA MENOR (5% de M. de O.)</v>
          </cell>
        </row>
        <row r="1002">
          <cell r="A1002">
            <v>0</v>
          </cell>
          <cell r="B1002">
            <v>0</v>
          </cell>
          <cell r="C1002">
            <v>0</v>
          </cell>
        </row>
        <row r="1003">
          <cell r="A1003">
            <v>0</v>
          </cell>
          <cell r="B1003">
            <v>0</v>
          </cell>
          <cell r="C1003">
            <v>0</v>
          </cell>
        </row>
        <row r="1004">
          <cell r="A1004">
            <v>0</v>
          </cell>
          <cell r="B1004">
            <v>0</v>
          </cell>
          <cell r="C1004">
            <v>0</v>
          </cell>
        </row>
        <row r="1006">
          <cell r="B1006" t="str">
            <v>MANO DE OBRA</v>
          </cell>
        </row>
        <row r="1007">
          <cell r="B1007">
            <v>0</v>
          </cell>
          <cell r="C1007">
            <v>0</v>
          </cell>
        </row>
        <row r="1008">
          <cell r="A1008">
            <v>0</v>
          </cell>
          <cell r="B1008">
            <v>0</v>
          </cell>
          <cell r="C1008">
            <v>0</v>
          </cell>
        </row>
        <row r="1009">
          <cell r="A1009">
            <v>0</v>
          </cell>
          <cell r="B1009">
            <v>0</v>
          </cell>
          <cell r="C1009">
            <v>0</v>
          </cell>
        </row>
        <row r="1010">
          <cell r="A1010">
            <v>0</v>
          </cell>
          <cell r="B1010">
            <v>0</v>
          </cell>
          <cell r="C1010">
            <v>0</v>
          </cell>
        </row>
        <row r="1012">
          <cell r="B1012" t="str">
            <v>TRANSPORTE</v>
          </cell>
        </row>
        <row r="1014">
          <cell r="A1014">
            <v>0</v>
          </cell>
          <cell r="B1014">
            <v>0</v>
          </cell>
          <cell r="C1014">
            <v>0</v>
          </cell>
        </row>
        <row r="1015">
          <cell r="A1015">
            <v>0</v>
          </cell>
          <cell r="B1015">
            <v>0</v>
          </cell>
          <cell r="C1015">
            <v>0</v>
          </cell>
        </row>
        <row r="1016">
          <cell r="A1016">
            <v>0</v>
          </cell>
          <cell r="B1016">
            <v>0</v>
          </cell>
          <cell r="C1016">
            <v>0</v>
          </cell>
        </row>
        <row r="1021">
          <cell r="A1021" t="str">
            <v>CODIGO</v>
          </cell>
          <cell r="B1021" t="str">
            <v>ITEM</v>
          </cell>
          <cell r="C1021" t="str">
            <v>UNIDAD</v>
          </cell>
        </row>
        <row r="1022">
          <cell r="D1022">
            <v>0</v>
          </cell>
        </row>
        <row r="1023">
          <cell r="B1023" t="str">
            <v>CODIGO</v>
          </cell>
        </row>
        <row r="1024">
          <cell r="A1024" t="str">
            <v>CODIGO</v>
          </cell>
          <cell r="B1024" t="str">
            <v>RECURSOS</v>
          </cell>
          <cell r="C1024" t="str">
            <v>UNIDAD</v>
          </cell>
          <cell r="D1024" t="str">
            <v>CANT.</v>
          </cell>
        </row>
        <row r="1025">
          <cell r="B1025" t="str">
            <v>MATERIALES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1">
          <cell r="B1031" t="str">
            <v>EQUIPO</v>
          </cell>
        </row>
        <row r="1032">
          <cell r="B1032" t="str">
            <v>HTA MENOR (5% de M. de O.)</v>
          </cell>
        </row>
        <row r="1033">
          <cell r="A1033">
            <v>0</v>
          </cell>
          <cell r="B1033">
            <v>0</v>
          </cell>
          <cell r="C1033">
            <v>0</v>
          </cell>
        </row>
        <row r="1034">
          <cell r="A1034">
            <v>0</v>
          </cell>
          <cell r="B1034">
            <v>0</v>
          </cell>
          <cell r="C1034">
            <v>0</v>
          </cell>
        </row>
        <row r="1035">
          <cell r="A1035">
            <v>0</v>
          </cell>
          <cell r="B1035">
            <v>0</v>
          </cell>
          <cell r="C1035">
            <v>0</v>
          </cell>
        </row>
        <row r="1037">
          <cell r="B1037" t="str">
            <v>MANO DE OBRA</v>
          </cell>
        </row>
        <row r="1038">
          <cell r="B1038">
            <v>0</v>
          </cell>
          <cell r="C1038">
            <v>0</v>
          </cell>
        </row>
        <row r="1039">
          <cell r="A1039">
            <v>0</v>
          </cell>
          <cell r="B1039">
            <v>0</v>
          </cell>
          <cell r="C1039">
            <v>0</v>
          </cell>
        </row>
        <row r="1040">
          <cell r="A1040">
            <v>0</v>
          </cell>
          <cell r="B1040">
            <v>0</v>
          </cell>
          <cell r="C1040">
            <v>0</v>
          </cell>
        </row>
        <row r="1041">
          <cell r="A1041">
            <v>0</v>
          </cell>
          <cell r="B1041">
            <v>0</v>
          </cell>
          <cell r="C1041">
            <v>0</v>
          </cell>
        </row>
        <row r="1043">
          <cell r="B1043" t="str">
            <v>TRANSPORTE</v>
          </cell>
        </row>
        <row r="1045">
          <cell r="A1045">
            <v>0</v>
          </cell>
          <cell r="B1045">
            <v>0</v>
          </cell>
          <cell r="C1045">
            <v>0</v>
          </cell>
        </row>
        <row r="1046">
          <cell r="A1046">
            <v>0</v>
          </cell>
          <cell r="B1046">
            <v>0</v>
          </cell>
          <cell r="C1046">
            <v>0</v>
          </cell>
        </row>
        <row r="1047">
          <cell r="A1047">
            <v>0</v>
          </cell>
          <cell r="B1047">
            <v>0</v>
          </cell>
          <cell r="C1047">
            <v>0</v>
          </cell>
        </row>
        <row r="1052">
          <cell r="A1052" t="str">
            <v>CODIGO</v>
          </cell>
          <cell r="B1052" t="str">
            <v>ITEM</v>
          </cell>
          <cell r="C1052" t="str">
            <v>UNIDAD</v>
          </cell>
        </row>
        <row r="1053">
          <cell r="D1053">
            <v>0</v>
          </cell>
        </row>
        <row r="1054">
          <cell r="B1054" t="str">
            <v>CODIGO</v>
          </cell>
        </row>
        <row r="1055">
          <cell r="A1055" t="str">
            <v>CODIGO</v>
          </cell>
          <cell r="B1055" t="str">
            <v>RECURSOS</v>
          </cell>
          <cell r="C1055" t="str">
            <v>UNIDAD</v>
          </cell>
          <cell r="D1055" t="str">
            <v>CANT.</v>
          </cell>
        </row>
        <row r="1056">
          <cell r="B1056" t="str">
            <v>MATERIALES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2">
          <cell r="B1062" t="str">
            <v>EQUIPO</v>
          </cell>
        </row>
        <row r="1063">
          <cell r="B1063" t="str">
            <v>HTA MENOR (5% de M. de O.)</v>
          </cell>
        </row>
        <row r="1064">
          <cell r="A1064">
            <v>0</v>
          </cell>
          <cell r="B1064">
            <v>0</v>
          </cell>
          <cell r="C1064">
            <v>0</v>
          </cell>
        </row>
        <row r="1065">
          <cell r="A1065">
            <v>0</v>
          </cell>
          <cell r="B1065">
            <v>0</v>
          </cell>
          <cell r="C1065">
            <v>0</v>
          </cell>
        </row>
        <row r="1066">
          <cell r="A1066">
            <v>0</v>
          </cell>
          <cell r="B1066">
            <v>0</v>
          </cell>
          <cell r="C1066">
            <v>0</v>
          </cell>
        </row>
        <row r="1068">
          <cell r="B1068" t="str">
            <v>MANO DE OBRA</v>
          </cell>
        </row>
        <row r="1069">
          <cell r="B1069">
            <v>0</v>
          </cell>
          <cell r="C1069">
            <v>0</v>
          </cell>
        </row>
        <row r="1070">
          <cell r="A1070">
            <v>0</v>
          </cell>
          <cell r="B1070">
            <v>0</v>
          </cell>
          <cell r="C1070">
            <v>0</v>
          </cell>
        </row>
        <row r="1071">
          <cell r="A1071">
            <v>0</v>
          </cell>
          <cell r="B1071">
            <v>0</v>
          </cell>
          <cell r="C1071">
            <v>0</v>
          </cell>
        </row>
        <row r="1072">
          <cell r="A1072">
            <v>0</v>
          </cell>
          <cell r="B1072">
            <v>0</v>
          </cell>
          <cell r="C1072">
            <v>0</v>
          </cell>
        </row>
        <row r="1074">
          <cell r="B1074" t="str">
            <v>TRANSPORTE</v>
          </cell>
        </row>
        <row r="1076">
          <cell r="A1076">
            <v>0</v>
          </cell>
          <cell r="B1076">
            <v>0</v>
          </cell>
          <cell r="C1076">
            <v>0</v>
          </cell>
        </row>
        <row r="1077">
          <cell r="A1077">
            <v>0</v>
          </cell>
          <cell r="B1077">
            <v>0</v>
          </cell>
          <cell r="C1077">
            <v>0</v>
          </cell>
        </row>
        <row r="1078">
          <cell r="A1078">
            <v>0</v>
          </cell>
          <cell r="B1078">
            <v>0</v>
          </cell>
          <cell r="C1078">
            <v>0</v>
          </cell>
        </row>
        <row r="1083">
          <cell r="A1083" t="str">
            <v>CODIGO</v>
          </cell>
          <cell r="B1083" t="str">
            <v>ITEM</v>
          </cell>
          <cell r="C1083" t="str">
            <v>UNIDAD</v>
          </cell>
        </row>
        <row r="1084">
          <cell r="D1084">
            <v>0</v>
          </cell>
        </row>
        <row r="1085">
          <cell r="B1085" t="str">
            <v>CODIGO</v>
          </cell>
        </row>
        <row r="1086">
          <cell r="A1086" t="str">
            <v>CODIGO</v>
          </cell>
          <cell r="B1086" t="str">
            <v>RECURSOS</v>
          </cell>
          <cell r="C1086" t="str">
            <v>UNIDAD</v>
          </cell>
          <cell r="D1086" t="str">
            <v>CANT.</v>
          </cell>
        </row>
        <row r="1087">
          <cell r="B1087" t="str">
            <v>MATERIALES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3">
          <cell r="B1093" t="str">
            <v>EQUIPO</v>
          </cell>
        </row>
        <row r="1094">
          <cell r="B1094" t="str">
            <v>HTA MENOR (5% de M. de O.)</v>
          </cell>
        </row>
        <row r="1095">
          <cell r="A1095">
            <v>0</v>
          </cell>
          <cell r="B1095">
            <v>0</v>
          </cell>
          <cell r="C1095">
            <v>0</v>
          </cell>
        </row>
        <row r="1096">
          <cell r="A1096">
            <v>0</v>
          </cell>
          <cell r="B1096">
            <v>0</v>
          </cell>
          <cell r="C1096">
            <v>0</v>
          </cell>
        </row>
        <row r="1097">
          <cell r="A1097">
            <v>0</v>
          </cell>
          <cell r="B1097">
            <v>0</v>
          </cell>
          <cell r="C1097">
            <v>0</v>
          </cell>
        </row>
        <row r="1099">
          <cell r="B1099" t="str">
            <v>MANO DE OBRA</v>
          </cell>
        </row>
        <row r="1100">
          <cell r="B1100">
            <v>0</v>
          </cell>
          <cell r="C1100">
            <v>0</v>
          </cell>
        </row>
        <row r="1101">
          <cell r="A1101">
            <v>0</v>
          </cell>
          <cell r="B1101">
            <v>0</v>
          </cell>
          <cell r="C1101">
            <v>0</v>
          </cell>
        </row>
        <row r="1102">
          <cell r="A1102">
            <v>0</v>
          </cell>
          <cell r="B1102">
            <v>0</v>
          </cell>
          <cell r="C1102">
            <v>0</v>
          </cell>
        </row>
        <row r="1103">
          <cell r="A1103">
            <v>0</v>
          </cell>
          <cell r="B1103">
            <v>0</v>
          </cell>
          <cell r="C1103">
            <v>0</v>
          </cell>
        </row>
        <row r="1105">
          <cell r="B1105" t="str">
            <v>TRANSPORTE</v>
          </cell>
        </row>
        <row r="1107">
          <cell r="A1107">
            <v>0</v>
          </cell>
          <cell r="B1107">
            <v>0</v>
          </cell>
          <cell r="C1107">
            <v>0</v>
          </cell>
        </row>
        <row r="1108">
          <cell r="A1108">
            <v>0</v>
          </cell>
          <cell r="B1108">
            <v>0</v>
          </cell>
          <cell r="C1108">
            <v>0</v>
          </cell>
        </row>
        <row r="1109">
          <cell r="A1109">
            <v>0</v>
          </cell>
          <cell r="B1109">
            <v>0</v>
          </cell>
          <cell r="C1109">
            <v>0</v>
          </cell>
        </row>
        <row r="1114">
          <cell r="A1114" t="str">
            <v>CODIGO</v>
          </cell>
          <cell r="B1114" t="str">
            <v>ITEM</v>
          </cell>
          <cell r="C1114" t="str">
            <v>UNIDAD</v>
          </cell>
        </row>
        <row r="1115">
          <cell r="D1115">
            <v>0</v>
          </cell>
        </row>
        <row r="1116">
          <cell r="B1116" t="str">
            <v>CODIGO</v>
          </cell>
        </row>
        <row r="1117">
          <cell r="A1117" t="str">
            <v>CODIGO</v>
          </cell>
          <cell r="B1117" t="str">
            <v>RECURSOS</v>
          </cell>
          <cell r="C1117" t="str">
            <v>UNIDAD</v>
          </cell>
          <cell r="D1117" t="str">
            <v>CANT.</v>
          </cell>
        </row>
        <row r="1118">
          <cell r="B1118" t="str">
            <v>MATERIALES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4">
          <cell r="B1124" t="str">
            <v>EQUIPO</v>
          </cell>
        </row>
        <row r="1125">
          <cell r="B1125" t="str">
            <v>HTA MENOR (5% de M. de O.)</v>
          </cell>
        </row>
        <row r="1126">
          <cell r="A1126">
            <v>0</v>
          </cell>
          <cell r="B1126">
            <v>0</v>
          </cell>
          <cell r="C1126">
            <v>0</v>
          </cell>
        </row>
        <row r="1127">
          <cell r="A1127">
            <v>0</v>
          </cell>
          <cell r="B1127">
            <v>0</v>
          </cell>
          <cell r="C1127">
            <v>0</v>
          </cell>
        </row>
        <row r="1128">
          <cell r="A1128">
            <v>0</v>
          </cell>
          <cell r="B1128">
            <v>0</v>
          </cell>
          <cell r="C1128">
            <v>0</v>
          </cell>
        </row>
        <row r="1130">
          <cell r="B1130" t="str">
            <v>MANO DE OBRA</v>
          </cell>
        </row>
        <row r="1131">
          <cell r="B1131">
            <v>0</v>
          </cell>
          <cell r="C1131">
            <v>0</v>
          </cell>
        </row>
        <row r="1132">
          <cell r="A1132">
            <v>0</v>
          </cell>
          <cell r="B1132">
            <v>0</v>
          </cell>
          <cell r="C1132">
            <v>0</v>
          </cell>
        </row>
        <row r="1133">
          <cell r="A1133">
            <v>0</v>
          </cell>
          <cell r="B1133">
            <v>0</v>
          </cell>
          <cell r="C1133">
            <v>0</v>
          </cell>
        </row>
        <row r="1134">
          <cell r="A1134">
            <v>0</v>
          </cell>
          <cell r="B1134">
            <v>0</v>
          </cell>
          <cell r="C1134">
            <v>0</v>
          </cell>
        </row>
        <row r="1136">
          <cell r="B1136" t="str">
            <v>TRANSPORTE</v>
          </cell>
        </row>
        <row r="1138">
          <cell r="A1138">
            <v>0</v>
          </cell>
          <cell r="B1138">
            <v>0</v>
          </cell>
          <cell r="C1138">
            <v>0</v>
          </cell>
        </row>
        <row r="1139">
          <cell r="A1139">
            <v>0</v>
          </cell>
          <cell r="B1139">
            <v>0</v>
          </cell>
          <cell r="C1139">
            <v>0</v>
          </cell>
        </row>
        <row r="1140">
          <cell r="A1140">
            <v>0</v>
          </cell>
          <cell r="B1140">
            <v>0</v>
          </cell>
          <cell r="C1140">
            <v>0</v>
          </cell>
        </row>
        <row r="1145">
          <cell r="A1145" t="str">
            <v>CODIGO</v>
          </cell>
          <cell r="B1145" t="str">
            <v>ITEM</v>
          </cell>
          <cell r="C1145" t="str">
            <v>UNIDAD</v>
          </cell>
        </row>
        <row r="1146">
          <cell r="D1146">
            <v>0</v>
          </cell>
        </row>
        <row r="1147">
          <cell r="B1147" t="str">
            <v>CODIGO</v>
          </cell>
        </row>
        <row r="1148">
          <cell r="A1148" t="str">
            <v>CODIGO</v>
          </cell>
          <cell r="B1148" t="str">
            <v>RECURSOS</v>
          </cell>
          <cell r="C1148" t="str">
            <v>UNIDAD</v>
          </cell>
          <cell r="D1148" t="str">
            <v>CANT.</v>
          </cell>
        </row>
        <row r="1149">
          <cell r="B1149" t="str">
            <v>MATERIALES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5">
          <cell r="B1155" t="str">
            <v>EQUIPO</v>
          </cell>
        </row>
        <row r="1156">
          <cell r="B1156" t="str">
            <v>HTA MENOR (5% de M. de O.)</v>
          </cell>
        </row>
        <row r="1157">
          <cell r="A1157">
            <v>0</v>
          </cell>
          <cell r="B1157">
            <v>0</v>
          </cell>
          <cell r="C1157">
            <v>0</v>
          </cell>
        </row>
        <row r="1158">
          <cell r="A1158">
            <v>0</v>
          </cell>
          <cell r="B1158">
            <v>0</v>
          </cell>
          <cell r="C1158">
            <v>0</v>
          </cell>
        </row>
        <row r="1159">
          <cell r="A1159">
            <v>0</v>
          </cell>
          <cell r="B1159">
            <v>0</v>
          </cell>
          <cell r="C1159">
            <v>0</v>
          </cell>
        </row>
        <row r="1161">
          <cell r="B1161" t="str">
            <v>MANO DE OBRA</v>
          </cell>
        </row>
        <row r="1162">
          <cell r="B1162">
            <v>0</v>
          </cell>
          <cell r="C1162">
            <v>0</v>
          </cell>
        </row>
        <row r="1163">
          <cell r="A1163">
            <v>0</v>
          </cell>
          <cell r="B1163">
            <v>0</v>
          </cell>
          <cell r="C1163">
            <v>0</v>
          </cell>
        </row>
        <row r="1164">
          <cell r="A1164">
            <v>0</v>
          </cell>
          <cell r="B1164">
            <v>0</v>
          </cell>
          <cell r="C1164">
            <v>0</v>
          </cell>
        </row>
        <row r="1165">
          <cell r="A1165">
            <v>0</v>
          </cell>
          <cell r="B1165">
            <v>0</v>
          </cell>
          <cell r="C1165">
            <v>0</v>
          </cell>
        </row>
        <row r="1167">
          <cell r="B1167" t="str">
            <v>TRANSPORTE</v>
          </cell>
        </row>
        <row r="1169">
          <cell r="A1169">
            <v>0</v>
          </cell>
          <cell r="B1169">
            <v>0</v>
          </cell>
          <cell r="C1169">
            <v>0</v>
          </cell>
        </row>
        <row r="1170">
          <cell r="A1170">
            <v>0</v>
          </cell>
          <cell r="B1170">
            <v>0</v>
          </cell>
          <cell r="C1170">
            <v>0</v>
          </cell>
        </row>
        <row r="1171">
          <cell r="A1171">
            <v>0</v>
          </cell>
          <cell r="B1171">
            <v>0</v>
          </cell>
          <cell r="C1171">
            <v>0</v>
          </cell>
        </row>
        <row r="1176">
          <cell r="A1176" t="str">
            <v>CODIGO</v>
          </cell>
          <cell r="B1176" t="str">
            <v>ITEM</v>
          </cell>
          <cell r="C1176" t="str">
            <v>UNIDAD</v>
          </cell>
        </row>
        <row r="1177">
          <cell r="D1177">
            <v>0</v>
          </cell>
        </row>
        <row r="1178">
          <cell r="B1178" t="str">
            <v>CODIGO</v>
          </cell>
        </row>
        <row r="1179">
          <cell r="A1179" t="str">
            <v>CODIGO</v>
          </cell>
          <cell r="B1179" t="str">
            <v>RECURSOS</v>
          </cell>
          <cell r="C1179" t="str">
            <v>UNIDAD</v>
          </cell>
          <cell r="D1179" t="str">
            <v>CANT.</v>
          </cell>
        </row>
        <row r="1180">
          <cell r="B1180" t="str">
            <v>MATERIALES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6">
          <cell r="B1186" t="str">
            <v>EQUIPO</v>
          </cell>
        </row>
        <row r="1187">
          <cell r="B1187" t="str">
            <v>HTA MENOR (5% de M. de O.)</v>
          </cell>
        </row>
        <row r="1188">
          <cell r="A1188">
            <v>0</v>
          </cell>
          <cell r="B1188">
            <v>0</v>
          </cell>
          <cell r="C1188">
            <v>0</v>
          </cell>
        </row>
        <row r="1189">
          <cell r="A1189">
            <v>0</v>
          </cell>
          <cell r="B1189">
            <v>0</v>
          </cell>
          <cell r="C1189">
            <v>0</v>
          </cell>
        </row>
        <row r="1190">
          <cell r="A1190">
            <v>0</v>
          </cell>
          <cell r="B1190">
            <v>0</v>
          </cell>
          <cell r="C1190">
            <v>0</v>
          </cell>
        </row>
        <row r="1192">
          <cell r="B1192" t="str">
            <v>MANO DE OBRA</v>
          </cell>
        </row>
        <row r="1193">
          <cell r="B1193">
            <v>0</v>
          </cell>
          <cell r="C1193">
            <v>0</v>
          </cell>
        </row>
        <row r="1194">
          <cell r="A1194">
            <v>0</v>
          </cell>
          <cell r="B1194">
            <v>0</v>
          </cell>
          <cell r="C1194">
            <v>0</v>
          </cell>
        </row>
        <row r="1195">
          <cell r="A1195">
            <v>0</v>
          </cell>
          <cell r="B1195">
            <v>0</v>
          </cell>
          <cell r="C1195">
            <v>0</v>
          </cell>
        </row>
        <row r="1196">
          <cell r="A1196">
            <v>0</v>
          </cell>
          <cell r="B1196">
            <v>0</v>
          </cell>
          <cell r="C1196">
            <v>0</v>
          </cell>
        </row>
        <row r="1198">
          <cell r="B1198" t="str">
            <v>TRANSPORTE</v>
          </cell>
        </row>
        <row r="1200">
          <cell r="A1200">
            <v>0</v>
          </cell>
          <cell r="B1200">
            <v>0</v>
          </cell>
          <cell r="C1200">
            <v>0</v>
          </cell>
        </row>
        <row r="1201">
          <cell r="A1201">
            <v>0</v>
          </cell>
          <cell r="B1201">
            <v>0</v>
          </cell>
          <cell r="C1201">
            <v>0</v>
          </cell>
        </row>
        <row r="1202">
          <cell r="A1202">
            <v>0</v>
          </cell>
          <cell r="B1202">
            <v>0</v>
          </cell>
          <cell r="C1202">
            <v>0</v>
          </cell>
        </row>
        <row r="1207">
          <cell r="A1207" t="str">
            <v>CODIGO</v>
          </cell>
          <cell r="B1207" t="str">
            <v>ITEM</v>
          </cell>
          <cell r="C1207" t="str">
            <v>UNIDAD</v>
          </cell>
        </row>
        <row r="1208">
          <cell r="D1208">
            <v>0</v>
          </cell>
        </row>
        <row r="1209">
          <cell r="B1209" t="str">
            <v>CODIGO</v>
          </cell>
        </row>
        <row r="1210">
          <cell r="A1210" t="str">
            <v>CODIGO</v>
          </cell>
          <cell r="B1210" t="str">
            <v>RECURSOS</v>
          </cell>
          <cell r="C1210" t="str">
            <v>UNIDAD</v>
          </cell>
          <cell r="D1210" t="str">
            <v>CANT.</v>
          </cell>
        </row>
        <row r="1211">
          <cell r="B1211" t="str">
            <v>MATERIALES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7">
          <cell r="B1217" t="str">
            <v>EQUIPO</v>
          </cell>
        </row>
        <row r="1218">
          <cell r="B1218" t="str">
            <v>HTA MENOR (5% de M. de O.)</v>
          </cell>
        </row>
        <row r="1219">
          <cell r="A1219">
            <v>0</v>
          </cell>
          <cell r="B1219">
            <v>0</v>
          </cell>
          <cell r="C1219">
            <v>0</v>
          </cell>
        </row>
        <row r="1220">
          <cell r="A1220">
            <v>0</v>
          </cell>
          <cell r="B1220">
            <v>0</v>
          </cell>
          <cell r="C1220">
            <v>0</v>
          </cell>
        </row>
        <row r="1221">
          <cell r="A1221">
            <v>0</v>
          </cell>
          <cell r="B1221">
            <v>0</v>
          </cell>
          <cell r="C1221">
            <v>0</v>
          </cell>
        </row>
        <row r="1223">
          <cell r="B1223" t="str">
            <v>MANO DE OBRA</v>
          </cell>
        </row>
        <row r="1224">
          <cell r="B1224">
            <v>0</v>
          </cell>
          <cell r="C1224">
            <v>0</v>
          </cell>
        </row>
        <row r="1225">
          <cell r="A1225">
            <v>0</v>
          </cell>
          <cell r="B1225">
            <v>0</v>
          </cell>
          <cell r="C1225">
            <v>0</v>
          </cell>
        </row>
        <row r="1226">
          <cell r="A1226">
            <v>0</v>
          </cell>
          <cell r="B1226">
            <v>0</v>
          </cell>
          <cell r="C1226">
            <v>0</v>
          </cell>
        </row>
        <row r="1227">
          <cell r="A1227">
            <v>0</v>
          </cell>
          <cell r="B1227">
            <v>0</v>
          </cell>
          <cell r="C1227">
            <v>0</v>
          </cell>
        </row>
        <row r="1229">
          <cell r="B1229" t="str">
            <v>TRANSPORTE</v>
          </cell>
        </row>
        <row r="1231">
          <cell r="A1231">
            <v>0</v>
          </cell>
          <cell r="B1231">
            <v>0</v>
          </cell>
          <cell r="C1231">
            <v>0</v>
          </cell>
        </row>
        <row r="1232">
          <cell r="A1232">
            <v>0</v>
          </cell>
          <cell r="B1232">
            <v>0</v>
          </cell>
          <cell r="C1232">
            <v>0</v>
          </cell>
        </row>
        <row r="1233">
          <cell r="A1233">
            <v>0</v>
          </cell>
          <cell r="B1233">
            <v>0</v>
          </cell>
          <cell r="C1233">
            <v>0</v>
          </cell>
        </row>
        <row r="1238">
          <cell r="A1238" t="str">
            <v>CODIGO</v>
          </cell>
          <cell r="B1238" t="str">
            <v>ITEM</v>
          </cell>
          <cell r="C1238" t="str">
            <v>UNIDAD</v>
          </cell>
        </row>
        <row r="1239">
          <cell r="D1239">
            <v>0</v>
          </cell>
        </row>
        <row r="1240">
          <cell r="B1240" t="str">
            <v>CODIGO</v>
          </cell>
        </row>
        <row r="1241">
          <cell r="A1241" t="str">
            <v>CODIGO</v>
          </cell>
          <cell r="B1241" t="str">
            <v>RECURSOS</v>
          </cell>
          <cell r="C1241" t="str">
            <v>UNIDAD</v>
          </cell>
          <cell r="D1241" t="str">
            <v>CANT.</v>
          </cell>
        </row>
        <row r="1242">
          <cell r="B1242" t="str">
            <v>MATERIALES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8">
          <cell r="B1248" t="str">
            <v>EQUIPO</v>
          </cell>
        </row>
        <row r="1249">
          <cell r="B1249" t="str">
            <v>HTA MENOR (5% de M. de O.)</v>
          </cell>
        </row>
        <row r="1250">
          <cell r="A1250">
            <v>0</v>
          </cell>
          <cell r="B1250">
            <v>0</v>
          </cell>
          <cell r="C1250">
            <v>0</v>
          </cell>
        </row>
        <row r="1251">
          <cell r="A1251">
            <v>0</v>
          </cell>
          <cell r="B1251">
            <v>0</v>
          </cell>
          <cell r="C1251">
            <v>0</v>
          </cell>
        </row>
        <row r="1252">
          <cell r="A1252">
            <v>0</v>
          </cell>
          <cell r="B1252">
            <v>0</v>
          </cell>
          <cell r="C1252">
            <v>0</v>
          </cell>
        </row>
        <row r="1254">
          <cell r="B1254" t="str">
            <v>MANO DE OBRA</v>
          </cell>
        </row>
        <row r="1255">
          <cell r="B1255">
            <v>0</v>
          </cell>
          <cell r="C1255">
            <v>0</v>
          </cell>
        </row>
        <row r="1256">
          <cell r="A1256">
            <v>0</v>
          </cell>
          <cell r="B1256">
            <v>0</v>
          </cell>
          <cell r="C1256">
            <v>0</v>
          </cell>
        </row>
        <row r="1257">
          <cell r="A1257">
            <v>0</v>
          </cell>
          <cell r="B1257">
            <v>0</v>
          </cell>
          <cell r="C1257">
            <v>0</v>
          </cell>
        </row>
        <row r="1258">
          <cell r="A1258">
            <v>0</v>
          </cell>
          <cell r="B1258">
            <v>0</v>
          </cell>
          <cell r="C1258">
            <v>0</v>
          </cell>
        </row>
        <row r="1260">
          <cell r="B1260" t="str">
            <v>TRANSPORTE</v>
          </cell>
        </row>
        <row r="1262">
          <cell r="A1262">
            <v>0</v>
          </cell>
          <cell r="B1262">
            <v>0</v>
          </cell>
          <cell r="C1262">
            <v>0</v>
          </cell>
        </row>
        <row r="1263">
          <cell r="A1263">
            <v>0</v>
          </cell>
          <cell r="B1263">
            <v>0</v>
          </cell>
          <cell r="C1263">
            <v>0</v>
          </cell>
        </row>
        <row r="1264">
          <cell r="A1264">
            <v>0</v>
          </cell>
          <cell r="B1264">
            <v>0</v>
          </cell>
          <cell r="C1264">
            <v>0</v>
          </cell>
        </row>
        <row r="1269">
          <cell r="A1269" t="str">
            <v>CODIGO</v>
          </cell>
          <cell r="B1269" t="str">
            <v>ITEM</v>
          </cell>
          <cell r="C1269" t="str">
            <v>UNIDAD</v>
          </cell>
        </row>
        <row r="1270">
          <cell r="D1270">
            <v>0</v>
          </cell>
        </row>
        <row r="1271">
          <cell r="B1271" t="str">
            <v>CODIGO</v>
          </cell>
        </row>
        <row r="1272">
          <cell r="A1272" t="str">
            <v>CODIGO</v>
          </cell>
          <cell r="B1272" t="str">
            <v>RECURSOS</v>
          </cell>
          <cell r="C1272" t="str">
            <v>UNIDAD</v>
          </cell>
          <cell r="D1272" t="str">
            <v>CANT.</v>
          </cell>
        </row>
        <row r="1273">
          <cell r="B1273" t="str">
            <v>MATERIALES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9">
          <cell r="B1279" t="str">
            <v>EQUIPO</v>
          </cell>
        </row>
        <row r="1280">
          <cell r="B1280" t="str">
            <v>HTA MENOR (5% de M. de O.)</v>
          </cell>
        </row>
        <row r="1281">
          <cell r="A1281">
            <v>0</v>
          </cell>
          <cell r="B1281">
            <v>0</v>
          </cell>
          <cell r="C1281">
            <v>0</v>
          </cell>
        </row>
        <row r="1282">
          <cell r="A1282">
            <v>0</v>
          </cell>
          <cell r="B1282">
            <v>0</v>
          </cell>
          <cell r="C1282">
            <v>0</v>
          </cell>
        </row>
        <row r="1283">
          <cell r="A1283">
            <v>0</v>
          </cell>
          <cell r="B1283">
            <v>0</v>
          </cell>
          <cell r="C1283">
            <v>0</v>
          </cell>
        </row>
        <row r="1285">
          <cell r="B1285" t="str">
            <v>MANO DE OBRA</v>
          </cell>
        </row>
        <row r="1286">
          <cell r="B1286">
            <v>0</v>
          </cell>
          <cell r="C1286">
            <v>0</v>
          </cell>
        </row>
        <row r="1287">
          <cell r="A1287">
            <v>0</v>
          </cell>
          <cell r="B1287">
            <v>0</v>
          </cell>
          <cell r="C1287">
            <v>0</v>
          </cell>
        </row>
        <row r="1288">
          <cell r="A1288">
            <v>0</v>
          </cell>
          <cell r="B1288">
            <v>0</v>
          </cell>
          <cell r="C1288">
            <v>0</v>
          </cell>
        </row>
        <row r="1289">
          <cell r="A1289">
            <v>0</v>
          </cell>
          <cell r="B1289">
            <v>0</v>
          </cell>
          <cell r="C1289">
            <v>0</v>
          </cell>
        </row>
        <row r="1291">
          <cell r="B1291" t="str">
            <v>TRANSPORTE</v>
          </cell>
        </row>
        <row r="1293">
          <cell r="A1293">
            <v>0</v>
          </cell>
          <cell r="B1293">
            <v>0</v>
          </cell>
          <cell r="C1293">
            <v>0</v>
          </cell>
        </row>
        <row r="1294">
          <cell r="A1294">
            <v>0</v>
          </cell>
          <cell r="B1294">
            <v>0</v>
          </cell>
          <cell r="C1294">
            <v>0</v>
          </cell>
        </row>
        <row r="1295">
          <cell r="A1295">
            <v>0</v>
          </cell>
          <cell r="B1295">
            <v>0</v>
          </cell>
          <cell r="C1295">
            <v>0</v>
          </cell>
        </row>
        <row r="1300">
          <cell r="A1300" t="str">
            <v>CODIGO</v>
          </cell>
          <cell r="B1300" t="str">
            <v>ITEM</v>
          </cell>
          <cell r="C1300" t="str">
            <v>UNIDAD</v>
          </cell>
        </row>
        <row r="1301">
          <cell r="D1301">
            <v>0</v>
          </cell>
        </row>
        <row r="1302">
          <cell r="B1302" t="str">
            <v>CODIGO</v>
          </cell>
        </row>
        <row r="1303">
          <cell r="A1303" t="str">
            <v>CODIGO</v>
          </cell>
          <cell r="B1303" t="str">
            <v>RECURSOS</v>
          </cell>
          <cell r="C1303" t="str">
            <v>UNIDAD</v>
          </cell>
          <cell r="D1303" t="str">
            <v>CANT.</v>
          </cell>
        </row>
        <row r="1304">
          <cell r="B1304" t="str">
            <v>MATERIALES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10">
          <cell r="B1310" t="str">
            <v>EQUIPO</v>
          </cell>
        </row>
        <row r="1311">
          <cell r="B1311" t="str">
            <v>HTA MENOR (5% de M. de O.)</v>
          </cell>
        </row>
        <row r="1312">
          <cell r="A1312">
            <v>0</v>
          </cell>
          <cell r="B1312">
            <v>0</v>
          </cell>
          <cell r="C1312">
            <v>0</v>
          </cell>
        </row>
        <row r="1313">
          <cell r="A1313">
            <v>0</v>
          </cell>
          <cell r="B1313">
            <v>0</v>
          </cell>
          <cell r="C1313">
            <v>0</v>
          </cell>
        </row>
        <row r="1314">
          <cell r="A1314">
            <v>0</v>
          </cell>
          <cell r="B1314">
            <v>0</v>
          </cell>
          <cell r="C1314">
            <v>0</v>
          </cell>
        </row>
        <row r="1316">
          <cell r="B1316" t="str">
            <v>MANO DE OBRA</v>
          </cell>
        </row>
        <row r="1317">
          <cell r="B1317">
            <v>0</v>
          </cell>
          <cell r="C1317">
            <v>0</v>
          </cell>
        </row>
        <row r="1318">
          <cell r="A1318">
            <v>0</v>
          </cell>
          <cell r="B1318">
            <v>0</v>
          </cell>
          <cell r="C1318">
            <v>0</v>
          </cell>
        </row>
        <row r="1319">
          <cell r="A1319">
            <v>0</v>
          </cell>
          <cell r="B1319">
            <v>0</v>
          </cell>
          <cell r="C1319">
            <v>0</v>
          </cell>
        </row>
        <row r="1320">
          <cell r="A1320">
            <v>0</v>
          </cell>
          <cell r="B1320">
            <v>0</v>
          </cell>
          <cell r="C1320">
            <v>0</v>
          </cell>
        </row>
        <row r="1322">
          <cell r="B1322" t="str">
            <v>TRANSPORTE</v>
          </cell>
        </row>
        <row r="1324">
          <cell r="A1324">
            <v>0</v>
          </cell>
          <cell r="B1324">
            <v>0</v>
          </cell>
          <cell r="C1324">
            <v>0</v>
          </cell>
        </row>
        <row r="1325">
          <cell r="A1325">
            <v>0</v>
          </cell>
          <cell r="B1325">
            <v>0</v>
          </cell>
          <cell r="C1325">
            <v>0</v>
          </cell>
        </row>
        <row r="1326">
          <cell r="A1326">
            <v>0</v>
          </cell>
          <cell r="B1326">
            <v>0</v>
          </cell>
          <cell r="C1326">
            <v>0</v>
          </cell>
        </row>
        <row r="1332">
          <cell r="A1332" t="str">
            <v>CODIGO</v>
          </cell>
          <cell r="B1332" t="str">
            <v>ITEM</v>
          </cell>
          <cell r="C1332" t="str">
            <v>UNIDAD</v>
          </cell>
        </row>
        <row r="1333">
          <cell r="D1333">
            <v>0</v>
          </cell>
        </row>
        <row r="1334">
          <cell r="B1334" t="str">
            <v>CODIGO</v>
          </cell>
        </row>
        <row r="1335">
          <cell r="A1335" t="str">
            <v>CODIGO</v>
          </cell>
          <cell r="B1335" t="str">
            <v>RECURSOS</v>
          </cell>
          <cell r="C1335" t="str">
            <v>UNIDAD</v>
          </cell>
          <cell r="D1335" t="str">
            <v>CANT.</v>
          </cell>
        </row>
        <row r="1336">
          <cell r="B1336" t="str">
            <v>MATERIALES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2">
          <cell r="B1342" t="str">
            <v>EQUIPO</v>
          </cell>
        </row>
        <row r="1343">
          <cell r="B1343" t="str">
            <v>HTA MENOR (5% de M. de O.)</v>
          </cell>
        </row>
        <row r="1344">
          <cell r="A1344">
            <v>0</v>
          </cell>
          <cell r="B1344">
            <v>0</v>
          </cell>
          <cell r="C1344">
            <v>0</v>
          </cell>
        </row>
        <row r="1345">
          <cell r="A1345">
            <v>0</v>
          </cell>
          <cell r="B1345">
            <v>0</v>
          </cell>
          <cell r="C1345">
            <v>0</v>
          </cell>
        </row>
        <row r="1346">
          <cell r="A1346">
            <v>0</v>
          </cell>
          <cell r="B1346">
            <v>0</v>
          </cell>
          <cell r="C1346">
            <v>0</v>
          </cell>
        </row>
        <row r="1348">
          <cell r="B1348" t="str">
            <v>MANO DE OBRA</v>
          </cell>
        </row>
        <row r="1349">
          <cell r="B1349">
            <v>0</v>
          </cell>
          <cell r="C1349">
            <v>0</v>
          </cell>
        </row>
        <row r="1350">
          <cell r="A1350">
            <v>0</v>
          </cell>
          <cell r="B1350">
            <v>0</v>
          </cell>
          <cell r="C1350">
            <v>0</v>
          </cell>
        </row>
        <row r="1351">
          <cell r="A1351">
            <v>0</v>
          </cell>
          <cell r="B1351">
            <v>0</v>
          </cell>
          <cell r="C1351">
            <v>0</v>
          </cell>
        </row>
        <row r="1352">
          <cell r="A1352">
            <v>0</v>
          </cell>
          <cell r="B1352">
            <v>0</v>
          </cell>
          <cell r="C1352">
            <v>0</v>
          </cell>
        </row>
        <row r="1354">
          <cell r="B1354" t="str">
            <v>TRANSPORTE</v>
          </cell>
        </row>
        <row r="1356">
          <cell r="A1356">
            <v>0</v>
          </cell>
          <cell r="B1356">
            <v>0</v>
          </cell>
          <cell r="C1356">
            <v>0</v>
          </cell>
        </row>
        <row r="1357">
          <cell r="A1357">
            <v>0</v>
          </cell>
          <cell r="B1357">
            <v>0</v>
          </cell>
          <cell r="C1357">
            <v>0</v>
          </cell>
        </row>
        <row r="1358">
          <cell r="A1358">
            <v>0</v>
          </cell>
          <cell r="B1358">
            <v>0</v>
          </cell>
          <cell r="C1358">
            <v>0</v>
          </cell>
        </row>
        <row r="1363">
          <cell r="A1363" t="str">
            <v>CODIGO</v>
          </cell>
          <cell r="B1363" t="str">
            <v>ITEM</v>
          </cell>
          <cell r="C1363" t="str">
            <v>UNIDAD</v>
          </cell>
        </row>
        <row r="1364">
          <cell r="D1364">
            <v>0</v>
          </cell>
        </row>
        <row r="1365">
          <cell r="B1365" t="str">
            <v>CODIGO</v>
          </cell>
        </row>
        <row r="1366">
          <cell r="A1366" t="str">
            <v>CODIGO</v>
          </cell>
          <cell r="B1366" t="str">
            <v>RECURSOS</v>
          </cell>
          <cell r="C1366" t="str">
            <v>UNIDAD</v>
          </cell>
          <cell r="D1366" t="str">
            <v>CANT.</v>
          </cell>
        </row>
        <row r="1367">
          <cell r="B1367" t="str">
            <v>MATERIALES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3">
          <cell r="B1373" t="str">
            <v>EQUIPO</v>
          </cell>
        </row>
        <row r="1374">
          <cell r="B1374" t="str">
            <v>HTA MENOR (5% de M. de O.)</v>
          </cell>
        </row>
        <row r="1375">
          <cell r="A1375">
            <v>0</v>
          </cell>
          <cell r="B1375">
            <v>0</v>
          </cell>
          <cell r="C1375">
            <v>0</v>
          </cell>
        </row>
        <row r="1376">
          <cell r="A1376">
            <v>0</v>
          </cell>
          <cell r="B1376">
            <v>0</v>
          </cell>
          <cell r="C1376">
            <v>0</v>
          </cell>
        </row>
        <row r="1377">
          <cell r="A1377">
            <v>0</v>
          </cell>
          <cell r="B1377">
            <v>0</v>
          </cell>
          <cell r="C1377">
            <v>0</v>
          </cell>
        </row>
        <row r="1379">
          <cell r="B1379" t="str">
            <v>MANO DE OBRA</v>
          </cell>
        </row>
        <row r="1380">
          <cell r="B1380">
            <v>0</v>
          </cell>
          <cell r="C1380">
            <v>0</v>
          </cell>
        </row>
        <row r="1381">
          <cell r="A1381">
            <v>0</v>
          </cell>
          <cell r="B1381">
            <v>0</v>
          </cell>
          <cell r="C1381">
            <v>0</v>
          </cell>
        </row>
        <row r="1382">
          <cell r="A1382">
            <v>0</v>
          </cell>
          <cell r="B1382">
            <v>0</v>
          </cell>
          <cell r="C1382">
            <v>0</v>
          </cell>
        </row>
        <row r="1383">
          <cell r="A1383">
            <v>0</v>
          </cell>
          <cell r="B1383">
            <v>0</v>
          </cell>
          <cell r="C1383">
            <v>0</v>
          </cell>
        </row>
        <row r="1385">
          <cell r="B1385" t="str">
            <v>TRANSPORTE</v>
          </cell>
        </row>
        <row r="1387">
          <cell r="A1387">
            <v>0</v>
          </cell>
          <cell r="B1387">
            <v>0</v>
          </cell>
          <cell r="C1387">
            <v>0</v>
          </cell>
        </row>
        <row r="1388">
          <cell r="A1388">
            <v>0</v>
          </cell>
          <cell r="B1388">
            <v>0</v>
          </cell>
          <cell r="C1388">
            <v>0</v>
          </cell>
        </row>
        <row r="1389">
          <cell r="A1389">
            <v>0</v>
          </cell>
          <cell r="B1389">
            <v>0</v>
          </cell>
          <cell r="C1389">
            <v>0</v>
          </cell>
        </row>
        <row r="1394">
          <cell r="A1394" t="str">
            <v>CODIGO</v>
          </cell>
          <cell r="B1394" t="str">
            <v>ITEM</v>
          </cell>
          <cell r="C1394" t="str">
            <v>UNIDAD</v>
          </cell>
        </row>
        <row r="1395">
          <cell r="D1395">
            <v>0</v>
          </cell>
        </row>
        <row r="1396">
          <cell r="B1396" t="str">
            <v>CODIGO</v>
          </cell>
        </row>
        <row r="1397">
          <cell r="A1397" t="str">
            <v>CODIGO</v>
          </cell>
          <cell r="B1397" t="str">
            <v>RECURSOS</v>
          </cell>
          <cell r="C1397" t="str">
            <v>UNIDAD</v>
          </cell>
          <cell r="D1397" t="str">
            <v>CANT.</v>
          </cell>
        </row>
        <row r="1398">
          <cell r="B1398" t="str">
            <v>MATERIALES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4">
          <cell r="B1404" t="str">
            <v>EQUIPO</v>
          </cell>
        </row>
        <row r="1405">
          <cell r="B1405" t="str">
            <v>HTA MENOR (5% de M. de O.)</v>
          </cell>
        </row>
        <row r="1406">
          <cell r="A1406">
            <v>0</v>
          </cell>
          <cell r="B1406">
            <v>0</v>
          </cell>
          <cell r="C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</row>
        <row r="1410">
          <cell r="B1410" t="str">
            <v>MANO DE OBRA</v>
          </cell>
        </row>
        <row r="1411">
          <cell r="B1411">
            <v>0</v>
          </cell>
          <cell r="C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</row>
        <row r="1416">
          <cell r="B1416" t="str">
            <v>TRANSPORTE</v>
          </cell>
        </row>
        <row r="1418">
          <cell r="A1418">
            <v>0</v>
          </cell>
          <cell r="B1418">
            <v>0</v>
          </cell>
          <cell r="C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</row>
        <row r="1425">
          <cell r="A1425" t="str">
            <v>CODIGO</v>
          </cell>
          <cell r="B1425" t="str">
            <v>ITEM</v>
          </cell>
          <cell r="C1425" t="str">
            <v>UNIDAD</v>
          </cell>
        </row>
        <row r="1426">
          <cell r="D1426">
            <v>0</v>
          </cell>
        </row>
        <row r="1427">
          <cell r="B1427" t="str">
            <v>CODIGO</v>
          </cell>
        </row>
        <row r="1428">
          <cell r="A1428" t="str">
            <v>CODIGO</v>
          </cell>
          <cell r="B1428" t="str">
            <v>RECURSOS</v>
          </cell>
          <cell r="C1428" t="str">
            <v>UNIDAD</v>
          </cell>
          <cell r="D1428" t="str">
            <v>CANT.</v>
          </cell>
        </row>
        <row r="1429">
          <cell r="B1429" t="str">
            <v>MATERIALES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5">
          <cell r="B1435" t="str">
            <v>EQUIPO</v>
          </cell>
        </row>
        <row r="1436">
          <cell r="B1436" t="str">
            <v>HTA MENOR (5% de M. de O.)</v>
          </cell>
        </row>
        <row r="1437">
          <cell r="A1437">
            <v>0</v>
          </cell>
          <cell r="B1437">
            <v>0</v>
          </cell>
          <cell r="C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</row>
        <row r="1441">
          <cell r="B1441" t="str">
            <v>MANO DE OBRA</v>
          </cell>
        </row>
        <row r="1442">
          <cell r="B1442">
            <v>0</v>
          </cell>
          <cell r="C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</row>
        <row r="1447">
          <cell r="B1447" t="str">
            <v>TRANSPORTE</v>
          </cell>
        </row>
        <row r="1449">
          <cell r="A1449">
            <v>0</v>
          </cell>
          <cell r="B1449">
            <v>0</v>
          </cell>
          <cell r="C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</row>
        <row r="1456">
          <cell r="A1456" t="str">
            <v>CODIGO</v>
          </cell>
          <cell r="B1456" t="str">
            <v>ITEM</v>
          </cell>
          <cell r="C1456" t="str">
            <v>UNIDAD</v>
          </cell>
        </row>
        <row r="1457">
          <cell r="D1457">
            <v>0</v>
          </cell>
        </row>
        <row r="1458">
          <cell r="B1458" t="str">
            <v>CODIGO</v>
          </cell>
        </row>
        <row r="1459">
          <cell r="A1459" t="str">
            <v>CODIGO</v>
          </cell>
          <cell r="B1459" t="str">
            <v>RECURSOS</v>
          </cell>
          <cell r="C1459" t="str">
            <v>UNIDAD</v>
          </cell>
          <cell r="D1459" t="str">
            <v>CANT.</v>
          </cell>
        </row>
        <row r="1460">
          <cell r="B1460" t="str">
            <v>MATERIALES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6">
          <cell r="B1466" t="str">
            <v>EQUIPO</v>
          </cell>
        </row>
        <row r="1467">
          <cell r="B1467" t="str">
            <v>HTA MENOR (5% de M. de O.)</v>
          </cell>
        </row>
        <row r="1468">
          <cell r="A1468">
            <v>0</v>
          </cell>
          <cell r="B1468">
            <v>0</v>
          </cell>
          <cell r="C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</row>
        <row r="1472">
          <cell r="B1472" t="str">
            <v>MANO DE OBRA</v>
          </cell>
        </row>
        <row r="1473">
          <cell r="B1473">
            <v>0</v>
          </cell>
          <cell r="C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</row>
        <row r="1478">
          <cell r="B1478" t="str">
            <v>TRANSPORTE</v>
          </cell>
        </row>
        <row r="1480">
          <cell r="A1480">
            <v>0</v>
          </cell>
          <cell r="B1480">
            <v>0</v>
          </cell>
          <cell r="C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</row>
        <row r="1487">
          <cell r="A1487" t="str">
            <v>CODIGO</v>
          </cell>
          <cell r="B1487" t="str">
            <v>ITEM</v>
          </cell>
          <cell r="C1487" t="str">
            <v>UNIDAD</v>
          </cell>
        </row>
        <row r="1488">
          <cell r="D1488">
            <v>0</v>
          </cell>
        </row>
        <row r="1489">
          <cell r="B1489" t="str">
            <v>CODIGO</v>
          </cell>
        </row>
        <row r="1490">
          <cell r="A1490" t="str">
            <v>CODIGO</v>
          </cell>
          <cell r="B1490" t="str">
            <v>RECURSOS</v>
          </cell>
          <cell r="C1490" t="str">
            <v>UNIDAD</v>
          </cell>
          <cell r="D1490" t="str">
            <v>CANT.</v>
          </cell>
        </row>
        <row r="1491">
          <cell r="B1491" t="str">
            <v>MATERIALES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7">
          <cell r="B1497" t="str">
            <v>EQUIPO</v>
          </cell>
        </row>
        <row r="1498">
          <cell r="B1498" t="str">
            <v>HTA MENOR (5% de M. de O.)</v>
          </cell>
        </row>
        <row r="1499">
          <cell r="A1499">
            <v>0</v>
          </cell>
          <cell r="B1499">
            <v>0</v>
          </cell>
          <cell r="C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</row>
        <row r="1503">
          <cell r="B1503" t="str">
            <v>MANO DE OBRA</v>
          </cell>
        </row>
        <row r="1504">
          <cell r="B1504">
            <v>0</v>
          </cell>
          <cell r="C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</row>
        <row r="1509">
          <cell r="B1509" t="str">
            <v>TRANSPORTE</v>
          </cell>
        </row>
        <row r="1511">
          <cell r="A1511">
            <v>0</v>
          </cell>
          <cell r="B1511">
            <v>0</v>
          </cell>
          <cell r="C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</row>
        <row r="1518">
          <cell r="A1518" t="str">
            <v>CODIGO</v>
          </cell>
          <cell r="B1518" t="str">
            <v>ITEM</v>
          </cell>
          <cell r="C1518" t="str">
            <v>UNIDAD</v>
          </cell>
        </row>
        <row r="1519">
          <cell r="D1519">
            <v>0</v>
          </cell>
        </row>
        <row r="1520">
          <cell r="B1520" t="str">
            <v>CODIGO</v>
          </cell>
        </row>
        <row r="1521">
          <cell r="A1521" t="str">
            <v>CODIGO</v>
          </cell>
          <cell r="B1521" t="str">
            <v>RECURSOS</v>
          </cell>
          <cell r="C1521" t="str">
            <v>UNIDAD</v>
          </cell>
          <cell r="D1521" t="str">
            <v>CANT.</v>
          </cell>
        </row>
        <row r="1522">
          <cell r="B1522" t="str">
            <v>MATERIALES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8">
          <cell r="B1528" t="str">
            <v>EQUIPO</v>
          </cell>
        </row>
        <row r="1529">
          <cell r="B1529" t="str">
            <v>HTA MENOR (5% de M. de O.)</v>
          </cell>
        </row>
        <row r="1530">
          <cell r="A1530">
            <v>0</v>
          </cell>
          <cell r="B1530">
            <v>0</v>
          </cell>
          <cell r="C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</row>
        <row r="1534">
          <cell r="B1534" t="str">
            <v>MANO DE OBRA</v>
          </cell>
        </row>
        <row r="1535">
          <cell r="B1535">
            <v>0</v>
          </cell>
          <cell r="C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</row>
        <row r="1540">
          <cell r="B1540" t="str">
            <v>TRANSPORTE</v>
          </cell>
        </row>
        <row r="1542">
          <cell r="A1542">
            <v>0</v>
          </cell>
          <cell r="B1542">
            <v>0</v>
          </cell>
          <cell r="C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</row>
        <row r="1549">
          <cell r="A1549" t="str">
            <v>CODIGO</v>
          </cell>
          <cell r="B1549" t="str">
            <v>ITEM</v>
          </cell>
          <cell r="C1549" t="str">
            <v>UNIDAD</v>
          </cell>
        </row>
        <row r="1550">
          <cell r="D1550">
            <v>0</v>
          </cell>
        </row>
        <row r="1551">
          <cell r="B1551" t="str">
            <v>CODIGO</v>
          </cell>
        </row>
        <row r="1552">
          <cell r="A1552" t="str">
            <v>CODIGO</v>
          </cell>
          <cell r="B1552" t="str">
            <v>RECURSOS</v>
          </cell>
          <cell r="C1552" t="str">
            <v>UNIDAD</v>
          </cell>
          <cell r="D1552" t="str">
            <v>CANT.</v>
          </cell>
        </row>
        <row r="1553">
          <cell r="B1553" t="str">
            <v>MATERIALES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9">
          <cell r="B1559" t="str">
            <v>EQUIPO</v>
          </cell>
        </row>
        <row r="1560">
          <cell r="B1560" t="str">
            <v>HTA MENOR (5% de M. de O.)</v>
          </cell>
        </row>
        <row r="1561">
          <cell r="A1561">
            <v>0</v>
          </cell>
          <cell r="B1561">
            <v>0</v>
          </cell>
          <cell r="C1561">
            <v>0</v>
          </cell>
        </row>
        <row r="1562">
          <cell r="A1562">
            <v>0</v>
          </cell>
          <cell r="B1562">
            <v>0</v>
          </cell>
          <cell r="C1562">
            <v>0</v>
          </cell>
        </row>
        <row r="1563">
          <cell r="A1563">
            <v>0</v>
          </cell>
          <cell r="B1563">
            <v>0</v>
          </cell>
          <cell r="C1563">
            <v>0</v>
          </cell>
        </row>
        <row r="1565">
          <cell r="B1565" t="str">
            <v>MANO DE OBRA</v>
          </cell>
        </row>
        <row r="1566">
          <cell r="B1566">
            <v>0</v>
          </cell>
          <cell r="C1566">
            <v>0</v>
          </cell>
        </row>
        <row r="1567">
          <cell r="A1567">
            <v>0</v>
          </cell>
          <cell r="B1567">
            <v>0</v>
          </cell>
          <cell r="C1567">
            <v>0</v>
          </cell>
        </row>
        <row r="1568">
          <cell r="A1568">
            <v>0</v>
          </cell>
          <cell r="B1568">
            <v>0</v>
          </cell>
          <cell r="C1568">
            <v>0</v>
          </cell>
        </row>
        <row r="1569">
          <cell r="A1569">
            <v>0</v>
          </cell>
          <cell r="B1569">
            <v>0</v>
          </cell>
          <cell r="C1569">
            <v>0</v>
          </cell>
        </row>
        <row r="1571">
          <cell r="B1571" t="str">
            <v>TRANSPORTE</v>
          </cell>
        </row>
        <row r="1573">
          <cell r="A1573">
            <v>0</v>
          </cell>
          <cell r="B1573">
            <v>0</v>
          </cell>
          <cell r="C1573">
            <v>0</v>
          </cell>
        </row>
        <row r="1574">
          <cell r="A1574">
            <v>0</v>
          </cell>
          <cell r="B1574">
            <v>0</v>
          </cell>
          <cell r="C1574">
            <v>0</v>
          </cell>
        </row>
        <row r="1575">
          <cell r="A1575">
            <v>0</v>
          </cell>
          <cell r="B1575">
            <v>0</v>
          </cell>
          <cell r="C1575">
            <v>0</v>
          </cell>
        </row>
        <row r="1580">
          <cell r="A1580" t="str">
            <v>CODIGO</v>
          </cell>
          <cell r="B1580" t="str">
            <v>ITEM</v>
          </cell>
          <cell r="C1580" t="str">
            <v>UNIDAD</v>
          </cell>
        </row>
        <row r="1581">
          <cell r="D1581">
            <v>0</v>
          </cell>
        </row>
        <row r="1582">
          <cell r="B1582" t="str">
            <v>CODIGO</v>
          </cell>
        </row>
        <row r="1583">
          <cell r="A1583" t="str">
            <v>CODIGO</v>
          </cell>
          <cell r="B1583" t="str">
            <v>RECURSOS</v>
          </cell>
          <cell r="C1583" t="str">
            <v>UNIDAD</v>
          </cell>
          <cell r="D1583" t="str">
            <v>CANT.</v>
          </cell>
        </row>
        <row r="1584">
          <cell r="B1584" t="str">
            <v>MATERIALES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90">
          <cell r="B1590" t="str">
            <v>EQUIPO</v>
          </cell>
        </row>
        <row r="1591">
          <cell r="B1591" t="str">
            <v>HTA MENOR (5% de M. de O.)</v>
          </cell>
        </row>
        <row r="1592">
          <cell r="A1592">
            <v>0</v>
          </cell>
          <cell r="B1592">
            <v>0</v>
          </cell>
          <cell r="C1592">
            <v>0</v>
          </cell>
        </row>
        <row r="1593">
          <cell r="A1593">
            <v>0</v>
          </cell>
          <cell r="B1593">
            <v>0</v>
          </cell>
          <cell r="C1593">
            <v>0</v>
          </cell>
        </row>
        <row r="1594">
          <cell r="A1594">
            <v>0</v>
          </cell>
          <cell r="B1594">
            <v>0</v>
          </cell>
          <cell r="C1594">
            <v>0</v>
          </cell>
        </row>
        <row r="1596">
          <cell r="B1596" t="str">
            <v>MANO DE OBRA</v>
          </cell>
        </row>
        <row r="1597">
          <cell r="B1597">
            <v>0</v>
          </cell>
          <cell r="C1597">
            <v>0</v>
          </cell>
        </row>
        <row r="1598">
          <cell r="A1598">
            <v>0</v>
          </cell>
          <cell r="B1598">
            <v>0</v>
          </cell>
          <cell r="C1598">
            <v>0</v>
          </cell>
        </row>
        <row r="1599">
          <cell r="A1599">
            <v>0</v>
          </cell>
          <cell r="B1599">
            <v>0</v>
          </cell>
          <cell r="C1599">
            <v>0</v>
          </cell>
        </row>
        <row r="1600">
          <cell r="A1600">
            <v>0</v>
          </cell>
          <cell r="B1600">
            <v>0</v>
          </cell>
          <cell r="C1600">
            <v>0</v>
          </cell>
        </row>
        <row r="1602">
          <cell r="B1602" t="str">
            <v>TRANSPORTE</v>
          </cell>
        </row>
        <row r="1604">
          <cell r="A1604">
            <v>0</v>
          </cell>
          <cell r="B1604">
            <v>0</v>
          </cell>
          <cell r="C1604">
            <v>0</v>
          </cell>
        </row>
        <row r="1605">
          <cell r="A1605">
            <v>0</v>
          </cell>
          <cell r="B1605">
            <v>0</v>
          </cell>
          <cell r="C1605">
            <v>0</v>
          </cell>
        </row>
        <row r="1606">
          <cell r="A1606">
            <v>0</v>
          </cell>
          <cell r="B1606">
            <v>0</v>
          </cell>
          <cell r="C1606">
            <v>0</v>
          </cell>
        </row>
        <row r="1611">
          <cell r="A1611" t="str">
            <v>CODIGO</v>
          </cell>
          <cell r="B1611" t="str">
            <v>ITEM</v>
          </cell>
          <cell r="C1611" t="str">
            <v>UNIDAD</v>
          </cell>
        </row>
        <row r="1612">
          <cell r="D1612">
            <v>0</v>
          </cell>
        </row>
        <row r="1613">
          <cell r="B1613" t="str">
            <v>CODIGO</v>
          </cell>
        </row>
        <row r="1614">
          <cell r="A1614" t="str">
            <v>CODIGO</v>
          </cell>
          <cell r="B1614" t="str">
            <v>RECURSOS</v>
          </cell>
          <cell r="C1614" t="str">
            <v>UNIDAD</v>
          </cell>
          <cell r="D1614" t="str">
            <v>CANT.</v>
          </cell>
        </row>
        <row r="1615">
          <cell r="B1615" t="str">
            <v>MATERIALES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1">
          <cell r="B1621" t="str">
            <v>EQUIPO</v>
          </cell>
        </row>
        <row r="1622">
          <cell r="B1622" t="str">
            <v>HTA MENOR (5% de M. de O.)</v>
          </cell>
        </row>
        <row r="1623">
          <cell r="A1623">
            <v>0</v>
          </cell>
          <cell r="B1623">
            <v>0</v>
          </cell>
          <cell r="C1623">
            <v>0</v>
          </cell>
        </row>
        <row r="1624">
          <cell r="A1624">
            <v>0</v>
          </cell>
          <cell r="B1624">
            <v>0</v>
          </cell>
          <cell r="C1624">
            <v>0</v>
          </cell>
        </row>
        <row r="1625">
          <cell r="A1625">
            <v>0</v>
          </cell>
          <cell r="B1625">
            <v>0</v>
          </cell>
          <cell r="C1625">
            <v>0</v>
          </cell>
        </row>
        <row r="1627">
          <cell r="B1627" t="str">
            <v>MANO DE OBRA</v>
          </cell>
        </row>
        <row r="1628">
          <cell r="B1628">
            <v>0</v>
          </cell>
          <cell r="C1628">
            <v>0</v>
          </cell>
        </row>
        <row r="1629">
          <cell r="A1629">
            <v>0</v>
          </cell>
          <cell r="B1629">
            <v>0</v>
          </cell>
          <cell r="C1629">
            <v>0</v>
          </cell>
        </row>
        <row r="1630">
          <cell r="A1630">
            <v>0</v>
          </cell>
          <cell r="B1630">
            <v>0</v>
          </cell>
          <cell r="C1630">
            <v>0</v>
          </cell>
        </row>
        <row r="1631">
          <cell r="A1631">
            <v>0</v>
          </cell>
          <cell r="B1631">
            <v>0</v>
          </cell>
          <cell r="C1631">
            <v>0</v>
          </cell>
        </row>
        <row r="1633">
          <cell r="B1633" t="str">
            <v>TRANSPORTE</v>
          </cell>
        </row>
        <row r="1635">
          <cell r="A1635">
            <v>0</v>
          </cell>
          <cell r="B1635">
            <v>0</v>
          </cell>
          <cell r="C1635">
            <v>0</v>
          </cell>
        </row>
        <row r="1636">
          <cell r="A1636">
            <v>0</v>
          </cell>
          <cell r="B1636">
            <v>0</v>
          </cell>
          <cell r="C1636">
            <v>0</v>
          </cell>
        </row>
        <row r="1637">
          <cell r="A1637">
            <v>0</v>
          </cell>
          <cell r="B1637">
            <v>0</v>
          </cell>
          <cell r="C1637">
            <v>0</v>
          </cell>
        </row>
        <row r="1642">
          <cell r="A1642" t="str">
            <v>CODIGO</v>
          </cell>
          <cell r="B1642" t="str">
            <v>ITEM</v>
          </cell>
          <cell r="C1642" t="str">
            <v>UNIDAD</v>
          </cell>
        </row>
        <row r="1643">
          <cell r="D1643">
            <v>0</v>
          </cell>
        </row>
        <row r="1644">
          <cell r="B1644" t="str">
            <v>CODIGO</v>
          </cell>
        </row>
        <row r="1645">
          <cell r="A1645" t="str">
            <v>CODIGO</v>
          </cell>
          <cell r="B1645" t="str">
            <v>RECURSOS</v>
          </cell>
          <cell r="C1645" t="str">
            <v>UNIDAD</v>
          </cell>
          <cell r="D1645" t="str">
            <v>CANT.</v>
          </cell>
        </row>
        <row r="1646">
          <cell r="B1646" t="str">
            <v>MATERIALES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2">
          <cell r="B1652" t="str">
            <v>EQUIPO</v>
          </cell>
        </row>
        <row r="1653">
          <cell r="B1653" t="str">
            <v>HTA MENOR (5% de M. de O.)</v>
          </cell>
        </row>
        <row r="1654">
          <cell r="A1654">
            <v>0</v>
          </cell>
          <cell r="B1654">
            <v>0</v>
          </cell>
          <cell r="C1654">
            <v>0</v>
          </cell>
        </row>
        <row r="1655">
          <cell r="A1655">
            <v>0</v>
          </cell>
          <cell r="B1655">
            <v>0</v>
          </cell>
          <cell r="C1655">
            <v>0</v>
          </cell>
        </row>
        <row r="1656">
          <cell r="A1656">
            <v>0</v>
          </cell>
          <cell r="B1656">
            <v>0</v>
          </cell>
          <cell r="C1656">
            <v>0</v>
          </cell>
        </row>
        <row r="1658">
          <cell r="B1658" t="str">
            <v>MANO DE OBRA</v>
          </cell>
        </row>
        <row r="1659">
          <cell r="B1659">
            <v>0</v>
          </cell>
          <cell r="C1659">
            <v>0</v>
          </cell>
        </row>
        <row r="1660">
          <cell r="A1660">
            <v>0</v>
          </cell>
          <cell r="B1660">
            <v>0</v>
          </cell>
          <cell r="C1660">
            <v>0</v>
          </cell>
        </row>
        <row r="1661">
          <cell r="A1661">
            <v>0</v>
          </cell>
          <cell r="B1661">
            <v>0</v>
          </cell>
          <cell r="C1661">
            <v>0</v>
          </cell>
        </row>
        <row r="1662">
          <cell r="A1662">
            <v>0</v>
          </cell>
          <cell r="B1662">
            <v>0</v>
          </cell>
          <cell r="C1662">
            <v>0</v>
          </cell>
        </row>
        <row r="1664">
          <cell r="B1664" t="str">
            <v>TRANSPORTE</v>
          </cell>
        </row>
        <row r="1666">
          <cell r="A1666">
            <v>0</v>
          </cell>
          <cell r="B1666">
            <v>0</v>
          </cell>
          <cell r="C1666">
            <v>0</v>
          </cell>
        </row>
        <row r="1667">
          <cell r="A1667">
            <v>0</v>
          </cell>
          <cell r="B1667">
            <v>0</v>
          </cell>
          <cell r="C1667">
            <v>0</v>
          </cell>
        </row>
        <row r="1668">
          <cell r="A1668">
            <v>0</v>
          </cell>
          <cell r="B1668">
            <v>0</v>
          </cell>
          <cell r="C1668">
            <v>0</v>
          </cell>
        </row>
        <row r="1673">
          <cell r="A1673" t="str">
            <v>CODIGO</v>
          </cell>
          <cell r="B1673" t="str">
            <v>ITEM</v>
          </cell>
          <cell r="C1673" t="str">
            <v>UNIDAD</v>
          </cell>
        </row>
        <row r="1674">
          <cell r="D1674">
            <v>0</v>
          </cell>
        </row>
        <row r="1675">
          <cell r="B1675" t="str">
            <v>CODIGO</v>
          </cell>
        </row>
        <row r="1676">
          <cell r="A1676" t="str">
            <v>CODIGO</v>
          </cell>
          <cell r="B1676" t="str">
            <v>RECURSOS</v>
          </cell>
          <cell r="C1676" t="str">
            <v>UNIDAD</v>
          </cell>
          <cell r="D1676" t="str">
            <v>CANT.</v>
          </cell>
        </row>
        <row r="1677">
          <cell r="B1677" t="str">
            <v>MATERIALES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3">
          <cell r="B1683" t="str">
            <v>EQUIPO</v>
          </cell>
        </row>
        <row r="1684">
          <cell r="B1684" t="str">
            <v>HTA MENOR (5% de M. de O.)</v>
          </cell>
        </row>
        <row r="1685">
          <cell r="A1685">
            <v>0</v>
          </cell>
          <cell r="B1685">
            <v>0</v>
          </cell>
          <cell r="C1685">
            <v>0</v>
          </cell>
        </row>
        <row r="1686">
          <cell r="A1686">
            <v>0</v>
          </cell>
          <cell r="B1686">
            <v>0</v>
          </cell>
          <cell r="C1686">
            <v>0</v>
          </cell>
        </row>
        <row r="1687">
          <cell r="A1687">
            <v>0</v>
          </cell>
          <cell r="B1687">
            <v>0</v>
          </cell>
          <cell r="C1687">
            <v>0</v>
          </cell>
        </row>
        <row r="1689">
          <cell r="B1689" t="str">
            <v>MANO DE OBRA</v>
          </cell>
        </row>
        <row r="1690">
          <cell r="B1690">
            <v>0</v>
          </cell>
          <cell r="C1690">
            <v>0</v>
          </cell>
        </row>
        <row r="1691">
          <cell r="A1691">
            <v>0</v>
          </cell>
          <cell r="B1691">
            <v>0</v>
          </cell>
          <cell r="C1691">
            <v>0</v>
          </cell>
        </row>
        <row r="1692">
          <cell r="A1692">
            <v>0</v>
          </cell>
          <cell r="B1692">
            <v>0</v>
          </cell>
          <cell r="C1692">
            <v>0</v>
          </cell>
        </row>
        <row r="1693">
          <cell r="A1693">
            <v>0</v>
          </cell>
          <cell r="B1693">
            <v>0</v>
          </cell>
          <cell r="C1693">
            <v>0</v>
          </cell>
        </row>
        <row r="1695">
          <cell r="B1695" t="str">
            <v>TRANSPORTE</v>
          </cell>
        </row>
        <row r="1697">
          <cell r="A1697">
            <v>0</v>
          </cell>
          <cell r="B1697">
            <v>0</v>
          </cell>
          <cell r="C1697">
            <v>0</v>
          </cell>
        </row>
        <row r="1698">
          <cell r="A1698">
            <v>0</v>
          </cell>
          <cell r="B1698">
            <v>0</v>
          </cell>
          <cell r="C1698">
            <v>0</v>
          </cell>
        </row>
        <row r="1699">
          <cell r="A1699">
            <v>0</v>
          </cell>
          <cell r="B1699">
            <v>0</v>
          </cell>
          <cell r="C1699">
            <v>0</v>
          </cell>
        </row>
        <row r="1705">
          <cell r="A1705" t="str">
            <v>CODIGO</v>
          </cell>
          <cell r="B1705" t="str">
            <v>ITEM</v>
          </cell>
          <cell r="C1705" t="str">
            <v>UNIDAD</v>
          </cell>
        </row>
        <row r="1706">
          <cell r="D1706">
            <v>0</v>
          </cell>
        </row>
        <row r="1707">
          <cell r="B1707" t="str">
            <v>CODIGO</v>
          </cell>
        </row>
        <row r="1708">
          <cell r="A1708" t="str">
            <v>CODIGO</v>
          </cell>
          <cell r="B1708" t="str">
            <v>RECURSOS</v>
          </cell>
          <cell r="C1708" t="str">
            <v>UNIDAD</v>
          </cell>
          <cell r="D1708" t="str">
            <v>CANT.</v>
          </cell>
        </row>
        <row r="1709">
          <cell r="B1709" t="str">
            <v>MATERIALES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5">
          <cell r="B1715" t="str">
            <v>EQUIPO</v>
          </cell>
        </row>
        <row r="1716">
          <cell r="B1716" t="str">
            <v>HTA MENOR (5% de M. de O.)</v>
          </cell>
        </row>
        <row r="1717">
          <cell r="A1717">
            <v>0</v>
          </cell>
          <cell r="B1717">
            <v>0</v>
          </cell>
          <cell r="C1717">
            <v>0</v>
          </cell>
        </row>
        <row r="1718">
          <cell r="A1718">
            <v>0</v>
          </cell>
          <cell r="B1718">
            <v>0</v>
          </cell>
          <cell r="C1718">
            <v>0</v>
          </cell>
        </row>
        <row r="1719">
          <cell r="A1719">
            <v>0</v>
          </cell>
          <cell r="B1719">
            <v>0</v>
          </cell>
          <cell r="C1719">
            <v>0</v>
          </cell>
        </row>
        <row r="1721">
          <cell r="B1721" t="str">
            <v>MANO DE OBRA</v>
          </cell>
        </row>
        <row r="1722">
          <cell r="B1722">
            <v>0</v>
          </cell>
          <cell r="C1722">
            <v>0</v>
          </cell>
        </row>
        <row r="1723">
          <cell r="A1723">
            <v>0</v>
          </cell>
          <cell r="B1723">
            <v>0</v>
          </cell>
          <cell r="C1723">
            <v>0</v>
          </cell>
        </row>
        <row r="1724">
          <cell r="A1724">
            <v>0</v>
          </cell>
          <cell r="B1724">
            <v>0</v>
          </cell>
          <cell r="C1724">
            <v>0</v>
          </cell>
        </row>
        <row r="1725">
          <cell r="A1725">
            <v>0</v>
          </cell>
          <cell r="B1725">
            <v>0</v>
          </cell>
          <cell r="C1725">
            <v>0</v>
          </cell>
        </row>
        <row r="1727">
          <cell r="B1727" t="str">
            <v>TRANSPORTE</v>
          </cell>
        </row>
        <row r="1729">
          <cell r="A1729">
            <v>0</v>
          </cell>
          <cell r="B1729">
            <v>0</v>
          </cell>
          <cell r="C1729">
            <v>0</v>
          </cell>
        </row>
        <row r="1730">
          <cell r="A1730">
            <v>0</v>
          </cell>
          <cell r="B1730">
            <v>0</v>
          </cell>
          <cell r="C1730">
            <v>0</v>
          </cell>
        </row>
        <row r="1731">
          <cell r="A1731">
            <v>0</v>
          </cell>
          <cell r="B1731">
            <v>0</v>
          </cell>
          <cell r="C1731">
            <v>0</v>
          </cell>
        </row>
        <row r="1736">
          <cell r="A1736" t="str">
            <v>CODIGO</v>
          </cell>
          <cell r="B1736" t="str">
            <v>ITEM</v>
          </cell>
          <cell r="C1736" t="str">
            <v>UNIDAD</v>
          </cell>
        </row>
        <row r="1737">
          <cell r="D1737">
            <v>0</v>
          </cell>
        </row>
        <row r="1738">
          <cell r="B1738" t="str">
            <v>CODIGO</v>
          </cell>
        </row>
        <row r="1739">
          <cell r="A1739" t="str">
            <v>CODIGO</v>
          </cell>
          <cell r="B1739" t="str">
            <v>RECURSOS</v>
          </cell>
          <cell r="C1739" t="str">
            <v>UNIDAD</v>
          </cell>
          <cell r="D1739" t="str">
            <v>CANT.</v>
          </cell>
        </row>
        <row r="1740">
          <cell r="B1740" t="str">
            <v>MATERIALES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6">
          <cell r="B1746" t="str">
            <v>EQUIPO</v>
          </cell>
        </row>
        <row r="1747">
          <cell r="B1747" t="str">
            <v>HTA MENOR (5% de M. de O.)</v>
          </cell>
        </row>
        <row r="1748">
          <cell r="A1748">
            <v>0</v>
          </cell>
          <cell r="B1748">
            <v>0</v>
          </cell>
          <cell r="C1748">
            <v>0</v>
          </cell>
        </row>
        <row r="1749">
          <cell r="A1749">
            <v>0</v>
          </cell>
          <cell r="B1749">
            <v>0</v>
          </cell>
          <cell r="C1749">
            <v>0</v>
          </cell>
        </row>
        <row r="1750">
          <cell r="A1750">
            <v>0</v>
          </cell>
          <cell r="B1750">
            <v>0</v>
          </cell>
          <cell r="C1750">
            <v>0</v>
          </cell>
        </row>
        <row r="1752">
          <cell r="B1752" t="str">
            <v>MANO DE OBRA</v>
          </cell>
        </row>
        <row r="1753">
          <cell r="B1753">
            <v>0</v>
          </cell>
          <cell r="C1753">
            <v>0</v>
          </cell>
        </row>
        <row r="1754">
          <cell r="A1754">
            <v>0</v>
          </cell>
          <cell r="B1754">
            <v>0</v>
          </cell>
          <cell r="C1754">
            <v>0</v>
          </cell>
        </row>
        <row r="1755">
          <cell r="A1755">
            <v>0</v>
          </cell>
          <cell r="B1755">
            <v>0</v>
          </cell>
          <cell r="C1755">
            <v>0</v>
          </cell>
        </row>
        <row r="1756">
          <cell r="A1756">
            <v>0</v>
          </cell>
          <cell r="B1756">
            <v>0</v>
          </cell>
          <cell r="C1756">
            <v>0</v>
          </cell>
        </row>
        <row r="1758">
          <cell r="B1758" t="str">
            <v>TRANSPORTE</v>
          </cell>
        </row>
        <row r="1760">
          <cell r="A1760">
            <v>0</v>
          </cell>
          <cell r="B1760">
            <v>0</v>
          </cell>
          <cell r="C1760">
            <v>0</v>
          </cell>
        </row>
        <row r="1761">
          <cell r="A1761">
            <v>0</v>
          </cell>
          <cell r="B1761">
            <v>0</v>
          </cell>
          <cell r="C1761">
            <v>0</v>
          </cell>
        </row>
        <row r="1762">
          <cell r="A1762">
            <v>0</v>
          </cell>
          <cell r="B1762">
            <v>0</v>
          </cell>
          <cell r="C1762">
            <v>0</v>
          </cell>
        </row>
        <row r="1767">
          <cell r="A1767" t="str">
            <v>CODIGO</v>
          </cell>
          <cell r="B1767" t="str">
            <v>ITEM</v>
          </cell>
          <cell r="C1767" t="str">
            <v>UNIDAD</v>
          </cell>
        </row>
        <row r="1768">
          <cell r="D1768">
            <v>0</v>
          </cell>
        </row>
        <row r="1769">
          <cell r="B1769" t="str">
            <v>CODIGO</v>
          </cell>
        </row>
        <row r="1770">
          <cell r="A1770" t="str">
            <v>CODIGO</v>
          </cell>
          <cell r="B1770" t="str">
            <v>RECURSOS</v>
          </cell>
          <cell r="C1770" t="str">
            <v>UNIDAD</v>
          </cell>
          <cell r="D1770" t="str">
            <v>CANT.</v>
          </cell>
        </row>
        <row r="1771">
          <cell r="B1771" t="str">
            <v>MATERIALES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7">
          <cell r="B1777" t="str">
            <v>EQUIPO</v>
          </cell>
        </row>
        <row r="1778">
          <cell r="B1778" t="str">
            <v>HTA MENOR (5% de M. de O.)</v>
          </cell>
        </row>
        <row r="1779">
          <cell r="A1779">
            <v>0</v>
          </cell>
          <cell r="B1779">
            <v>0</v>
          </cell>
          <cell r="C1779">
            <v>0</v>
          </cell>
        </row>
        <row r="1780">
          <cell r="A1780">
            <v>0</v>
          </cell>
          <cell r="B1780">
            <v>0</v>
          </cell>
          <cell r="C1780">
            <v>0</v>
          </cell>
        </row>
        <row r="1781">
          <cell r="A1781">
            <v>0</v>
          </cell>
          <cell r="B1781">
            <v>0</v>
          </cell>
          <cell r="C1781">
            <v>0</v>
          </cell>
        </row>
        <row r="1783">
          <cell r="B1783" t="str">
            <v>MANO DE OBRA</v>
          </cell>
        </row>
        <row r="1784">
          <cell r="B1784">
            <v>0</v>
          </cell>
          <cell r="C1784">
            <v>0</v>
          </cell>
        </row>
        <row r="1785">
          <cell r="A1785">
            <v>0</v>
          </cell>
          <cell r="B1785">
            <v>0</v>
          </cell>
          <cell r="C1785">
            <v>0</v>
          </cell>
        </row>
        <row r="1786">
          <cell r="A1786">
            <v>0</v>
          </cell>
          <cell r="B1786">
            <v>0</v>
          </cell>
          <cell r="C1786">
            <v>0</v>
          </cell>
        </row>
        <row r="1787">
          <cell r="A1787">
            <v>0</v>
          </cell>
          <cell r="B1787">
            <v>0</v>
          </cell>
          <cell r="C1787">
            <v>0</v>
          </cell>
        </row>
        <row r="1789">
          <cell r="B1789" t="str">
            <v>TRANSPORTE</v>
          </cell>
        </row>
        <row r="1791">
          <cell r="A1791">
            <v>0</v>
          </cell>
          <cell r="B1791">
            <v>0</v>
          </cell>
          <cell r="C1791">
            <v>0</v>
          </cell>
        </row>
        <row r="1792">
          <cell r="A1792">
            <v>0</v>
          </cell>
          <cell r="B1792">
            <v>0</v>
          </cell>
          <cell r="C1792">
            <v>0</v>
          </cell>
        </row>
        <row r="1793">
          <cell r="A1793">
            <v>0</v>
          </cell>
          <cell r="B1793">
            <v>0</v>
          </cell>
          <cell r="C1793">
            <v>0</v>
          </cell>
        </row>
        <row r="1798">
          <cell r="A1798" t="str">
            <v>CODIGO</v>
          </cell>
          <cell r="B1798" t="str">
            <v>ITEM</v>
          </cell>
          <cell r="C1798" t="str">
            <v>UNIDAD</v>
          </cell>
        </row>
        <row r="1799">
          <cell r="D1799">
            <v>0</v>
          </cell>
        </row>
        <row r="1800">
          <cell r="B1800" t="str">
            <v>CODIGO</v>
          </cell>
        </row>
        <row r="1801">
          <cell r="A1801" t="str">
            <v>CODIGO</v>
          </cell>
          <cell r="B1801" t="str">
            <v>RECURSOS</v>
          </cell>
          <cell r="C1801" t="str">
            <v>UNIDAD</v>
          </cell>
          <cell r="D1801" t="str">
            <v>CANT.</v>
          </cell>
        </row>
        <row r="1802">
          <cell r="B1802" t="str">
            <v>MATERIALES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8">
          <cell r="B1808" t="str">
            <v>EQUIPO</v>
          </cell>
        </row>
        <row r="1809">
          <cell r="B1809" t="str">
            <v>HTA MENOR (5% de M. de O.)</v>
          </cell>
        </row>
        <row r="1810">
          <cell r="A1810">
            <v>0</v>
          </cell>
          <cell r="B1810">
            <v>0</v>
          </cell>
          <cell r="C1810">
            <v>0</v>
          </cell>
        </row>
        <row r="1811">
          <cell r="A1811">
            <v>0</v>
          </cell>
          <cell r="B1811">
            <v>0</v>
          </cell>
          <cell r="C1811">
            <v>0</v>
          </cell>
        </row>
        <row r="1812">
          <cell r="A1812">
            <v>0</v>
          </cell>
          <cell r="B1812">
            <v>0</v>
          </cell>
          <cell r="C1812">
            <v>0</v>
          </cell>
        </row>
        <row r="1814">
          <cell r="B1814" t="str">
            <v>MANO DE OBRA</v>
          </cell>
        </row>
        <row r="1815">
          <cell r="B1815">
            <v>0</v>
          </cell>
          <cell r="C1815">
            <v>0</v>
          </cell>
        </row>
        <row r="1816">
          <cell r="A1816">
            <v>0</v>
          </cell>
          <cell r="B1816">
            <v>0</v>
          </cell>
          <cell r="C1816">
            <v>0</v>
          </cell>
        </row>
        <row r="1817">
          <cell r="A1817">
            <v>0</v>
          </cell>
          <cell r="B1817">
            <v>0</v>
          </cell>
          <cell r="C1817">
            <v>0</v>
          </cell>
        </row>
        <row r="1818">
          <cell r="A1818">
            <v>0</v>
          </cell>
          <cell r="B1818">
            <v>0</v>
          </cell>
          <cell r="C1818">
            <v>0</v>
          </cell>
        </row>
        <row r="1820">
          <cell r="B1820" t="str">
            <v>TRANSPORTE</v>
          </cell>
        </row>
        <row r="1822">
          <cell r="A1822">
            <v>0</v>
          </cell>
          <cell r="B1822">
            <v>0</v>
          </cell>
          <cell r="C1822">
            <v>0</v>
          </cell>
        </row>
        <row r="1823">
          <cell r="A1823">
            <v>0</v>
          </cell>
          <cell r="B1823">
            <v>0</v>
          </cell>
          <cell r="C1823">
            <v>0</v>
          </cell>
        </row>
        <row r="1824">
          <cell r="A1824">
            <v>0</v>
          </cell>
          <cell r="B1824">
            <v>0</v>
          </cell>
          <cell r="C1824">
            <v>0</v>
          </cell>
        </row>
        <row r="1829">
          <cell r="A1829" t="str">
            <v>CODIGO</v>
          </cell>
          <cell r="B1829" t="str">
            <v>ITEM</v>
          </cell>
          <cell r="C1829" t="str">
            <v>UNIDAD</v>
          </cell>
        </row>
        <row r="1830">
          <cell r="D1830">
            <v>0</v>
          </cell>
        </row>
        <row r="1831">
          <cell r="B1831" t="str">
            <v>CODIGO</v>
          </cell>
        </row>
        <row r="1832">
          <cell r="A1832" t="str">
            <v>CODIGO</v>
          </cell>
          <cell r="B1832" t="str">
            <v>RECURSOS</v>
          </cell>
          <cell r="C1832" t="str">
            <v>UNIDAD</v>
          </cell>
          <cell r="D1832" t="str">
            <v>CANT.</v>
          </cell>
        </row>
        <row r="1833">
          <cell r="B1833" t="str">
            <v>MATERIALES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9">
          <cell r="B1839" t="str">
            <v>EQUIPO</v>
          </cell>
        </row>
        <row r="1840">
          <cell r="B1840" t="str">
            <v>HTA MENOR (5% de M. de O.)</v>
          </cell>
        </row>
        <row r="1841">
          <cell r="A1841">
            <v>0</v>
          </cell>
          <cell r="B1841">
            <v>0</v>
          </cell>
          <cell r="C1841">
            <v>0</v>
          </cell>
        </row>
        <row r="1842">
          <cell r="A1842">
            <v>0</v>
          </cell>
          <cell r="B1842">
            <v>0</v>
          </cell>
          <cell r="C1842">
            <v>0</v>
          </cell>
        </row>
        <row r="1843">
          <cell r="A1843">
            <v>0</v>
          </cell>
          <cell r="B1843">
            <v>0</v>
          </cell>
          <cell r="C1843">
            <v>0</v>
          </cell>
        </row>
        <row r="1845">
          <cell r="B1845" t="str">
            <v>MANO DE OBRA</v>
          </cell>
        </row>
        <row r="1846">
          <cell r="B1846">
            <v>0</v>
          </cell>
          <cell r="C1846">
            <v>0</v>
          </cell>
        </row>
        <row r="1847">
          <cell r="A1847">
            <v>0</v>
          </cell>
          <cell r="B1847">
            <v>0</v>
          </cell>
          <cell r="C1847">
            <v>0</v>
          </cell>
        </row>
        <row r="1848">
          <cell r="A1848">
            <v>0</v>
          </cell>
          <cell r="B1848">
            <v>0</v>
          </cell>
          <cell r="C1848">
            <v>0</v>
          </cell>
        </row>
        <row r="1849">
          <cell r="A1849">
            <v>0</v>
          </cell>
          <cell r="B1849">
            <v>0</v>
          </cell>
          <cell r="C1849">
            <v>0</v>
          </cell>
        </row>
        <row r="1851">
          <cell r="B1851" t="str">
            <v>TRANSPORTE</v>
          </cell>
        </row>
        <row r="1853">
          <cell r="A1853">
            <v>0</v>
          </cell>
          <cell r="B1853">
            <v>0</v>
          </cell>
          <cell r="C1853">
            <v>0</v>
          </cell>
        </row>
        <row r="1854">
          <cell r="A1854">
            <v>0</v>
          </cell>
          <cell r="B1854">
            <v>0</v>
          </cell>
          <cell r="C1854">
            <v>0</v>
          </cell>
        </row>
        <row r="1855">
          <cell r="A1855">
            <v>0</v>
          </cell>
          <cell r="B1855">
            <v>0</v>
          </cell>
          <cell r="C1855">
            <v>0</v>
          </cell>
        </row>
        <row r="1860">
          <cell r="A1860" t="str">
            <v>CODIGO</v>
          </cell>
          <cell r="B1860" t="str">
            <v>ITEM</v>
          </cell>
          <cell r="C1860" t="str">
            <v>UNIDAD</v>
          </cell>
        </row>
        <row r="1861">
          <cell r="D1861">
            <v>0</v>
          </cell>
        </row>
        <row r="1862">
          <cell r="B1862" t="str">
            <v>CODIGO</v>
          </cell>
        </row>
        <row r="1863">
          <cell r="A1863" t="str">
            <v>CODIGO</v>
          </cell>
          <cell r="B1863" t="str">
            <v>RECURSOS</v>
          </cell>
          <cell r="C1863" t="str">
            <v>UNIDAD</v>
          </cell>
          <cell r="D1863" t="str">
            <v>CANT.</v>
          </cell>
        </row>
        <row r="1864">
          <cell r="B1864" t="str">
            <v>MATERIALES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70">
          <cell r="B1870" t="str">
            <v>EQUIPO</v>
          </cell>
        </row>
        <row r="1871">
          <cell r="B1871" t="str">
            <v>HTA MENOR (5% de M. de O.)</v>
          </cell>
        </row>
        <row r="1872">
          <cell r="A1872">
            <v>0</v>
          </cell>
          <cell r="B1872">
            <v>0</v>
          </cell>
          <cell r="C1872">
            <v>0</v>
          </cell>
        </row>
        <row r="1873">
          <cell r="A1873">
            <v>0</v>
          </cell>
          <cell r="B1873">
            <v>0</v>
          </cell>
          <cell r="C1873">
            <v>0</v>
          </cell>
        </row>
        <row r="1874">
          <cell r="A1874">
            <v>0</v>
          </cell>
          <cell r="B1874">
            <v>0</v>
          </cell>
          <cell r="C1874">
            <v>0</v>
          </cell>
        </row>
        <row r="1876">
          <cell r="B1876" t="str">
            <v>MANO DE OBRA</v>
          </cell>
        </row>
        <row r="1877">
          <cell r="B1877">
            <v>0</v>
          </cell>
          <cell r="C1877">
            <v>0</v>
          </cell>
        </row>
        <row r="1878">
          <cell r="A1878">
            <v>0</v>
          </cell>
          <cell r="B1878">
            <v>0</v>
          </cell>
          <cell r="C1878">
            <v>0</v>
          </cell>
        </row>
        <row r="1879">
          <cell r="A1879">
            <v>0</v>
          </cell>
          <cell r="B1879">
            <v>0</v>
          </cell>
          <cell r="C1879">
            <v>0</v>
          </cell>
        </row>
        <row r="1880">
          <cell r="A1880">
            <v>0</v>
          </cell>
          <cell r="B1880">
            <v>0</v>
          </cell>
          <cell r="C1880">
            <v>0</v>
          </cell>
        </row>
        <row r="1882">
          <cell r="B1882" t="str">
            <v>TRANSPORTE</v>
          </cell>
        </row>
        <row r="1884">
          <cell r="A1884">
            <v>0</v>
          </cell>
          <cell r="B1884">
            <v>0</v>
          </cell>
          <cell r="C1884">
            <v>0</v>
          </cell>
        </row>
        <row r="1885">
          <cell r="A1885">
            <v>0</v>
          </cell>
          <cell r="B1885">
            <v>0</v>
          </cell>
          <cell r="C1885">
            <v>0</v>
          </cell>
        </row>
        <row r="1886">
          <cell r="A1886">
            <v>0</v>
          </cell>
          <cell r="B1886">
            <v>0</v>
          </cell>
          <cell r="C1886">
            <v>0</v>
          </cell>
        </row>
        <row r="1891">
          <cell r="A1891" t="str">
            <v>CODIGO</v>
          </cell>
          <cell r="B1891" t="str">
            <v>ITEM</v>
          </cell>
          <cell r="C1891" t="str">
            <v>UNIDAD</v>
          </cell>
        </row>
        <row r="1892">
          <cell r="D1892">
            <v>0</v>
          </cell>
        </row>
        <row r="1893">
          <cell r="B1893" t="str">
            <v>CODIGO</v>
          </cell>
        </row>
        <row r="1894">
          <cell r="A1894" t="str">
            <v>CODIGO</v>
          </cell>
          <cell r="B1894" t="str">
            <v>RECURSOS</v>
          </cell>
          <cell r="C1894" t="str">
            <v>UNIDAD</v>
          </cell>
          <cell r="D1894" t="str">
            <v>CANT.</v>
          </cell>
        </row>
        <row r="1895">
          <cell r="B1895" t="str">
            <v>MATERIALES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1">
          <cell r="B1901" t="str">
            <v>EQUIPO</v>
          </cell>
        </row>
        <row r="1902">
          <cell r="B1902" t="str">
            <v>HTA MENOR (5% de M. de O.)</v>
          </cell>
        </row>
        <row r="1903">
          <cell r="A1903">
            <v>0</v>
          </cell>
          <cell r="B1903">
            <v>0</v>
          </cell>
          <cell r="C1903">
            <v>0</v>
          </cell>
        </row>
        <row r="1904">
          <cell r="A1904">
            <v>0</v>
          </cell>
          <cell r="B1904">
            <v>0</v>
          </cell>
          <cell r="C1904">
            <v>0</v>
          </cell>
        </row>
        <row r="1905">
          <cell r="A1905">
            <v>0</v>
          </cell>
          <cell r="B1905">
            <v>0</v>
          </cell>
          <cell r="C1905">
            <v>0</v>
          </cell>
        </row>
        <row r="1907">
          <cell r="B1907" t="str">
            <v>MANO DE OBRA</v>
          </cell>
        </row>
        <row r="1908">
          <cell r="B1908">
            <v>0</v>
          </cell>
          <cell r="C1908">
            <v>0</v>
          </cell>
        </row>
        <row r="1909">
          <cell r="A1909">
            <v>0</v>
          </cell>
          <cell r="B1909">
            <v>0</v>
          </cell>
          <cell r="C1909">
            <v>0</v>
          </cell>
        </row>
        <row r="1910">
          <cell r="A1910">
            <v>0</v>
          </cell>
          <cell r="B1910">
            <v>0</v>
          </cell>
          <cell r="C1910">
            <v>0</v>
          </cell>
        </row>
        <row r="1911">
          <cell r="A1911">
            <v>0</v>
          </cell>
          <cell r="B1911">
            <v>0</v>
          </cell>
          <cell r="C1911">
            <v>0</v>
          </cell>
        </row>
        <row r="1913">
          <cell r="B1913" t="str">
            <v>TRANSPORTE</v>
          </cell>
        </row>
        <row r="1915">
          <cell r="A1915">
            <v>0</v>
          </cell>
          <cell r="B1915">
            <v>0</v>
          </cell>
          <cell r="C1915">
            <v>0</v>
          </cell>
        </row>
        <row r="1916">
          <cell r="A1916">
            <v>0</v>
          </cell>
          <cell r="B1916">
            <v>0</v>
          </cell>
          <cell r="C1916">
            <v>0</v>
          </cell>
        </row>
        <row r="1917">
          <cell r="A1917">
            <v>0</v>
          </cell>
          <cell r="B1917">
            <v>0</v>
          </cell>
          <cell r="C1917">
            <v>0</v>
          </cell>
        </row>
        <row r="1922">
          <cell r="A1922" t="str">
            <v>CODIGO</v>
          </cell>
          <cell r="B1922" t="str">
            <v>ITEM</v>
          </cell>
          <cell r="C1922" t="str">
            <v>UNIDAD</v>
          </cell>
        </row>
        <row r="1923">
          <cell r="D1923">
            <v>0</v>
          </cell>
        </row>
        <row r="1924">
          <cell r="B1924" t="str">
            <v>CODIGO</v>
          </cell>
        </row>
        <row r="1925">
          <cell r="A1925" t="str">
            <v>CODIGO</v>
          </cell>
          <cell r="B1925" t="str">
            <v>RECURSOS</v>
          </cell>
          <cell r="C1925" t="str">
            <v>UNIDAD</v>
          </cell>
          <cell r="D1925" t="str">
            <v>CANT.</v>
          </cell>
        </row>
        <row r="1926">
          <cell r="B1926" t="str">
            <v>MATERIALES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2">
          <cell r="B1932" t="str">
            <v>EQUIPO</v>
          </cell>
        </row>
        <row r="1933">
          <cell r="B1933" t="str">
            <v>HTA MENOR (5% de M. de O.)</v>
          </cell>
        </row>
        <row r="1934">
          <cell r="A1934">
            <v>0</v>
          </cell>
          <cell r="B1934">
            <v>0</v>
          </cell>
          <cell r="C1934">
            <v>0</v>
          </cell>
        </row>
        <row r="1935">
          <cell r="A1935">
            <v>0</v>
          </cell>
          <cell r="B1935">
            <v>0</v>
          </cell>
          <cell r="C1935">
            <v>0</v>
          </cell>
        </row>
        <row r="1936">
          <cell r="A1936">
            <v>0</v>
          </cell>
          <cell r="B1936">
            <v>0</v>
          </cell>
          <cell r="C1936">
            <v>0</v>
          </cell>
        </row>
        <row r="1938">
          <cell r="B1938" t="str">
            <v>MANO DE OBRA</v>
          </cell>
        </row>
        <row r="1939">
          <cell r="B1939">
            <v>0</v>
          </cell>
          <cell r="C1939">
            <v>0</v>
          </cell>
        </row>
        <row r="1940">
          <cell r="A1940">
            <v>0</v>
          </cell>
          <cell r="B1940">
            <v>0</v>
          </cell>
          <cell r="C1940">
            <v>0</v>
          </cell>
        </row>
        <row r="1941">
          <cell r="A1941">
            <v>0</v>
          </cell>
          <cell r="B1941">
            <v>0</v>
          </cell>
          <cell r="C1941">
            <v>0</v>
          </cell>
        </row>
        <row r="1942">
          <cell r="A1942">
            <v>0</v>
          </cell>
          <cell r="B1942">
            <v>0</v>
          </cell>
          <cell r="C1942">
            <v>0</v>
          </cell>
        </row>
        <row r="1944">
          <cell r="B1944" t="str">
            <v>TRANSPORTE</v>
          </cell>
        </row>
        <row r="1946">
          <cell r="A1946">
            <v>0</v>
          </cell>
          <cell r="B1946">
            <v>0</v>
          </cell>
          <cell r="C1946">
            <v>0</v>
          </cell>
        </row>
        <row r="1947">
          <cell r="A1947">
            <v>0</v>
          </cell>
          <cell r="B1947">
            <v>0</v>
          </cell>
          <cell r="C1947">
            <v>0</v>
          </cell>
        </row>
        <row r="1948">
          <cell r="A1948">
            <v>0</v>
          </cell>
          <cell r="B1948">
            <v>0</v>
          </cell>
          <cell r="C1948">
            <v>0</v>
          </cell>
        </row>
        <row r="1953">
          <cell r="A1953" t="str">
            <v>CODIGO</v>
          </cell>
          <cell r="B1953" t="str">
            <v>ITEM</v>
          </cell>
          <cell r="C1953" t="str">
            <v>UNIDAD</v>
          </cell>
        </row>
        <row r="1954">
          <cell r="D1954">
            <v>0</v>
          </cell>
        </row>
        <row r="1955">
          <cell r="B1955" t="str">
            <v>CODIGO</v>
          </cell>
        </row>
        <row r="1956">
          <cell r="A1956" t="str">
            <v>CODIGO</v>
          </cell>
          <cell r="B1956" t="str">
            <v>RECURSOS</v>
          </cell>
          <cell r="C1956" t="str">
            <v>UNIDAD</v>
          </cell>
          <cell r="D1956" t="str">
            <v>CANT.</v>
          </cell>
        </row>
        <row r="1957">
          <cell r="B1957" t="str">
            <v>MATERIALES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3">
          <cell r="B1963" t="str">
            <v>EQUIPO</v>
          </cell>
        </row>
        <row r="1964">
          <cell r="B1964" t="str">
            <v>HTA MENOR (5% de M. de O.)</v>
          </cell>
        </row>
        <row r="1965">
          <cell r="A1965">
            <v>0</v>
          </cell>
          <cell r="B1965">
            <v>0</v>
          </cell>
          <cell r="C1965">
            <v>0</v>
          </cell>
        </row>
        <row r="1966">
          <cell r="A1966">
            <v>0</v>
          </cell>
          <cell r="B1966">
            <v>0</v>
          </cell>
          <cell r="C1966">
            <v>0</v>
          </cell>
        </row>
        <row r="1967">
          <cell r="A1967">
            <v>0</v>
          </cell>
          <cell r="B1967">
            <v>0</v>
          </cell>
          <cell r="C1967">
            <v>0</v>
          </cell>
        </row>
        <row r="1969">
          <cell r="B1969" t="str">
            <v>MANO DE OBRA</v>
          </cell>
        </row>
        <row r="1970">
          <cell r="B1970">
            <v>0</v>
          </cell>
          <cell r="C1970">
            <v>0</v>
          </cell>
        </row>
        <row r="1971">
          <cell r="A1971">
            <v>0</v>
          </cell>
          <cell r="B1971">
            <v>0</v>
          </cell>
          <cell r="C1971">
            <v>0</v>
          </cell>
        </row>
        <row r="1972">
          <cell r="A1972">
            <v>0</v>
          </cell>
          <cell r="B1972">
            <v>0</v>
          </cell>
          <cell r="C1972">
            <v>0</v>
          </cell>
        </row>
        <row r="1973">
          <cell r="A1973">
            <v>0</v>
          </cell>
          <cell r="B1973">
            <v>0</v>
          </cell>
          <cell r="C1973">
            <v>0</v>
          </cell>
        </row>
        <row r="1975">
          <cell r="B1975" t="str">
            <v>TRANSPORTE</v>
          </cell>
        </row>
        <row r="1977">
          <cell r="A1977">
            <v>0</v>
          </cell>
          <cell r="B1977">
            <v>0</v>
          </cell>
          <cell r="C1977">
            <v>0</v>
          </cell>
        </row>
        <row r="1978">
          <cell r="A1978">
            <v>0</v>
          </cell>
          <cell r="B1978">
            <v>0</v>
          </cell>
          <cell r="C1978">
            <v>0</v>
          </cell>
        </row>
        <row r="1979">
          <cell r="A1979">
            <v>0</v>
          </cell>
          <cell r="B1979">
            <v>0</v>
          </cell>
          <cell r="C1979">
            <v>0</v>
          </cell>
        </row>
        <row r="1984">
          <cell r="A1984" t="str">
            <v>CODIGO</v>
          </cell>
          <cell r="B1984" t="str">
            <v>ITEM</v>
          </cell>
          <cell r="C1984" t="str">
            <v>UNIDAD</v>
          </cell>
        </row>
        <row r="1985">
          <cell r="D1985">
            <v>0</v>
          </cell>
        </row>
        <row r="1986">
          <cell r="B1986" t="str">
            <v>CODIGO</v>
          </cell>
        </row>
        <row r="1987">
          <cell r="A1987" t="str">
            <v>CODIGO</v>
          </cell>
          <cell r="B1987" t="str">
            <v>RECURSOS</v>
          </cell>
          <cell r="C1987" t="str">
            <v>UNIDAD</v>
          </cell>
          <cell r="D1987" t="str">
            <v>CANT.</v>
          </cell>
        </row>
        <row r="1988">
          <cell r="B1988" t="str">
            <v>MATERIALES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4">
          <cell r="B1994" t="str">
            <v>EQUIPO</v>
          </cell>
        </row>
        <row r="1995">
          <cell r="B1995" t="str">
            <v>HTA MENOR (5% de M. de O.)</v>
          </cell>
        </row>
        <row r="1996">
          <cell r="A1996">
            <v>0</v>
          </cell>
          <cell r="B1996">
            <v>0</v>
          </cell>
          <cell r="C1996">
            <v>0</v>
          </cell>
        </row>
        <row r="1997">
          <cell r="A1997">
            <v>0</v>
          </cell>
          <cell r="B1997">
            <v>0</v>
          </cell>
          <cell r="C1997">
            <v>0</v>
          </cell>
        </row>
        <row r="1998">
          <cell r="A1998">
            <v>0</v>
          </cell>
          <cell r="B1998">
            <v>0</v>
          </cell>
          <cell r="C1998">
            <v>0</v>
          </cell>
        </row>
        <row r="2000">
          <cell r="B2000" t="str">
            <v>MANO DE OBRA</v>
          </cell>
        </row>
        <row r="2001">
          <cell r="B2001">
            <v>0</v>
          </cell>
          <cell r="C2001">
            <v>0</v>
          </cell>
        </row>
        <row r="2002">
          <cell r="A2002">
            <v>0</v>
          </cell>
          <cell r="B2002">
            <v>0</v>
          </cell>
          <cell r="C2002">
            <v>0</v>
          </cell>
        </row>
        <row r="2003">
          <cell r="A2003">
            <v>0</v>
          </cell>
          <cell r="B2003">
            <v>0</v>
          </cell>
          <cell r="C2003">
            <v>0</v>
          </cell>
        </row>
        <row r="2004">
          <cell r="A2004">
            <v>0</v>
          </cell>
          <cell r="B2004">
            <v>0</v>
          </cell>
          <cell r="C2004">
            <v>0</v>
          </cell>
        </row>
        <row r="2006">
          <cell r="B2006" t="str">
            <v>TRANSPORTE</v>
          </cell>
        </row>
        <row r="2008">
          <cell r="A2008">
            <v>0</v>
          </cell>
          <cell r="B2008">
            <v>0</v>
          </cell>
          <cell r="C2008">
            <v>0</v>
          </cell>
        </row>
        <row r="2009">
          <cell r="A2009">
            <v>0</v>
          </cell>
          <cell r="B2009">
            <v>0</v>
          </cell>
          <cell r="C2009">
            <v>0</v>
          </cell>
        </row>
        <row r="2010">
          <cell r="A2010">
            <v>0</v>
          </cell>
          <cell r="B2010">
            <v>0</v>
          </cell>
          <cell r="C2010">
            <v>0</v>
          </cell>
        </row>
        <row r="2015">
          <cell r="A2015" t="str">
            <v>CODIGO</v>
          </cell>
          <cell r="B2015" t="str">
            <v>ITEM</v>
          </cell>
          <cell r="C2015" t="str">
            <v>UNIDAD</v>
          </cell>
        </row>
        <row r="2016">
          <cell r="D2016">
            <v>0</v>
          </cell>
        </row>
        <row r="2017">
          <cell r="B2017" t="str">
            <v>CODIGO</v>
          </cell>
        </row>
        <row r="2018">
          <cell r="A2018" t="str">
            <v>CODIGO</v>
          </cell>
          <cell r="B2018" t="str">
            <v>RECURSOS</v>
          </cell>
          <cell r="C2018" t="str">
            <v>UNIDAD</v>
          </cell>
          <cell r="D2018" t="str">
            <v>CANT.</v>
          </cell>
        </row>
        <row r="2019">
          <cell r="B2019" t="str">
            <v>MATERIALES</v>
          </cell>
        </row>
        <row r="2020">
          <cell r="B2020">
            <v>0</v>
          </cell>
          <cell r="C2020">
            <v>0</v>
          </cell>
        </row>
        <row r="2021">
          <cell r="B2021">
            <v>0</v>
          </cell>
          <cell r="C2021">
            <v>0</v>
          </cell>
        </row>
        <row r="2022">
          <cell r="B2022">
            <v>0</v>
          </cell>
          <cell r="C2022">
            <v>0</v>
          </cell>
        </row>
        <row r="2023">
          <cell r="B2023">
            <v>0</v>
          </cell>
          <cell r="C2023">
            <v>0</v>
          </cell>
        </row>
        <row r="2025">
          <cell r="B2025" t="str">
            <v>EQUIPO</v>
          </cell>
        </row>
        <row r="2026">
          <cell r="B2026" t="str">
            <v>HTA MENOR (5% de M. de O.)</v>
          </cell>
        </row>
        <row r="2027">
          <cell r="A2027">
            <v>0</v>
          </cell>
          <cell r="B2027">
            <v>0</v>
          </cell>
          <cell r="C2027">
            <v>0</v>
          </cell>
        </row>
        <row r="2028">
          <cell r="A2028">
            <v>0</v>
          </cell>
          <cell r="B2028">
            <v>0</v>
          </cell>
          <cell r="C2028">
            <v>0</v>
          </cell>
        </row>
        <row r="2029">
          <cell r="A2029">
            <v>0</v>
          </cell>
          <cell r="B2029">
            <v>0</v>
          </cell>
          <cell r="C2029">
            <v>0</v>
          </cell>
        </row>
        <row r="2031">
          <cell r="B2031" t="str">
            <v>MANO DE OBRA</v>
          </cell>
        </row>
        <row r="2032">
          <cell r="B2032">
            <v>0</v>
          </cell>
          <cell r="C2032">
            <v>0</v>
          </cell>
        </row>
        <row r="2033">
          <cell r="A2033">
            <v>0</v>
          </cell>
          <cell r="B2033">
            <v>0</v>
          </cell>
          <cell r="C2033">
            <v>0</v>
          </cell>
        </row>
        <row r="2034">
          <cell r="A2034">
            <v>0</v>
          </cell>
          <cell r="B2034">
            <v>0</v>
          </cell>
          <cell r="C2034">
            <v>0</v>
          </cell>
        </row>
        <row r="2035">
          <cell r="A2035">
            <v>0</v>
          </cell>
          <cell r="B2035">
            <v>0</v>
          </cell>
          <cell r="C2035">
            <v>0</v>
          </cell>
        </row>
        <row r="2037">
          <cell r="B2037" t="str">
            <v>TRANSPORTE</v>
          </cell>
        </row>
        <row r="2039">
          <cell r="A2039">
            <v>0</v>
          </cell>
          <cell r="B2039">
            <v>0</v>
          </cell>
          <cell r="C2039">
            <v>0</v>
          </cell>
        </row>
        <row r="2040">
          <cell r="A2040">
            <v>0</v>
          </cell>
          <cell r="B2040">
            <v>0</v>
          </cell>
          <cell r="C2040">
            <v>0</v>
          </cell>
        </row>
        <row r="2041">
          <cell r="A2041">
            <v>0</v>
          </cell>
          <cell r="B2041">
            <v>0</v>
          </cell>
          <cell r="C2041">
            <v>0</v>
          </cell>
        </row>
        <row r="2046">
          <cell r="A2046" t="str">
            <v>CODIGO</v>
          </cell>
          <cell r="B2046" t="str">
            <v>ITEM</v>
          </cell>
          <cell r="C2046" t="str">
            <v>UNIDAD</v>
          </cell>
        </row>
        <row r="2047">
          <cell r="D2047">
            <v>0</v>
          </cell>
        </row>
        <row r="2048">
          <cell r="B2048" t="str">
            <v>CODIGO</v>
          </cell>
        </row>
        <row r="2049">
          <cell r="A2049" t="str">
            <v>CODIGO</v>
          </cell>
          <cell r="B2049" t="str">
            <v>RECURSOS</v>
          </cell>
          <cell r="C2049" t="str">
            <v>UNIDAD</v>
          </cell>
          <cell r="D2049" t="str">
            <v>CANT.</v>
          </cell>
        </row>
        <row r="2050">
          <cell r="B2050" t="str">
            <v>MATERIALES</v>
          </cell>
        </row>
        <row r="2051">
          <cell r="B2051">
            <v>0</v>
          </cell>
          <cell r="C2051">
            <v>0</v>
          </cell>
        </row>
        <row r="2052">
          <cell r="B2052">
            <v>0</v>
          </cell>
          <cell r="C2052">
            <v>0</v>
          </cell>
        </row>
        <row r="2053">
          <cell r="B2053">
            <v>0</v>
          </cell>
          <cell r="C2053">
            <v>0</v>
          </cell>
        </row>
        <row r="2054">
          <cell r="B2054">
            <v>0</v>
          </cell>
          <cell r="C2054">
            <v>0</v>
          </cell>
        </row>
        <row r="2056">
          <cell r="B2056" t="str">
            <v>EQUIPO</v>
          </cell>
        </row>
        <row r="2057">
          <cell r="B2057" t="str">
            <v>HTA MENOR (5% de M. de O.)</v>
          </cell>
        </row>
        <row r="2058">
          <cell r="A2058">
            <v>0</v>
          </cell>
          <cell r="B2058">
            <v>0</v>
          </cell>
          <cell r="C2058">
            <v>0</v>
          </cell>
        </row>
        <row r="2059">
          <cell r="A2059">
            <v>0</v>
          </cell>
          <cell r="B2059">
            <v>0</v>
          </cell>
          <cell r="C2059">
            <v>0</v>
          </cell>
        </row>
        <row r="2060">
          <cell r="A2060">
            <v>0</v>
          </cell>
          <cell r="B2060">
            <v>0</v>
          </cell>
          <cell r="C2060">
            <v>0</v>
          </cell>
        </row>
        <row r="2062">
          <cell r="B2062" t="str">
            <v>MANO DE OBRA</v>
          </cell>
        </row>
        <row r="2063">
          <cell r="B2063">
            <v>0</v>
          </cell>
          <cell r="C2063">
            <v>0</v>
          </cell>
        </row>
        <row r="2064">
          <cell r="A2064">
            <v>0</v>
          </cell>
          <cell r="B2064">
            <v>0</v>
          </cell>
          <cell r="C2064">
            <v>0</v>
          </cell>
        </row>
        <row r="2065">
          <cell r="A2065">
            <v>0</v>
          </cell>
          <cell r="B2065">
            <v>0</v>
          </cell>
          <cell r="C2065">
            <v>0</v>
          </cell>
        </row>
        <row r="2066">
          <cell r="A2066">
            <v>0</v>
          </cell>
          <cell r="B2066">
            <v>0</v>
          </cell>
          <cell r="C2066">
            <v>0</v>
          </cell>
        </row>
        <row r="2068">
          <cell r="B2068" t="str">
            <v>TRANSPORTE</v>
          </cell>
        </row>
        <row r="2070">
          <cell r="A2070">
            <v>0</v>
          </cell>
          <cell r="B2070">
            <v>0</v>
          </cell>
          <cell r="C2070">
            <v>0</v>
          </cell>
        </row>
        <row r="2071">
          <cell r="A2071">
            <v>0</v>
          </cell>
          <cell r="B2071">
            <v>0</v>
          </cell>
          <cell r="C2071">
            <v>0</v>
          </cell>
        </row>
        <row r="2072">
          <cell r="A2072">
            <v>0</v>
          </cell>
          <cell r="B2072">
            <v>0</v>
          </cell>
          <cell r="C2072">
            <v>0</v>
          </cell>
        </row>
        <row r="2078">
          <cell r="A2078" t="str">
            <v>CODIGO</v>
          </cell>
          <cell r="B2078" t="str">
            <v>ITEM</v>
          </cell>
          <cell r="C2078" t="str">
            <v>UNIDAD</v>
          </cell>
        </row>
        <row r="2079">
          <cell r="D2079">
            <v>0</v>
          </cell>
        </row>
        <row r="2080">
          <cell r="B2080" t="str">
            <v>CODIGO</v>
          </cell>
        </row>
        <row r="2081">
          <cell r="A2081" t="str">
            <v>CODIGO</v>
          </cell>
          <cell r="B2081" t="str">
            <v>RECURSOS</v>
          </cell>
          <cell r="C2081" t="str">
            <v>UNIDAD</v>
          </cell>
          <cell r="D2081" t="str">
            <v>CANT.</v>
          </cell>
        </row>
        <row r="2082">
          <cell r="B2082" t="str">
            <v>MATERIALES</v>
          </cell>
        </row>
        <row r="2083">
          <cell r="B2083">
            <v>0</v>
          </cell>
          <cell r="C2083">
            <v>0</v>
          </cell>
        </row>
        <row r="2084">
          <cell r="B2084">
            <v>0</v>
          </cell>
          <cell r="C2084">
            <v>0</v>
          </cell>
        </row>
        <row r="2085">
          <cell r="B2085">
            <v>0</v>
          </cell>
          <cell r="C2085">
            <v>0</v>
          </cell>
        </row>
        <row r="2086">
          <cell r="B2086">
            <v>0</v>
          </cell>
          <cell r="C2086">
            <v>0</v>
          </cell>
        </row>
        <row r="2088">
          <cell r="B2088" t="str">
            <v>EQUIPO</v>
          </cell>
        </row>
        <row r="2089">
          <cell r="B2089" t="str">
            <v>HTA MENOR (5% de M. de O.)</v>
          </cell>
        </row>
        <row r="2090">
          <cell r="A2090">
            <v>0</v>
          </cell>
          <cell r="B2090">
            <v>0</v>
          </cell>
          <cell r="C2090">
            <v>0</v>
          </cell>
        </row>
        <row r="2091">
          <cell r="A2091">
            <v>0</v>
          </cell>
          <cell r="B2091">
            <v>0</v>
          </cell>
          <cell r="C2091">
            <v>0</v>
          </cell>
        </row>
        <row r="2092">
          <cell r="A2092">
            <v>0</v>
          </cell>
          <cell r="B2092">
            <v>0</v>
          </cell>
          <cell r="C2092">
            <v>0</v>
          </cell>
        </row>
        <row r="2094">
          <cell r="B2094" t="str">
            <v>MANO DE OBRA</v>
          </cell>
        </row>
        <row r="2095">
          <cell r="B2095">
            <v>0</v>
          </cell>
          <cell r="C2095">
            <v>0</v>
          </cell>
        </row>
        <row r="2096">
          <cell r="A2096">
            <v>0</v>
          </cell>
          <cell r="B2096">
            <v>0</v>
          </cell>
          <cell r="C2096">
            <v>0</v>
          </cell>
        </row>
        <row r="2097">
          <cell r="A2097">
            <v>0</v>
          </cell>
          <cell r="B2097">
            <v>0</v>
          </cell>
          <cell r="C2097">
            <v>0</v>
          </cell>
        </row>
        <row r="2098">
          <cell r="A2098">
            <v>0</v>
          </cell>
          <cell r="B2098">
            <v>0</v>
          </cell>
          <cell r="C2098">
            <v>0</v>
          </cell>
        </row>
        <row r="2100">
          <cell r="B2100" t="str">
            <v>TRANSPORTE</v>
          </cell>
        </row>
        <row r="2102">
          <cell r="A2102">
            <v>0</v>
          </cell>
          <cell r="B2102">
            <v>0</v>
          </cell>
          <cell r="C2102">
            <v>0</v>
          </cell>
        </row>
        <row r="2103">
          <cell r="A2103">
            <v>0</v>
          </cell>
          <cell r="B2103">
            <v>0</v>
          </cell>
          <cell r="C2103">
            <v>0</v>
          </cell>
        </row>
        <row r="2104">
          <cell r="A2104">
            <v>0</v>
          </cell>
          <cell r="B2104">
            <v>0</v>
          </cell>
          <cell r="C2104">
            <v>0</v>
          </cell>
        </row>
        <row r="2109">
          <cell r="A2109" t="str">
            <v>CODIGO</v>
          </cell>
          <cell r="B2109" t="str">
            <v>ITEM</v>
          </cell>
          <cell r="C2109" t="str">
            <v>UNIDAD</v>
          </cell>
        </row>
        <row r="2110">
          <cell r="D2110">
            <v>0</v>
          </cell>
        </row>
        <row r="2111">
          <cell r="B2111" t="str">
            <v>CODIGO</v>
          </cell>
        </row>
        <row r="2112">
          <cell r="A2112" t="str">
            <v>CODIGO</v>
          </cell>
          <cell r="B2112" t="str">
            <v>RECURSOS</v>
          </cell>
          <cell r="C2112" t="str">
            <v>UNIDAD</v>
          </cell>
          <cell r="D2112" t="str">
            <v>CANT.</v>
          </cell>
        </row>
        <row r="2113">
          <cell r="B2113" t="str">
            <v>MATERIALES</v>
          </cell>
        </row>
        <row r="2114">
          <cell r="B2114">
            <v>0</v>
          </cell>
          <cell r="C2114">
            <v>0</v>
          </cell>
        </row>
        <row r="2115">
          <cell r="B2115">
            <v>0</v>
          </cell>
          <cell r="C2115">
            <v>0</v>
          </cell>
        </row>
        <row r="2116">
          <cell r="B2116">
            <v>0</v>
          </cell>
          <cell r="C2116">
            <v>0</v>
          </cell>
        </row>
        <row r="2117">
          <cell r="B2117">
            <v>0</v>
          </cell>
          <cell r="C2117">
            <v>0</v>
          </cell>
        </row>
        <row r="2119">
          <cell r="B2119" t="str">
            <v>EQUIPO</v>
          </cell>
        </row>
        <row r="2120">
          <cell r="B2120" t="str">
            <v>HTA MENOR (5% de M. de O.)</v>
          </cell>
        </row>
        <row r="2121">
          <cell r="A2121">
            <v>0</v>
          </cell>
          <cell r="B2121">
            <v>0</v>
          </cell>
          <cell r="C2121">
            <v>0</v>
          </cell>
        </row>
        <row r="2122">
          <cell r="A2122">
            <v>0</v>
          </cell>
          <cell r="B2122">
            <v>0</v>
          </cell>
          <cell r="C2122">
            <v>0</v>
          </cell>
        </row>
        <row r="2123">
          <cell r="A2123">
            <v>0</v>
          </cell>
          <cell r="B2123">
            <v>0</v>
          </cell>
          <cell r="C2123">
            <v>0</v>
          </cell>
        </row>
        <row r="2125">
          <cell r="B2125" t="str">
            <v>MANO DE OBRA</v>
          </cell>
        </row>
        <row r="2126">
          <cell r="B2126">
            <v>0</v>
          </cell>
          <cell r="C2126">
            <v>0</v>
          </cell>
        </row>
        <row r="2127">
          <cell r="A2127">
            <v>0</v>
          </cell>
          <cell r="B2127">
            <v>0</v>
          </cell>
          <cell r="C2127">
            <v>0</v>
          </cell>
        </row>
        <row r="2128">
          <cell r="A2128">
            <v>0</v>
          </cell>
          <cell r="B2128">
            <v>0</v>
          </cell>
          <cell r="C2128">
            <v>0</v>
          </cell>
        </row>
        <row r="2129">
          <cell r="A2129">
            <v>0</v>
          </cell>
          <cell r="B2129">
            <v>0</v>
          </cell>
          <cell r="C2129">
            <v>0</v>
          </cell>
        </row>
        <row r="2131">
          <cell r="B2131" t="str">
            <v>TRANSPORTE</v>
          </cell>
        </row>
        <row r="2133">
          <cell r="A2133">
            <v>0</v>
          </cell>
          <cell r="B2133">
            <v>0</v>
          </cell>
          <cell r="C2133">
            <v>0</v>
          </cell>
        </row>
        <row r="2134">
          <cell r="A2134">
            <v>0</v>
          </cell>
          <cell r="B2134">
            <v>0</v>
          </cell>
          <cell r="C2134">
            <v>0</v>
          </cell>
        </row>
        <row r="2135">
          <cell r="A2135">
            <v>0</v>
          </cell>
          <cell r="B2135">
            <v>0</v>
          </cell>
          <cell r="C2135">
            <v>0</v>
          </cell>
        </row>
        <row r="2140">
          <cell r="A2140" t="str">
            <v>CODIGO</v>
          </cell>
          <cell r="B2140" t="str">
            <v>ITEM</v>
          </cell>
          <cell r="C2140" t="str">
            <v>UNIDAD</v>
          </cell>
        </row>
        <row r="2141">
          <cell r="D2141">
            <v>0</v>
          </cell>
        </row>
        <row r="2142">
          <cell r="B2142" t="str">
            <v>CODIGO</v>
          </cell>
        </row>
        <row r="2143">
          <cell r="A2143" t="str">
            <v>CODIGO</v>
          </cell>
          <cell r="B2143" t="str">
            <v>RECURSOS</v>
          </cell>
          <cell r="C2143" t="str">
            <v>UNIDAD</v>
          </cell>
          <cell r="D2143" t="str">
            <v>CANT.</v>
          </cell>
        </row>
        <row r="2144">
          <cell r="B2144" t="str">
            <v>MATERIALES</v>
          </cell>
        </row>
        <row r="2145">
          <cell r="B2145">
            <v>0</v>
          </cell>
          <cell r="C2145">
            <v>0</v>
          </cell>
        </row>
        <row r="2146">
          <cell r="B2146">
            <v>0</v>
          </cell>
          <cell r="C2146">
            <v>0</v>
          </cell>
        </row>
        <row r="2147">
          <cell r="B2147">
            <v>0</v>
          </cell>
          <cell r="C2147">
            <v>0</v>
          </cell>
        </row>
        <row r="2148">
          <cell r="B2148">
            <v>0</v>
          </cell>
          <cell r="C2148">
            <v>0</v>
          </cell>
        </row>
        <row r="2150">
          <cell r="B2150" t="str">
            <v>EQUIPO</v>
          </cell>
        </row>
        <row r="2151">
          <cell r="B2151" t="str">
            <v>HTA MENOR (5% de M. de O.)</v>
          </cell>
        </row>
        <row r="2152">
          <cell r="A2152">
            <v>0</v>
          </cell>
          <cell r="B2152">
            <v>0</v>
          </cell>
          <cell r="C2152">
            <v>0</v>
          </cell>
        </row>
        <row r="2153">
          <cell r="A2153">
            <v>0</v>
          </cell>
          <cell r="B2153">
            <v>0</v>
          </cell>
          <cell r="C2153">
            <v>0</v>
          </cell>
        </row>
        <row r="2154">
          <cell r="A2154">
            <v>0</v>
          </cell>
          <cell r="B2154">
            <v>0</v>
          </cell>
          <cell r="C2154">
            <v>0</v>
          </cell>
        </row>
        <row r="2156">
          <cell r="B2156" t="str">
            <v>MANO DE OBRA</v>
          </cell>
        </row>
        <row r="2157">
          <cell r="B2157">
            <v>0</v>
          </cell>
          <cell r="C2157">
            <v>0</v>
          </cell>
        </row>
        <row r="2158">
          <cell r="A2158">
            <v>0</v>
          </cell>
          <cell r="B2158">
            <v>0</v>
          </cell>
          <cell r="C2158">
            <v>0</v>
          </cell>
        </row>
        <row r="2159">
          <cell r="A2159">
            <v>0</v>
          </cell>
          <cell r="B2159">
            <v>0</v>
          </cell>
          <cell r="C2159">
            <v>0</v>
          </cell>
        </row>
        <row r="2160">
          <cell r="A2160">
            <v>0</v>
          </cell>
          <cell r="B2160">
            <v>0</v>
          </cell>
          <cell r="C2160">
            <v>0</v>
          </cell>
        </row>
        <row r="2162">
          <cell r="B2162" t="str">
            <v>TRANSPORTE</v>
          </cell>
        </row>
        <row r="2164">
          <cell r="A2164">
            <v>0</v>
          </cell>
          <cell r="B2164">
            <v>0</v>
          </cell>
          <cell r="C2164">
            <v>0</v>
          </cell>
        </row>
        <row r="2165">
          <cell r="A2165">
            <v>0</v>
          </cell>
          <cell r="B2165">
            <v>0</v>
          </cell>
          <cell r="C2165">
            <v>0</v>
          </cell>
        </row>
        <row r="2166">
          <cell r="A2166">
            <v>0</v>
          </cell>
          <cell r="B2166">
            <v>0</v>
          </cell>
          <cell r="C2166">
            <v>0</v>
          </cell>
        </row>
        <row r="2171">
          <cell r="A2171" t="str">
            <v>CODIGO</v>
          </cell>
          <cell r="B2171" t="str">
            <v>ITEM</v>
          </cell>
          <cell r="C2171" t="str">
            <v>UNIDAD</v>
          </cell>
        </row>
        <row r="2172">
          <cell r="D2172">
            <v>0</v>
          </cell>
        </row>
        <row r="2173">
          <cell r="B2173" t="str">
            <v>CODIGO</v>
          </cell>
        </row>
        <row r="2174">
          <cell r="A2174" t="str">
            <v>CODIGO</v>
          </cell>
          <cell r="B2174" t="str">
            <v>RECURSOS</v>
          </cell>
          <cell r="C2174" t="str">
            <v>UNIDAD</v>
          </cell>
          <cell r="D2174" t="str">
            <v>CANT.</v>
          </cell>
        </row>
        <row r="2175">
          <cell r="B2175" t="str">
            <v>MATERIALES</v>
          </cell>
        </row>
        <row r="2176">
          <cell r="B2176">
            <v>0</v>
          </cell>
          <cell r="C2176">
            <v>0</v>
          </cell>
        </row>
        <row r="2177">
          <cell r="B2177">
            <v>0</v>
          </cell>
          <cell r="C2177">
            <v>0</v>
          </cell>
        </row>
        <row r="2178">
          <cell r="B2178">
            <v>0</v>
          </cell>
          <cell r="C2178">
            <v>0</v>
          </cell>
        </row>
        <row r="2179">
          <cell r="B2179">
            <v>0</v>
          </cell>
          <cell r="C2179">
            <v>0</v>
          </cell>
        </row>
        <row r="2181">
          <cell r="B2181" t="str">
            <v>EQUIPO</v>
          </cell>
        </row>
        <row r="2182">
          <cell r="B2182" t="str">
            <v>HTA MENOR (5% de M. de O.)</v>
          </cell>
        </row>
        <row r="2183">
          <cell r="A2183">
            <v>0</v>
          </cell>
          <cell r="B2183">
            <v>0</v>
          </cell>
          <cell r="C2183">
            <v>0</v>
          </cell>
        </row>
        <row r="2184">
          <cell r="A2184">
            <v>0</v>
          </cell>
          <cell r="B2184">
            <v>0</v>
          </cell>
          <cell r="C2184">
            <v>0</v>
          </cell>
        </row>
        <row r="2185">
          <cell r="A2185">
            <v>0</v>
          </cell>
          <cell r="B2185">
            <v>0</v>
          </cell>
          <cell r="C2185">
            <v>0</v>
          </cell>
        </row>
        <row r="2187">
          <cell r="B2187" t="str">
            <v>MANO DE OBRA</v>
          </cell>
        </row>
        <row r="2188">
          <cell r="B2188">
            <v>0</v>
          </cell>
          <cell r="C2188">
            <v>0</v>
          </cell>
        </row>
        <row r="2189">
          <cell r="A2189">
            <v>0</v>
          </cell>
          <cell r="B2189">
            <v>0</v>
          </cell>
          <cell r="C2189">
            <v>0</v>
          </cell>
        </row>
        <row r="2190">
          <cell r="A2190">
            <v>0</v>
          </cell>
          <cell r="B2190">
            <v>0</v>
          </cell>
          <cell r="C2190">
            <v>0</v>
          </cell>
        </row>
        <row r="2191">
          <cell r="A2191">
            <v>0</v>
          </cell>
          <cell r="B2191">
            <v>0</v>
          </cell>
          <cell r="C2191">
            <v>0</v>
          </cell>
        </row>
        <row r="2193">
          <cell r="B2193" t="str">
            <v>TRANSPORTE</v>
          </cell>
        </row>
        <row r="2195">
          <cell r="A2195">
            <v>0</v>
          </cell>
          <cell r="B2195">
            <v>0</v>
          </cell>
          <cell r="C2195">
            <v>0</v>
          </cell>
        </row>
        <row r="2196">
          <cell r="A2196">
            <v>0</v>
          </cell>
          <cell r="B2196">
            <v>0</v>
          </cell>
          <cell r="C2196">
            <v>0</v>
          </cell>
        </row>
        <row r="2197">
          <cell r="A2197">
            <v>0</v>
          </cell>
          <cell r="B2197">
            <v>0</v>
          </cell>
          <cell r="C2197">
            <v>0</v>
          </cell>
        </row>
        <row r="2202">
          <cell r="A2202" t="str">
            <v>CODIGO</v>
          </cell>
          <cell r="B2202" t="str">
            <v>ITEM</v>
          </cell>
          <cell r="C2202" t="str">
            <v>UNIDAD</v>
          </cell>
        </row>
        <row r="2203">
          <cell r="D2203">
            <v>0</v>
          </cell>
        </row>
        <row r="2204">
          <cell r="B2204" t="str">
            <v>CODIGO</v>
          </cell>
        </row>
        <row r="2205">
          <cell r="A2205" t="str">
            <v>CODIGO</v>
          </cell>
          <cell r="B2205" t="str">
            <v>RECURSOS</v>
          </cell>
          <cell r="C2205" t="str">
            <v>UNIDAD</v>
          </cell>
          <cell r="D2205" t="str">
            <v>CANT.</v>
          </cell>
        </row>
        <row r="2206">
          <cell r="B2206" t="str">
            <v>MATERIALES</v>
          </cell>
        </row>
        <row r="2207">
          <cell r="B2207">
            <v>0</v>
          </cell>
          <cell r="C2207">
            <v>0</v>
          </cell>
        </row>
        <row r="2208">
          <cell r="B2208">
            <v>0</v>
          </cell>
          <cell r="C2208">
            <v>0</v>
          </cell>
        </row>
        <row r="2209">
          <cell r="B2209">
            <v>0</v>
          </cell>
          <cell r="C2209">
            <v>0</v>
          </cell>
        </row>
        <row r="2210">
          <cell r="B2210">
            <v>0</v>
          </cell>
          <cell r="C2210">
            <v>0</v>
          </cell>
        </row>
        <row r="2212">
          <cell r="B2212" t="str">
            <v>EQUIPO</v>
          </cell>
        </row>
        <row r="2213">
          <cell r="B2213" t="str">
            <v>HTA MENOR (5% de M. de O.)</v>
          </cell>
        </row>
        <row r="2214">
          <cell r="A2214">
            <v>0</v>
          </cell>
          <cell r="B2214">
            <v>0</v>
          </cell>
          <cell r="C2214">
            <v>0</v>
          </cell>
        </row>
        <row r="2215">
          <cell r="A2215">
            <v>0</v>
          </cell>
          <cell r="B2215">
            <v>0</v>
          </cell>
          <cell r="C2215">
            <v>0</v>
          </cell>
        </row>
        <row r="2216">
          <cell r="A2216">
            <v>0</v>
          </cell>
          <cell r="B2216">
            <v>0</v>
          </cell>
          <cell r="C2216">
            <v>0</v>
          </cell>
        </row>
        <row r="2218">
          <cell r="B2218" t="str">
            <v>MANO DE OBRA</v>
          </cell>
        </row>
        <row r="2219">
          <cell r="B2219">
            <v>0</v>
          </cell>
          <cell r="C2219">
            <v>0</v>
          </cell>
        </row>
        <row r="2220">
          <cell r="A2220">
            <v>0</v>
          </cell>
          <cell r="B2220">
            <v>0</v>
          </cell>
          <cell r="C2220">
            <v>0</v>
          </cell>
        </row>
        <row r="2221">
          <cell r="A2221">
            <v>0</v>
          </cell>
          <cell r="B2221">
            <v>0</v>
          </cell>
          <cell r="C2221">
            <v>0</v>
          </cell>
        </row>
        <row r="2222">
          <cell r="A2222">
            <v>0</v>
          </cell>
          <cell r="B2222">
            <v>0</v>
          </cell>
          <cell r="C2222">
            <v>0</v>
          </cell>
        </row>
        <row r="2224">
          <cell r="B2224" t="str">
            <v>TRANSPORTE</v>
          </cell>
        </row>
        <row r="2226">
          <cell r="A2226">
            <v>0</v>
          </cell>
          <cell r="B2226">
            <v>0</v>
          </cell>
          <cell r="C2226">
            <v>0</v>
          </cell>
        </row>
        <row r="2227">
          <cell r="A2227">
            <v>0</v>
          </cell>
          <cell r="B2227">
            <v>0</v>
          </cell>
          <cell r="C2227">
            <v>0</v>
          </cell>
        </row>
        <row r="2228">
          <cell r="A2228">
            <v>0</v>
          </cell>
          <cell r="B2228">
            <v>0</v>
          </cell>
          <cell r="C2228">
            <v>0</v>
          </cell>
        </row>
        <row r="2233">
          <cell r="A2233" t="str">
            <v>CODIGO</v>
          </cell>
          <cell r="B2233" t="str">
            <v>ITEM</v>
          </cell>
          <cell r="C2233" t="str">
            <v>UNIDAD</v>
          </cell>
        </row>
        <row r="2234">
          <cell r="D2234">
            <v>0</v>
          </cell>
        </row>
        <row r="2235">
          <cell r="B2235" t="str">
            <v>CODIGO</v>
          </cell>
        </row>
        <row r="2236">
          <cell r="A2236" t="str">
            <v>CODIGO</v>
          </cell>
          <cell r="B2236" t="str">
            <v>RECURSOS</v>
          </cell>
          <cell r="C2236" t="str">
            <v>UNIDAD</v>
          </cell>
          <cell r="D2236" t="str">
            <v>CANT.</v>
          </cell>
        </row>
        <row r="2237">
          <cell r="B2237" t="str">
            <v>MATERIALES</v>
          </cell>
        </row>
        <row r="2238">
          <cell r="B2238">
            <v>0</v>
          </cell>
          <cell r="C2238">
            <v>0</v>
          </cell>
        </row>
        <row r="2239">
          <cell r="B2239">
            <v>0</v>
          </cell>
          <cell r="C2239">
            <v>0</v>
          </cell>
        </row>
        <row r="2240">
          <cell r="B2240">
            <v>0</v>
          </cell>
          <cell r="C2240">
            <v>0</v>
          </cell>
        </row>
        <row r="2241">
          <cell r="B2241">
            <v>0</v>
          </cell>
          <cell r="C2241">
            <v>0</v>
          </cell>
        </row>
        <row r="2243">
          <cell r="B2243" t="str">
            <v>EQUIPO</v>
          </cell>
        </row>
        <row r="2244">
          <cell r="B2244" t="str">
            <v>HTA MENOR (5% de M. de O.)</v>
          </cell>
        </row>
        <row r="2245">
          <cell r="A2245">
            <v>0</v>
          </cell>
          <cell r="B2245">
            <v>0</v>
          </cell>
          <cell r="C2245">
            <v>0</v>
          </cell>
        </row>
        <row r="2246">
          <cell r="A2246">
            <v>0</v>
          </cell>
          <cell r="B2246">
            <v>0</v>
          </cell>
          <cell r="C2246">
            <v>0</v>
          </cell>
        </row>
        <row r="2247">
          <cell r="A2247">
            <v>0</v>
          </cell>
          <cell r="B2247">
            <v>0</v>
          </cell>
          <cell r="C2247">
            <v>0</v>
          </cell>
        </row>
        <row r="2249">
          <cell r="B2249" t="str">
            <v>MANO DE OBRA</v>
          </cell>
        </row>
        <row r="2250">
          <cell r="B2250">
            <v>0</v>
          </cell>
          <cell r="C2250">
            <v>0</v>
          </cell>
        </row>
        <row r="2251">
          <cell r="A2251">
            <v>0</v>
          </cell>
          <cell r="B2251">
            <v>0</v>
          </cell>
          <cell r="C2251">
            <v>0</v>
          </cell>
        </row>
        <row r="2252">
          <cell r="A2252">
            <v>0</v>
          </cell>
          <cell r="B2252">
            <v>0</v>
          </cell>
          <cell r="C2252">
            <v>0</v>
          </cell>
        </row>
        <row r="2253">
          <cell r="A2253">
            <v>0</v>
          </cell>
          <cell r="B2253">
            <v>0</v>
          </cell>
          <cell r="C2253">
            <v>0</v>
          </cell>
        </row>
        <row r="2255">
          <cell r="B2255" t="str">
            <v>TRANSPORTE</v>
          </cell>
        </row>
        <row r="2257">
          <cell r="A2257">
            <v>0</v>
          </cell>
          <cell r="B2257">
            <v>0</v>
          </cell>
          <cell r="C2257">
            <v>0</v>
          </cell>
        </row>
        <row r="2258">
          <cell r="A2258">
            <v>0</v>
          </cell>
          <cell r="B2258">
            <v>0</v>
          </cell>
          <cell r="C2258">
            <v>0</v>
          </cell>
        </row>
        <row r="2259">
          <cell r="A2259">
            <v>0</v>
          </cell>
          <cell r="B2259">
            <v>0</v>
          </cell>
          <cell r="C2259">
            <v>0</v>
          </cell>
        </row>
        <row r="2264">
          <cell r="A2264" t="str">
            <v>CODIGO</v>
          </cell>
          <cell r="B2264" t="str">
            <v>ITEM</v>
          </cell>
          <cell r="C2264" t="str">
            <v>UNIDAD</v>
          </cell>
        </row>
        <row r="2265">
          <cell r="D2265">
            <v>0</v>
          </cell>
        </row>
        <row r="2266">
          <cell r="B2266" t="str">
            <v>CODIGO</v>
          </cell>
        </row>
        <row r="2267">
          <cell r="A2267" t="str">
            <v>CODIGO</v>
          </cell>
          <cell r="B2267" t="str">
            <v>RECURSOS</v>
          </cell>
          <cell r="C2267" t="str">
            <v>UNIDAD</v>
          </cell>
          <cell r="D2267" t="str">
            <v>CANT.</v>
          </cell>
        </row>
        <row r="2268">
          <cell r="B2268" t="str">
            <v>MATERIALES</v>
          </cell>
        </row>
        <row r="2269">
          <cell r="B2269">
            <v>0</v>
          </cell>
          <cell r="C2269">
            <v>0</v>
          </cell>
        </row>
        <row r="2270">
          <cell r="B2270">
            <v>0</v>
          </cell>
          <cell r="C2270">
            <v>0</v>
          </cell>
        </row>
        <row r="2271">
          <cell r="B2271">
            <v>0</v>
          </cell>
          <cell r="C2271">
            <v>0</v>
          </cell>
        </row>
        <row r="2272">
          <cell r="B2272">
            <v>0</v>
          </cell>
          <cell r="C2272">
            <v>0</v>
          </cell>
        </row>
        <row r="2274">
          <cell r="B2274" t="str">
            <v>EQUIPO</v>
          </cell>
        </row>
        <row r="2275">
          <cell r="B2275" t="str">
            <v>HTA MENOR (5% de M. de O.)</v>
          </cell>
        </row>
        <row r="2276">
          <cell r="A2276">
            <v>0</v>
          </cell>
          <cell r="B2276">
            <v>0</v>
          </cell>
          <cell r="C2276">
            <v>0</v>
          </cell>
        </row>
        <row r="2277">
          <cell r="A2277">
            <v>0</v>
          </cell>
          <cell r="B2277">
            <v>0</v>
          </cell>
          <cell r="C2277">
            <v>0</v>
          </cell>
        </row>
        <row r="2278">
          <cell r="A2278">
            <v>0</v>
          </cell>
          <cell r="B2278">
            <v>0</v>
          </cell>
          <cell r="C2278">
            <v>0</v>
          </cell>
        </row>
        <row r="2280">
          <cell r="B2280" t="str">
            <v>MANO DE OBRA</v>
          </cell>
        </row>
        <row r="2281">
          <cell r="B2281">
            <v>0</v>
          </cell>
          <cell r="C2281">
            <v>0</v>
          </cell>
        </row>
        <row r="2282">
          <cell r="A2282">
            <v>0</v>
          </cell>
          <cell r="B2282">
            <v>0</v>
          </cell>
          <cell r="C2282">
            <v>0</v>
          </cell>
        </row>
        <row r="2283">
          <cell r="A2283">
            <v>0</v>
          </cell>
          <cell r="B2283">
            <v>0</v>
          </cell>
          <cell r="C2283">
            <v>0</v>
          </cell>
        </row>
        <row r="2284">
          <cell r="A2284">
            <v>0</v>
          </cell>
          <cell r="B2284">
            <v>0</v>
          </cell>
          <cell r="C2284">
            <v>0</v>
          </cell>
        </row>
        <row r="2286">
          <cell r="B2286" t="str">
            <v>TRANSPORTE</v>
          </cell>
        </row>
        <row r="2288">
          <cell r="A2288">
            <v>0</v>
          </cell>
          <cell r="B2288">
            <v>0</v>
          </cell>
          <cell r="C2288">
            <v>0</v>
          </cell>
        </row>
        <row r="2289">
          <cell r="A2289">
            <v>0</v>
          </cell>
          <cell r="B2289">
            <v>0</v>
          </cell>
          <cell r="C2289">
            <v>0</v>
          </cell>
        </row>
        <row r="2290">
          <cell r="A2290">
            <v>0</v>
          </cell>
          <cell r="B2290">
            <v>0</v>
          </cell>
          <cell r="C2290">
            <v>0</v>
          </cell>
        </row>
        <row r="2295">
          <cell r="A2295" t="str">
            <v>CODIGO</v>
          </cell>
          <cell r="B2295" t="str">
            <v>ITEM</v>
          </cell>
          <cell r="C2295" t="str">
            <v>UNIDAD</v>
          </cell>
        </row>
        <row r="2296">
          <cell r="D2296">
            <v>0</v>
          </cell>
        </row>
        <row r="2297">
          <cell r="B2297" t="str">
            <v>CODIGO</v>
          </cell>
        </row>
        <row r="2298">
          <cell r="A2298" t="str">
            <v>CODIGO</v>
          </cell>
          <cell r="B2298" t="str">
            <v>RECURSOS</v>
          </cell>
          <cell r="C2298" t="str">
            <v>UNIDAD</v>
          </cell>
          <cell r="D2298" t="str">
            <v>CANT.</v>
          </cell>
        </row>
        <row r="2299">
          <cell r="B2299" t="str">
            <v>MATERIALES</v>
          </cell>
        </row>
        <row r="2300">
          <cell r="B2300">
            <v>0</v>
          </cell>
          <cell r="C2300">
            <v>0</v>
          </cell>
        </row>
        <row r="2301">
          <cell r="B2301">
            <v>0</v>
          </cell>
          <cell r="C2301">
            <v>0</v>
          </cell>
        </row>
        <row r="2302">
          <cell r="B2302">
            <v>0</v>
          </cell>
          <cell r="C2302">
            <v>0</v>
          </cell>
        </row>
        <row r="2303">
          <cell r="B2303">
            <v>0</v>
          </cell>
          <cell r="C2303">
            <v>0</v>
          </cell>
        </row>
        <row r="2305">
          <cell r="B2305" t="str">
            <v>EQUIPO</v>
          </cell>
        </row>
        <row r="2306">
          <cell r="B2306" t="str">
            <v>HTA MENOR (5% de M. de O.)</v>
          </cell>
        </row>
        <row r="2307">
          <cell r="A2307">
            <v>0</v>
          </cell>
          <cell r="B2307">
            <v>0</v>
          </cell>
          <cell r="C2307">
            <v>0</v>
          </cell>
        </row>
        <row r="2308">
          <cell r="A2308">
            <v>0</v>
          </cell>
          <cell r="B2308">
            <v>0</v>
          </cell>
          <cell r="C2308">
            <v>0</v>
          </cell>
        </row>
        <row r="2309">
          <cell r="A2309">
            <v>0</v>
          </cell>
          <cell r="B2309">
            <v>0</v>
          </cell>
          <cell r="C2309">
            <v>0</v>
          </cell>
        </row>
        <row r="2311">
          <cell r="B2311" t="str">
            <v>MANO DE OBRA</v>
          </cell>
        </row>
        <row r="2312">
          <cell r="B2312">
            <v>0</v>
          </cell>
          <cell r="C2312">
            <v>0</v>
          </cell>
        </row>
        <row r="2313">
          <cell r="A2313">
            <v>0</v>
          </cell>
          <cell r="B2313">
            <v>0</v>
          </cell>
          <cell r="C2313">
            <v>0</v>
          </cell>
        </row>
        <row r="2314">
          <cell r="A2314">
            <v>0</v>
          </cell>
          <cell r="B2314">
            <v>0</v>
          </cell>
          <cell r="C2314">
            <v>0</v>
          </cell>
        </row>
        <row r="2315">
          <cell r="A2315">
            <v>0</v>
          </cell>
          <cell r="B2315">
            <v>0</v>
          </cell>
          <cell r="C2315">
            <v>0</v>
          </cell>
        </row>
        <row r="2317">
          <cell r="B2317" t="str">
            <v>TRANSPORTE</v>
          </cell>
        </row>
        <row r="2319">
          <cell r="A2319">
            <v>0</v>
          </cell>
          <cell r="B2319">
            <v>0</v>
          </cell>
          <cell r="C2319">
            <v>0</v>
          </cell>
        </row>
        <row r="2320">
          <cell r="A2320">
            <v>0</v>
          </cell>
          <cell r="B2320">
            <v>0</v>
          </cell>
          <cell r="C2320">
            <v>0</v>
          </cell>
        </row>
        <row r="2321">
          <cell r="A2321">
            <v>0</v>
          </cell>
          <cell r="B2321">
            <v>0</v>
          </cell>
          <cell r="C2321">
            <v>0</v>
          </cell>
        </row>
        <row r="2326">
          <cell r="A2326" t="str">
            <v>CODIGO</v>
          </cell>
          <cell r="B2326" t="str">
            <v>ITEM</v>
          </cell>
          <cell r="C2326" t="str">
            <v>UNIDAD</v>
          </cell>
        </row>
        <row r="2327">
          <cell r="D2327">
            <v>0</v>
          </cell>
        </row>
        <row r="2328">
          <cell r="B2328" t="str">
            <v>CODIGO</v>
          </cell>
        </row>
        <row r="2329">
          <cell r="A2329" t="str">
            <v>CODIGO</v>
          </cell>
          <cell r="B2329" t="str">
            <v>RECURSOS</v>
          </cell>
          <cell r="C2329" t="str">
            <v>UNIDAD</v>
          </cell>
          <cell r="D2329" t="str">
            <v>CANT.</v>
          </cell>
        </row>
        <row r="2330">
          <cell r="B2330" t="str">
            <v>MATERIALES</v>
          </cell>
        </row>
        <row r="2331">
          <cell r="B2331">
            <v>0</v>
          </cell>
          <cell r="C2331">
            <v>0</v>
          </cell>
        </row>
        <row r="2332">
          <cell r="B2332">
            <v>0</v>
          </cell>
          <cell r="C2332">
            <v>0</v>
          </cell>
        </row>
        <row r="2333">
          <cell r="B2333">
            <v>0</v>
          </cell>
          <cell r="C2333">
            <v>0</v>
          </cell>
        </row>
        <row r="2334">
          <cell r="B2334">
            <v>0</v>
          </cell>
          <cell r="C2334">
            <v>0</v>
          </cell>
        </row>
        <row r="2336">
          <cell r="B2336" t="str">
            <v>EQUIPO</v>
          </cell>
        </row>
        <row r="2337">
          <cell r="B2337" t="str">
            <v>HTA MENOR (5% de M. de O.)</v>
          </cell>
        </row>
        <row r="2338">
          <cell r="A2338">
            <v>0</v>
          </cell>
          <cell r="B2338">
            <v>0</v>
          </cell>
          <cell r="C2338">
            <v>0</v>
          </cell>
        </row>
        <row r="2339">
          <cell r="A2339">
            <v>0</v>
          </cell>
          <cell r="B2339">
            <v>0</v>
          </cell>
          <cell r="C2339">
            <v>0</v>
          </cell>
        </row>
        <row r="2340">
          <cell r="A2340">
            <v>0</v>
          </cell>
          <cell r="B2340">
            <v>0</v>
          </cell>
          <cell r="C2340">
            <v>0</v>
          </cell>
        </row>
        <row r="2342">
          <cell r="B2342" t="str">
            <v>MANO DE OBRA</v>
          </cell>
        </row>
        <row r="2343">
          <cell r="B2343">
            <v>0</v>
          </cell>
          <cell r="C2343">
            <v>0</v>
          </cell>
        </row>
        <row r="2344">
          <cell r="A2344">
            <v>0</v>
          </cell>
          <cell r="B2344">
            <v>0</v>
          </cell>
          <cell r="C2344">
            <v>0</v>
          </cell>
        </row>
        <row r="2345">
          <cell r="A2345">
            <v>0</v>
          </cell>
          <cell r="B2345">
            <v>0</v>
          </cell>
          <cell r="C2345">
            <v>0</v>
          </cell>
        </row>
        <row r="2346">
          <cell r="A2346">
            <v>0</v>
          </cell>
          <cell r="B2346">
            <v>0</v>
          </cell>
          <cell r="C2346">
            <v>0</v>
          </cell>
        </row>
        <row r="2348">
          <cell r="B2348" t="str">
            <v>TRANSPORTE</v>
          </cell>
        </row>
        <row r="2350">
          <cell r="A2350">
            <v>0</v>
          </cell>
          <cell r="B2350">
            <v>0</v>
          </cell>
          <cell r="C2350">
            <v>0</v>
          </cell>
        </row>
        <row r="2351">
          <cell r="A2351">
            <v>0</v>
          </cell>
          <cell r="B2351">
            <v>0</v>
          </cell>
          <cell r="C2351">
            <v>0</v>
          </cell>
        </row>
        <row r="2352">
          <cell r="A2352">
            <v>0</v>
          </cell>
          <cell r="B2352">
            <v>0</v>
          </cell>
          <cell r="C2352">
            <v>0</v>
          </cell>
        </row>
        <row r="2357">
          <cell r="A2357" t="str">
            <v>CODIGO</v>
          </cell>
          <cell r="B2357" t="str">
            <v>ITEM</v>
          </cell>
          <cell r="C2357" t="str">
            <v>UNIDAD</v>
          </cell>
        </row>
        <row r="2358">
          <cell r="D2358">
            <v>0</v>
          </cell>
        </row>
        <row r="2359">
          <cell r="B2359" t="str">
            <v>CODIGO</v>
          </cell>
        </row>
        <row r="2360">
          <cell r="A2360" t="str">
            <v>CODIGO</v>
          </cell>
          <cell r="B2360" t="str">
            <v>RECURSOS</v>
          </cell>
          <cell r="C2360" t="str">
            <v>UNIDAD</v>
          </cell>
          <cell r="D2360" t="str">
            <v>CANT.</v>
          </cell>
        </row>
        <row r="2361">
          <cell r="B2361" t="str">
            <v>MATERIALES</v>
          </cell>
        </row>
        <row r="2362">
          <cell r="B2362">
            <v>0</v>
          </cell>
          <cell r="C2362">
            <v>0</v>
          </cell>
        </row>
        <row r="2363">
          <cell r="B2363">
            <v>0</v>
          </cell>
          <cell r="C2363">
            <v>0</v>
          </cell>
        </row>
        <row r="2364">
          <cell r="B2364">
            <v>0</v>
          </cell>
          <cell r="C2364">
            <v>0</v>
          </cell>
        </row>
        <row r="2365">
          <cell r="B2365">
            <v>0</v>
          </cell>
          <cell r="C2365">
            <v>0</v>
          </cell>
        </row>
        <row r="2367">
          <cell r="B2367" t="str">
            <v>EQUIPO</v>
          </cell>
        </row>
        <row r="2368">
          <cell r="B2368" t="str">
            <v>HTA MENOR (5% de M. de O.)</v>
          </cell>
        </row>
        <row r="2369">
          <cell r="A2369">
            <v>0</v>
          </cell>
          <cell r="B2369">
            <v>0</v>
          </cell>
          <cell r="C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</row>
        <row r="2373">
          <cell r="B2373" t="str">
            <v>MANO DE OBRA</v>
          </cell>
        </row>
        <row r="2374">
          <cell r="B2374">
            <v>0</v>
          </cell>
          <cell r="C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</row>
        <row r="2379">
          <cell r="B2379" t="str">
            <v>TRANSPORTE</v>
          </cell>
        </row>
        <row r="2381">
          <cell r="A2381">
            <v>0</v>
          </cell>
          <cell r="B2381">
            <v>0</v>
          </cell>
          <cell r="C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</row>
        <row r="2388">
          <cell r="A2388" t="str">
            <v>CODIGO</v>
          </cell>
          <cell r="B2388" t="str">
            <v>ITEM</v>
          </cell>
          <cell r="C2388" t="str">
            <v>UNIDAD</v>
          </cell>
        </row>
        <row r="2389">
          <cell r="D2389">
            <v>0</v>
          </cell>
        </row>
        <row r="2390">
          <cell r="B2390" t="str">
            <v>CODIGO</v>
          </cell>
        </row>
        <row r="2391">
          <cell r="A2391" t="str">
            <v>CODIGO</v>
          </cell>
          <cell r="B2391" t="str">
            <v>RECURSOS</v>
          </cell>
          <cell r="C2391" t="str">
            <v>UNIDAD</v>
          </cell>
          <cell r="D2391" t="str">
            <v>CANT.</v>
          </cell>
        </row>
        <row r="2392">
          <cell r="B2392" t="str">
            <v>MATERIALES</v>
          </cell>
        </row>
        <row r="2393">
          <cell r="B2393">
            <v>0</v>
          </cell>
          <cell r="C2393">
            <v>0</v>
          </cell>
        </row>
        <row r="2394">
          <cell r="B2394">
            <v>0</v>
          </cell>
          <cell r="C2394">
            <v>0</v>
          </cell>
        </row>
        <row r="2395">
          <cell r="B2395">
            <v>0</v>
          </cell>
          <cell r="C2395">
            <v>0</v>
          </cell>
        </row>
        <row r="2396">
          <cell r="B2396">
            <v>0</v>
          </cell>
          <cell r="C2396">
            <v>0</v>
          </cell>
        </row>
        <row r="2398">
          <cell r="B2398" t="str">
            <v>EQUIPO</v>
          </cell>
        </row>
        <row r="2399">
          <cell r="B2399" t="str">
            <v>HTA MENOR (5% de M. de O.)</v>
          </cell>
        </row>
        <row r="2400">
          <cell r="A2400">
            <v>0</v>
          </cell>
          <cell r="B2400">
            <v>0</v>
          </cell>
          <cell r="C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</row>
        <row r="2404">
          <cell r="B2404" t="str">
            <v>MANO DE OBRA</v>
          </cell>
        </row>
        <row r="2405">
          <cell r="B2405">
            <v>0</v>
          </cell>
          <cell r="C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</row>
        <row r="2410">
          <cell r="B2410" t="str">
            <v>TRANSPORTE</v>
          </cell>
        </row>
        <row r="2412">
          <cell r="A2412">
            <v>0</v>
          </cell>
          <cell r="B2412">
            <v>0</v>
          </cell>
          <cell r="C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</row>
        <row r="2419">
          <cell r="A2419" t="str">
            <v>CODIGO</v>
          </cell>
          <cell r="B2419" t="str">
            <v>ITEM</v>
          </cell>
          <cell r="C2419" t="str">
            <v>UNIDAD</v>
          </cell>
        </row>
        <row r="2420">
          <cell r="D2420">
            <v>0</v>
          </cell>
        </row>
        <row r="2421">
          <cell r="B2421" t="str">
            <v>CODIGO</v>
          </cell>
        </row>
        <row r="2422">
          <cell r="A2422" t="str">
            <v>CODIGO</v>
          </cell>
          <cell r="B2422" t="str">
            <v>RECURSOS</v>
          </cell>
          <cell r="C2422" t="str">
            <v>UNIDAD</v>
          </cell>
          <cell r="D2422" t="str">
            <v>CANT.</v>
          </cell>
        </row>
        <row r="2423">
          <cell r="B2423" t="str">
            <v>MATERIALES</v>
          </cell>
        </row>
        <row r="2424">
          <cell r="B2424">
            <v>0</v>
          </cell>
          <cell r="C2424">
            <v>0</v>
          </cell>
        </row>
        <row r="2425">
          <cell r="B2425">
            <v>0</v>
          </cell>
          <cell r="C2425">
            <v>0</v>
          </cell>
        </row>
        <row r="2426">
          <cell r="B2426">
            <v>0</v>
          </cell>
          <cell r="C2426">
            <v>0</v>
          </cell>
        </row>
        <row r="2427">
          <cell r="B2427">
            <v>0</v>
          </cell>
          <cell r="C2427">
            <v>0</v>
          </cell>
        </row>
        <row r="2429">
          <cell r="B2429" t="str">
            <v>EQUIPO</v>
          </cell>
        </row>
        <row r="2430">
          <cell r="B2430" t="str">
            <v>HTA MENOR (5% de M. de O.)</v>
          </cell>
        </row>
        <row r="2431">
          <cell r="A2431">
            <v>0</v>
          </cell>
          <cell r="B2431">
            <v>0</v>
          </cell>
          <cell r="C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</row>
        <row r="2435">
          <cell r="B2435" t="str">
            <v>MANO DE OBRA</v>
          </cell>
        </row>
        <row r="2436">
          <cell r="B2436">
            <v>0</v>
          </cell>
          <cell r="C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</row>
        <row r="2441">
          <cell r="B2441" t="str">
            <v>TRANSPORTE</v>
          </cell>
        </row>
        <row r="2443">
          <cell r="A2443">
            <v>0</v>
          </cell>
          <cell r="B2443">
            <v>0</v>
          </cell>
          <cell r="C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</row>
        <row r="2451">
          <cell r="A2451" t="str">
            <v>CODIGO</v>
          </cell>
          <cell r="B2451" t="str">
            <v>ITEM</v>
          </cell>
          <cell r="C2451" t="str">
            <v>UNIDAD</v>
          </cell>
        </row>
        <row r="2452">
          <cell r="D2452">
            <v>0</v>
          </cell>
        </row>
        <row r="2453">
          <cell r="B2453" t="str">
            <v>CODIGO</v>
          </cell>
        </row>
        <row r="2454">
          <cell r="A2454" t="str">
            <v>CODIGO</v>
          </cell>
          <cell r="B2454" t="str">
            <v>RECURSOS</v>
          </cell>
          <cell r="C2454" t="str">
            <v>UNIDAD</v>
          </cell>
          <cell r="D2454" t="str">
            <v>CANT.</v>
          </cell>
        </row>
        <row r="2455">
          <cell r="B2455" t="str">
            <v>MATERIALES</v>
          </cell>
        </row>
        <row r="2456">
          <cell r="B2456">
            <v>0</v>
          </cell>
          <cell r="C2456">
            <v>0</v>
          </cell>
        </row>
        <row r="2457">
          <cell r="B2457">
            <v>0</v>
          </cell>
          <cell r="C2457">
            <v>0</v>
          </cell>
        </row>
        <row r="2458">
          <cell r="B2458">
            <v>0</v>
          </cell>
          <cell r="C2458">
            <v>0</v>
          </cell>
        </row>
        <row r="2459">
          <cell r="B2459">
            <v>0</v>
          </cell>
          <cell r="C2459">
            <v>0</v>
          </cell>
        </row>
        <row r="2461">
          <cell r="B2461" t="str">
            <v>EQUIPO</v>
          </cell>
        </row>
        <row r="2462">
          <cell r="B2462" t="str">
            <v>HTA MENOR (5% de M. de O.)</v>
          </cell>
        </row>
        <row r="2463">
          <cell r="A2463">
            <v>0</v>
          </cell>
          <cell r="B2463">
            <v>0</v>
          </cell>
          <cell r="C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</row>
        <row r="2467">
          <cell r="B2467" t="str">
            <v>MANO DE OBRA</v>
          </cell>
        </row>
        <row r="2468">
          <cell r="B2468">
            <v>0</v>
          </cell>
          <cell r="C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</row>
        <row r="2473">
          <cell r="B2473" t="str">
            <v>TRANSPORTE</v>
          </cell>
        </row>
        <row r="2475">
          <cell r="A2475">
            <v>0</v>
          </cell>
          <cell r="B2475">
            <v>0</v>
          </cell>
          <cell r="C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</row>
        <row r="2482">
          <cell r="A2482" t="str">
            <v>CODIGO</v>
          </cell>
          <cell r="B2482" t="str">
            <v>ITEM</v>
          </cell>
          <cell r="C2482" t="str">
            <v>UNIDAD</v>
          </cell>
        </row>
        <row r="2483">
          <cell r="D2483">
            <v>0</v>
          </cell>
        </row>
        <row r="2484">
          <cell r="B2484" t="str">
            <v>CODIGO</v>
          </cell>
        </row>
        <row r="2485">
          <cell r="A2485" t="str">
            <v>CODIGO</v>
          </cell>
          <cell r="B2485" t="str">
            <v>RECURSOS</v>
          </cell>
          <cell r="C2485" t="str">
            <v>UNIDAD</v>
          </cell>
          <cell r="D2485" t="str">
            <v>CANT.</v>
          </cell>
        </row>
        <row r="2486">
          <cell r="B2486" t="str">
            <v>MATERIALES</v>
          </cell>
        </row>
        <row r="2487">
          <cell r="B2487">
            <v>0</v>
          </cell>
          <cell r="C2487">
            <v>0</v>
          </cell>
        </row>
        <row r="2488">
          <cell r="B2488">
            <v>0</v>
          </cell>
          <cell r="C2488">
            <v>0</v>
          </cell>
        </row>
        <row r="2489">
          <cell r="B2489">
            <v>0</v>
          </cell>
          <cell r="C2489">
            <v>0</v>
          </cell>
        </row>
        <row r="2490">
          <cell r="B2490">
            <v>0</v>
          </cell>
          <cell r="C2490">
            <v>0</v>
          </cell>
        </row>
        <row r="2492">
          <cell r="B2492" t="str">
            <v>EQUIPO</v>
          </cell>
        </row>
        <row r="2493">
          <cell r="B2493" t="str">
            <v>HTA MENOR (5% de M. de O.)</v>
          </cell>
        </row>
        <row r="2494">
          <cell r="A2494">
            <v>0</v>
          </cell>
          <cell r="B2494">
            <v>0</v>
          </cell>
          <cell r="C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</row>
        <row r="2498">
          <cell r="B2498" t="str">
            <v>MANO DE OBRA</v>
          </cell>
        </row>
        <row r="2499">
          <cell r="B2499">
            <v>0</v>
          </cell>
          <cell r="C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</row>
        <row r="2504">
          <cell r="B2504" t="str">
            <v>TRANSPORTE</v>
          </cell>
        </row>
        <row r="2506">
          <cell r="A2506">
            <v>0</v>
          </cell>
          <cell r="B2506">
            <v>0</v>
          </cell>
          <cell r="C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</row>
        <row r="2513">
          <cell r="A2513" t="str">
            <v>CODIGO</v>
          </cell>
          <cell r="B2513" t="str">
            <v>ITEM</v>
          </cell>
          <cell r="C2513" t="str">
            <v>UNIDAD</v>
          </cell>
        </row>
        <row r="2514">
          <cell r="D2514">
            <v>0</v>
          </cell>
        </row>
        <row r="2515">
          <cell r="B2515" t="str">
            <v>CODIGO</v>
          </cell>
        </row>
        <row r="2516">
          <cell r="A2516" t="str">
            <v>CODIGO</v>
          </cell>
          <cell r="B2516" t="str">
            <v>RECURSOS</v>
          </cell>
          <cell r="C2516" t="str">
            <v>UNIDAD</v>
          </cell>
          <cell r="D2516" t="str">
            <v>CANT.</v>
          </cell>
        </row>
        <row r="2517">
          <cell r="B2517" t="str">
            <v>MATERIALES</v>
          </cell>
        </row>
        <row r="2518">
          <cell r="B2518">
            <v>0</v>
          </cell>
          <cell r="C2518">
            <v>0</v>
          </cell>
        </row>
        <row r="2519">
          <cell r="B2519">
            <v>0</v>
          </cell>
          <cell r="C2519">
            <v>0</v>
          </cell>
        </row>
        <row r="2520">
          <cell r="B2520">
            <v>0</v>
          </cell>
          <cell r="C2520">
            <v>0</v>
          </cell>
        </row>
        <row r="2521">
          <cell r="B2521">
            <v>0</v>
          </cell>
          <cell r="C2521">
            <v>0</v>
          </cell>
        </row>
        <row r="2523">
          <cell r="B2523" t="str">
            <v>EQUIPO</v>
          </cell>
        </row>
        <row r="2524">
          <cell r="B2524" t="str">
            <v>HTA MENOR (5% de M. de O.)</v>
          </cell>
        </row>
        <row r="2525">
          <cell r="A2525">
            <v>0</v>
          </cell>
          <cell r="B2525">
            <v>0</v>
          </cell>
          <cell r="C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</row>
        <row r="2529">
          <cell r="B2529" t="str">
            <v>MANO DE OBRA</v>
          </cell>
        </row>
        <row r="2530">
          <cell r="B2530">
            <v>0</v>
          </cell>
          <cell r="C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</row>
        <row r="2535">
          <cell r="B2535" t="str">
            <v>TRANSPORTE</v>
          </cell>
        </row>
        <row r="2537">
          <cell r="A2537">
            <v>0</v>
          </cell>
          <cell r="B2537">
            <v>0</v>
          </cell>
          <cell r="C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</row>
        <row r="2544">
          <cell r="A2544" t="str">
            <v>CODIGO</v>
          </cell>
          <cell r="B2544" t="str">
            <v>ITEM</v>
          </cell>
          <cell r="C2544" t="str">
            <v>UNIDAD</v>
          </cell>
        </row>
        <row r="2545">
          <cell r="D2545">
            <v>0</v>
          </cell>
        </row>
        <row r="2546">
          <cell r="B2546" t="str">
            <v>CODIGO</v>
          </cell>
        </row>
        <row r="2547">
          <cell r="A2547" t="str">
            <v>CODIGO</v>
          </cell>
          <cell r="B2547" t="str">
            <v>RECURSOS</v>
          </cell>
          <cell r="C2547" t="str">
            <v>UNIDAD</v>
          </cell>
          <cell r="D2547" t="str">
            <v>CANT.</v>
          </cell>
        </row>
        <row r="2548">
          <cell r="B2548" t="str">
            <v>MATERIALES</v>
          </cell>
        </row>
        <row r="2549">
          <cell r="B2549">
            <v>0</v>
          </cell>
          <cell r="C2549">
            <v>0</v>
          </cell>
        </row>
        <row r="2550">
          <cell r="B2550">
            <v>0</v>
          </cell>
          <cell r="C2550">
            <v>0</v>
          </cell>
        </row>
        <row r="2551">
          <cell r="B2551">
            <v>0</v>
          </cell>
          <cell r="C2551">
            <v>0</v>
          </cell>
        </row>
        <row r="2552">
          <cell r="B2552">
            <v>0</v>
          </cell>
          <cell r="C2552">
            <v>0</v>
          </cell>
        </row>
        <row r="2554">
          <cell r="B2554" t="str">
            <v>EQUIPO</v>
          </cell>
        </row>
        <row r="2555">
          <cell r="B2555" t="str">
            <v>HTA MENOR (5% de M. de O.)</v>
          </cell>
        </row>
        <row r="2556">
          <cell r="A2556">
            <v>0</v>
          </cell>
          <cell r="B2556">
            <v>0</v>
          </cell>
          <cell r="C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</row>
        <row r="2560">
          <cell r="B2560" t="str">
            <v>MANO DE OBRA</v>
          </cell>
        </row>
        <row r="2561">
          <cell r="B2561">
            <v>0</v>
          </cell>
          <cell r="C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</row>
        <row r="2566">
          <cell r="B2566" t="str">
            <v>TRANSPORTE</v>
          </cell>
        </row>
        <row r="2568">
          <cell r="A2568">
            <v>0</v>
          </cell>
          <cell r="B2568">
            <v>0</v>
          </cell>
          <cell r="C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</row>
        <row r="2575">
          <cell r="A2575" t="str">
            <v>CODIGO</v>
          </cell>
          <cell r="B2575" t="str">
            <v>ITEM</v>
          </cell>
          <cell r="C2575" t="str">
            <v>UNIDAD</v>
          </cell>
        </row>
        <row r="2576">
          <cell r="D2576">
            <v>0</v>
          </cell>
        </row>
        <row r="2577">
          <cell r="B2577" t="str">
            <v>CODIGO</v>
          </cell>
        </row>
        <row r="2578">
          <cell r="A2578" t="str">
            <v>CODIGO</v>
          </cell>
          <cell r="B2578" t="str">
            <v>RECURSOS</v>
          </cell>
          <cell r="C2578" t="str">
            <v>UNIDAD</v>
          </cell>
          <cell r="D2578" t="str">
            <v>CANT.</v>
          </cell>
        </row>
        <row r="2579">
          <cell r="B2579" t="str">
            <v>MATERIALES</v>
          </cell>
        </row>
        <row r="2580">
          <cell r="B2580">
            <v>0</v>
          </cell>
          <cell r="C2580">
            <v>0</v>
          </cell>
        </row>
        <row r="2581">
          <cell r="B2581">
            <v>0</v>
          </cell>
          <cell r="C2581">
            <v>0</v>
          </cell>
        </row>
        <row r="2582">
          <cell r="B2582">
            <v>0</v>
          </cell>
          <cell r="C2582">
            <v>0</v>
          </cell>
        </row>
        <row r="2583">
          <cell r="B2583">
            <v>0</v>
          </cell>
          <cell r="C2583">
            <v>0</v>
          </cell>
        </row>
        <row r="2585">
          <cell r="B2585" t="str">
            <v>EQUIPO</v>
          </cell>
        </row>
        <row r="2586">
          <cell r="B2586" t="str">
            <v>HTA MENOR (5% de M. de O.)</v>
          </cell>
        </row>
        <row r="2587">
          <cell r="A2587">
            <v>0</v>
          </cell>
          <cell r="B2587">
            <v>0</v>
          </cell>
          <cell r="C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</row>
        <row r="2591">
          <cell r="B2591" t="str">
            <v>MANO DE OBRA</v>
          </cell>
        </row>
        <row r="2592">
          <cell r="B2592">
            <v>0</v>
          </cell>
          <cell r="C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</row>
        <row r="2597">
          <cell r="B2597" t="str">
            <v>TRANSPORTE</v>
          </cell>
        </row>
        <row r="2599">
          <cell r="A2599">
            <v>0</v>
          </cell>
          <cell r="B2599">
            <v>0</v>
          </cell>
          <cell r="C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</row>
        <row r="2606">
          <cell r="A2606" t="str">
            <v>CODIGO</v>
          </cell>
          <cell r="B2606" t="str">
            <v>ITEM</v>
          </cell>
          <cell r="C2606" t="str">
            <v>UNIDAD</v>
          </cell>
        </row>
        <row r="2607">
          <cell r="D2607">
            <v>0</v>
          </cell>
        </row>
        <row r="2608">
          <cell r="B2608" t="str">
            <v>CODIGO</v>
          </cell>
        </row>
        <row r="2609">
          <cell r="A2609" t="str">
            <v>CODIGO</v>
          </cell>
          <cell r="B2609" t="str">
            <v>RECURSOS</v>
          </cell>
          <cell r="C2609" t="str">
            <v>UNIDAD</v>
          </cell>
          <cell r="D2609" t="str">
            <v>CANT.</v>
          </cell>
        </row>
        <row r="2610">
          <cell r="B2610" t="str">
            <v>MATERIALES</v>
          </cell>
        </row>
        <row r="2611">
          <cell r="B2611">
            <v>0</v>
          </cell>
          <cell r="C2611">
            <v>0</v>
          </cell>
        </row>
        <row r="2612">
          <cell r="B2612">
            <v>0</v>
          </cell>
          <cell r="C2612">
            <v>0</v>
          </cell>
        </row>
        <row r="2613">
          <cell r="B2613">
            <v>0</v>
          </cell>
          <cell r="C2613">
            <v>0</v>
          </cell>
        </row>
        <row r="2614">
          <cell r="B2614">
            <v>0</v>
          </cell>
          <cell r="C2614">
            <v>0</v>
          </cell>
        </row>
        <row r="2616">
          <cell r="B2616" t="str">
            <v>EQUIPO</v>
          </cell>
        </row>
        <row r="2617">
          <cell r="B2617" t="str">
            <v>HTA MENOR (5% de M. de O.)</v>
          </cell>
        </row>
        <row r="2618">
          <cell r="A2618">
            <v>0</v>
          </cell>
          <cell r="B2618">
            <v>0</v>
          </cell>
          <cell r="C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</row>
        <row r="2622">
          <cell r="B2622" t="str">
            <v>MANO DE OBRA</v>
          </cell>
        </row>
        <row r="2623">
          <cell r="B2623">
            <v>0</v>
          </cell>
          <cell r="C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</row>
        <row r="2628">
          <cell r="B2628" t="str">
            <v>TRANSPORTE</v>
          </cell>
        </row>
        <row r="2630">
          <cell r="A2630">
            <v>0</v>
          </cell>
          <cell r="B2630">
            <v>0</v>
          </cell>
          <cell r="C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</row>
        <row r="2637">
          <cell r="A2637" t="str">
            <v>CODIGO</v>
          </cell>
          <cell r="B2637" t="str">
            <v>ITEM</v>
          </cell>
          <cell r="C2637" t="str">
            <v>UNIDAD</v>
          </cell>
        </row>
        <row r="2638">
          <cell r="D2638">
            <v>0</v>
          </cell>
        </row>
        <row r="2639">
          <cell r="B2639" t="str">
            <v>CODIGO</v>
          </cell>
        </row>
        <row r="2640">
          <cell r="A2640" t="str">
            <v>CODIGO</v>
          </cell>
          <cell r="B2640" t="str">
            <v>RECURSOS</v>
          </cell>
          <cell r="C2640" t="str">
            <v>UNIDAD</v>
          </cell>
          <cell r="D2640" t="str">
            <v>CANT.</v>
          </cell>
        </row>
        <row r="2641">
          <cell r="B2641" t="str">
            <v>MATERIALES</v>
          </cell>
        </row>
        <row r="2642">
          <cell r="B2642">
            <v>0</v>
          </cell>
          <cell r="C2642">
            <v>0</v>
          </cell>
        </row>
        <row r="2643">
          <cell r="B2643">
            <v>0</v>
          </cell>
          <cell r="C2643">
            <v>0</v>
          </cell>
        </row>
        <row r="2644">
          <cell r="B2644">
            <v>0</v>
          </cell>
          <cell r="C2644">
            <v>0</v>
          </cell>
        </row>
        <row r="2645">
          <cell r="B2645">
            <v>0</v>
          </cell>
          <cell r="C2645">
            <v>0</v>
          </cell>
        </row>
        <row r="2647">
          <cell r="B2647" t="str">
            <v>EQUIPO</v>
          </cell>
        </row>
        <row r="2648">
          <cell r="B2648" t="str">
            <v>HTA MENOR (5% de M. de O.)</v>
          </cell>
        </row>
        <row r="2649">
          <cell r="A2649">
            <v>0</v>
          </cell>
          <cell r="B2649">
            <v>0</v>
          </cell>
          <cell r="C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</row>
        <row r="2653">
          <cell r="B2653" t="str">
            <v>MANO DE OBRA</v>
          </cell>
        </row>
        <row r="2654">
          <cell r="B2654">
            <v>0</v>
          </cell>
          <cell r="C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</row>
        <row r="2659">
          <cell r="B2659" t="str">
            <v>TRANSPORTE</v>
          </cell>
        </row>
        <row r="2661">
          <cell r="A2661">
            <v>0</v>
          </cell>
          <cell r="B2661">
            <v>0</v>
          </cell>
          <cell r="C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</row>
        <row r="2668">
          <cell r="A2668" t="str">
            <v>CODIGO</v>
          </cell>
          <cell r="B2668" t="str">
            <v>ITEM</v>
          </cell>
          <cell r="C2668" t="str">
            <v>UNIDAD</v>
          </cell>
        </row>
        <row r="2669">
          <cell r="D2669">
            <v>0</v>
          </cell>
        </row>
        <row r="2670">
          <cell r="B2670" t="str">
            <v>CODIGO</v>
          </cell>
        </row>
        <row r="2671">
          <cell r="A2671" t="str">
            <v>CODIGO</v>
          </cell>
          <cell r="B2671" t="str">
            <v>RECURSOS</v>
          </cell>
          <cell r="C2671" t="str">
            <v>UNIDAD</v>
          </cell>
          <cell r="D2671" t="str">
            <v>CANT.</v>
          </cell>
        </row>
        <row r="2672">
          <cell r="B2672" t="str">
            <v>MATERIALES</v>
          </cell>
        </row>
        <row r="2673">
          <cell r="B2673">
            <v>0</v>
          </cell>
          <cell r="C2673">
            <v>0</v>
          </cell>
        </row>
        <row r="2674">
          <cell r="B2674">
            <v>0</v>
          </cell>
          <cell r="C2674">
            <v>0</v>
          </cell>
        </row>
        <row r="2675">
          <cell r="B2675">
            <v>0</v>
          </cell>
          <cell r="C2675">
            <v>0</v>
          </cell>
        </row>
        <row r="2676">
          <cell r="B2676">
            <v>0</v>
          </cell>
          <cell r="C2676">
            <v>0</v>
          </cell>
        </row>
        <row r="2678">
          <cell r="B2678" t="str">
            <v>EQUIPO</v>
          </cell>
        </row>
        <row r="2679">
          <cell r="B2679" t="str">
            <v>HTA MENOR (5% de M. de O.)</v>
          </cell>
        </row>
        <row r="2680">
          <cell r="A2680">
            <v>0</v>
          </cell>
          <cell r="B2680">
            <v>0</v>
          </cell>
          <cell r="C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</row>
        <row r="2684">
          <cell r="B2684" t="str">
            <v>MANO DE OBRA</v>
          </cell>
        </row>
        <row r="2685">
          <cell r="B2685">
            <v>0</v>
          </cell>
          <cell r="C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</row>
        <row r="2690">
          <cell r="B2690" t="str">
            <v>TRANSPORTE</v>
          </cell>
        </row>
        <row r="2692">
          <cell r="A2692">
            <v>0</v>
          </cell>
          <cell r="B2692">
            <v>0</v>
          </cell>
          <cell r="C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</row>
        <row r="2699">
          <cell r="A2699" t="str">
            <v>CODIGO</v>
          </cell>
          <cell r="B2699" t="str">
            <v>ITEM</v>
          </cell>
          <cell r="C2699" t="str">
            <v>UNIDAD</v>
          </cell>
        </row>
        <row r="2700">
          <cell r="D2700">
            <v>0</v>
          </cell>
        </row>
        <row r="2701">
          <cell r="B2701" t="str">
            <v>CODIGO</v>
          </cell>
        </row>
        <row r="2702">
          <cell r="A2702" t="str">
            <v>CODIGO</v>
          </cell>
          <cell r="B2702" t="str">
            <v>RECURSOS</v>
          </cell>
          <cell r="C2702" t="str">
            <v>UNIDAD</v>
          </cell>
          <cell r="D2702" t="str">
            <v>CANT.</v>
          </cell>
        </row>
        <row r="2703">
          <cell r="B2703" t="str">
            <v>MATERIALES</v>
          </cell>
        </row>
        <row r="2704">
          <cell r="B2704">
            <v>0</v>
          </cell>
          <cell r="C2704">
            <v>0</v>
          </cell>
        </row>
        <row r="2705">
          <cell r="B2705">
            <v>0</v>
          </cell>
          <cell r="C2705">
            <v>0</v>
          </cell>
        </row>
        <row r="2706">
          <cell r="B2706">
            <v>0</v>
          </cell>
          <cell r="C2706">
            <v>0</v>
          </cell>
        </row>
        <row r="2707">
          <cell r="B2707">
            <v>0</v>
          </cell>
          <cell r="C2707">
            <v>0</v>
          </cell>
        </row>
        <row r="2709">
          <cell r="B2709" t="str">
            <v>EQUIPO</v>
          </cell>
        </row>
        <row r="2710">
          <cell r="B2710" t="str">
            <v>HTA MENOR (5% de M. de O.)</v>
          </cell>
        </row>
        <row r="2711">
          <cell r="A2711">
            <v>0</v>
          </cell>
          <cell r="B2711">
            <v>0</v>
          </cell>
          <cell r="C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</row>
        <row r="2715">
          <cell r="B2715" t="str">
            <v>MANO DE OBRA</v>
          </cell>
        </row>
        <row r="2716">
          <cell r="B2716">
            <v>0</v>
          </cell>
          <cell r="C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</row>
        <row r="2721">
          <cell r="B2721" t="str">
            <v>TRANSPORTE</v>
          </cell>
        </row>
        <row r="2723">
          <cell r="A2723">
            <v>0</v>
          </cell>
          <cell r="B2723">
            <v>0</v>
          </cell>
          <cell r="C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</row>
        <row r="2730">
          <cell r="A2730" t="str">
            <v>CODIGO</v>
          </cell>
          <cell r="B2730" t="str">
            <v>ITEM</v>
          </cell>
          <cell r="C2730" t="str">
            <v>UNIDAD</v>
          </cell>
        </row>
        <row r="2731">
          <cell r="D2731">
            <v>0</v>
          </cell>
        </row>
        <row r="2732">
          <cell r="B2732" t="str">
            <v>CODIGO</v>
          </cell>
        </row>
        <row r="2733">
          <cell r="A2733" t="str">
            <v>CODIGO</v>
          </cell>
          <cell r="B2733" t="str">
            <v>RECURSOS</v>
          </cell>
          <cell r="C2733" t="str">
            <v>UNIDAD</v>
          </cell>
          <cell r="D2733" t="str">
            <v>CANT.</v>
          </cell>
        </row>
        <row r="2734">
          <cell r="B2734" t="str">
            <v>MATERIALES</v>
          </cell>
        </row>
        <row r="2735">
          <cell r="B2735">
            <v>0</v>
          </cell>
          <cell r="C2735">
            <v>0</v>
          </cell>
        </row>
        <row r="2736">
          <cell r="B2736">
            <v>0</v>
          </cell>
          <cell r="C2736">
            <v>0</v>
          </cell>
        </row>
        <row r="2737">
          <cell r="B2737">
            <v>0</v>
          </cell>
          <cell r="C2737">
            <v>0</v>
          </cell>
        </row>
        <row r="2738">
          <cell r="B2738">
            <v>0</v>
          </cell>
          <cell r="C2738">
            <v>0</v>
          </cell>
        </row>
        <row r="2740">
          <cell r="B2740" t="str">
            <v>EQUIPO</v>
          </cell>
        </row>
        <row r="2741">
          <cell r="B2741" t="str">
            <v>HTA MENOR (5% de M. de O.)</v>
          </cell>
        </row>
        <row r="2742">
          <cell r="A2742">
            <v>0</v>
          </cell>
          <cell r="B2742">
            <v>0</v>
          </cell>
          <cell r="C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</row>
        <row r="2746">
          <cell r="B2746" t="str">
            <v>MANO DE OBRA</v>
          </cell>
        </row>
        <row r="2747">
          <cell r="B2747">
            <v>0</v>
          </cell>
          <cell r="C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</row>
        <row r="2752">
          <cell r="B2752" t="str">
            <v>TRANSPORTE</v>
          </cell>
        </row>
        <row r="2754">
          <cell r="A2754">
            <v>0</v>
          </cell>
          <cell r="B2754">
            <v>0</v>
          </cell>
          <cell r="C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</row>
        <row r="2761">
          <cell r="A2761" t="str">
            <v>CODIGO</v>
          </cell>
          <cell r="B2761" t="str">
            <v>ITEM</v>
          </cell>
          <cell r="C2761" t="str">
            <v>UNIDAD</v>
          </cell>
        </row>
        <row r="2762">
          <cell r="D2762">
            <v>0</v>
          </cell>
        </row>
        <row r="2763">
          <cell r="B2763" t="str">
            <v>CODIGO</v>
          </cell>
        </row>
        <row r="2764">
          <cell r="A2764" t="str">
            <v>CODIGO</v>
          </cell>
          <cell r="B2764" t="str">
            <v>RECURSOS</v>
          </cell>
          <cell r="C2764" t="str">
            <v>UNIDAD</v>
          </cell>
          <cell r="D2764" t="str">
            <v>CANT.</v>
          </cell>
        </row>
        <row r="2765">
          <cell r="B2765" t="str">
            <v>MATERIALES</v>
          </cell>
        </row>
        <row r="2766">
          <cell r="B2766">
            <v>0</v>
          </cell>
          <cell r="C2766">
            <v>0</v>
          </cell>
        </row>
        <row r="2767">
          <cell r="B2767">
            <v>0</v>
          </cell>
          <cell r="C2767">
            <v>0</v>
          </cell>
        </row>
        <row r="2768">
          <cell r="B2768">
            <v>0</v>
          </cell>
          <cell r="C2768">
            <v>0</v>
          </cell>
        </row>
        <row r="2769">
          <cell r="B2769">
            <v>0</v>
          </cell>
          <cell r="C2769">
            <v>0</v>
          </cell>
        </row>
        <row r="2771">
          <cell r="B2771" t="str">
            <v>EQUIPO</v>
          </cell>
        </row>
        <row r="2772">
          <cell r="B2772" t="str">
            <v>HTA MENOR (5% de M. de O.)</v>
          </cell>
        </row>
        <row r="2773">
          <cell r="A2773">
            <v>0</v>
          </cell>
          <cell r="B2773">
            <v>0</v>
          </cell>
          <cell r="C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</row>
        <row r="2777">
          <cell r="B2777" t="str">
            <v>MANO DE OBRA</v>
          </cell>
        </row>
        <row r="2778">
          <cell r="B2778">
            <v>0</v>
          </cell>
          <cell r="C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</row>
        <row r="2783">
          <cell r="B2783" t="str">
            <v>TRANSPORTE</v>
          </cell>
        </row>
        <row r="2785">
          <cell r="A2785">
            <v>0</v>
          </cell>
          <cell r="B2785">
            <v>0</v>
          </cell>
          <cell r="C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</row>
        <row r="2792">
          <cell r="A2792" t="str">
            <v>CODIGO</v>
          </cell>
          <cell r="B2792" t="str">
            <v>ITEM</v>
          </cell>
          <cell r="C2792" t="str">
            <v>UNIDAD</v>
          </cell>
        </row>
        <row r="2793">
          <cell r="D2793">
            <v>0</v>
          </cell>
        </row>
        <row r="2794">
          <cell r="B2794" t="str">
            <v>CODIGO</v>
          </cell>
        </row>
        <row r="2795">
          <cell r="A2795" t="str">
            <v>CODIGO</v>
          </cell>
          <cell r="B2795" t="str">
            <v>RECURSOS</v>
          </cell>
          <cell r="C2795" t="str">
            <v>UNIDAD</v>
          </cell>
          <cell r="D2795" t="str">
            <v>CANT.</v>
          </cell>
        </row>
        <row r="2796">
          <cell r="B2796" t="str">
            <v>MATERIALES</v>
          </cell>
        </row>
        <row r="2797">
          <cell r="B2797">
            <v>0</v>
          </cell>
          <cell r="C2797">
            <v>0</v>
          </cell>
        </row>
        <row r="2798">
          <cell r="B2798">
            <v>0</v>
          </cell>
          <cell r="C2798">
            <v>0</v>
          </cell>
        </row>
        <row r="2799">
          <cell r="B2799">
            <v>0</v>
          </cell>
          <cell r="C2799">
            <v>0</v>
          </cell>
        </row>
        <row r="2800">
          <cell r="B2800">
            <v>0</v>
          </cell>
          <cell r="C2800">
            <v>0</v>
          </cell>
        </row>
        <row r="2802">
          <cell r="B2802" t="str">
            <v>EQUIPO</v>
          </cell>
        </row>
        <row r="2803">
          <cell r="B2803" t="str">
            <v>HTA MENOR (5% de M. de O.)</v>
          </cell>
        </row>
        <row r="2804">
          <cell r="A2804">
            <v>0</v>
          </cell>
          <cell r="B2804">
            <v>0</v>
          </cell>
          <cell r="C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</row>
        <row r="2808">
          <cell r="B2808" t="str">
            <v>MANO DE OBRA</v>
          </cell>
        </row>
        <row r="2809">
          <cell r="B2809">
            <v>0</v>
          </cell>
          <cell r="C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</row>
        <row r="2814">
          <cell r="B2814" t="str">
            <v>TRANSPORTE</v>
          </cell>
        </row>
        <row r="2816">
          <cell r="A2816">
            <v>0</v>
          </cell>
          <cell r="B2816">
            <v>0</v>
          </cell>
          <cell r="C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</row>
        <row r="2824">
          <cell r="A2824" t="str">
            <v>CODIGO</v>
          </cell>
          <cell r="B2824" t="str">
            <v>ITEM</v>
          </cell>
          <cell r="C2824" t="str">
            <v>UNIDAD</v>
          </cell>
        </row>
        <row r="2825">
          <cell r="D2825">
            <v>0</v>
          </cell>
        </row>
        <row r="2826">
          <cell r="B2826" t="str">
            <v>CODIGO</v>
          </cell>
        </row>
        <row r="2827">
          <cell r="A2827" t="str">
            <v>CODIGO</v>
          </cell>
          <cell r="B2827" t="str">
            <v>RECURSOS</v>
          </cell>
          <cell r="C2827" t="str">
            <v>UNIDAD</v>
          </cell>
          <cell r="D2827" t="str">
            <v>CANT.</v>
          </cell>
        </row>
        <row r="2828">
          <cell r="B2828" t="str">
            <v>MATERIALES</v>
          </cell>
        </row>
        <row r="2829">
          <cell r="B2829">
            <v>0</v>
          </cell>
          <cell r="C2829">
            <v>0</v>
          </cell>
        </row>
        <row r="2830">
          <cell r="B2830">
            <v>0</v>
          </cell>
          <cell r="C2830">
            <v>0</v>
          </cell>
        </row>
        <row r="2831">
          <cell r="B2831">
            <v>0</v>
          </cell>
          <cell r="C2831">
            <v>0</v>
          </cell>
        </row>
        <row r="2832">
          <cell r="B2832">
            <v>0</v>
          </cell>
          <cell r="C2832">
            <v>0</v>
          </cell>
        </row>
        <row r="2834">
          <cell r="B2834" t="str">
            <v>EQUIPO</v>
          </cell>
        </row>
        <row r="2835">
          <cell r="B2835" t="str">
            <v>HTA MENOR (5% de M. de O.)</v>
          </cell>
        </row>
        <row r="2836">
          <cell r="A2836">
            <v>0</v>
          </cell>
          <cell r="B2836">
            <v>0</v>
          </cell>
          <cell r="C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</row>
        <row r="2840">
          <cell r="B2840" t="str">
            <v>MANO DE OBRA</v>
          </cell>
        </row>
        <row r="2841">
          <cell r="B2841">
            <v>0</v>
          </cell>
          <cell r="C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</row>
        <row r="2846">
          <cell r="B2846" t="str">
            <v>TRANSPORTE</v>
          </cell>
        </row>
        <row r="2848">
          <cell r="A2848">
            <v>0</v>
          </cell>
          <cell r="B2848">
            <v>0</v>
          </cell>
          <cell r="C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</row>
        <row r="2855">
          <cell r="A2855" t="str">
            <v>CODIGO</v>
          </cell>
          <cell r="B2855" t="str">
            <v>ITEM</v>
          </cell>
          <cell r="C2855" t="str">
            <v>UNIDAD</v>
          </cell>
        </row>
        <row r="2856">
          <cell r="D2856">
            <v>0</v>
          </cell>
        </row>
        <row r="2857">
          <cell r="B2857" t="str">
            <v>CODIGO</v>
          </cell>
        </row>
        <row r="2858">
          <cell r="A2858" t="str">
            <v>CODIGO</v>
          </cell>
          <cell r="B2858" t="str">
            <v>RECURSOS</v>
          </cell>
          <cell r="C2858" t="str">
            <v>UNIDAD</v>
          </cell>
          <cell r="D2858" t="str">
            <v>CANT.</v>
          </cell>
        </row>
        <row r="2859">
          <cell r="B2859" t="str">
            <v>MATERIALES</v>
          </cell>
        </row>
        <row r="2860">
          <cell r="B2860">
            <v>0</v>
          </cell>
          <cell r="C2860">
            <v>0</v>
          </cell>
        </row>
        <row r="2861">
          <cell r="B2861">
            <v>0</v>
          </cell>
          <cell r="C2861">
            <v>0</v>
          </cell>
        </row>
        <row r="2862">
          <cell r="B2862">
            <v>0</v>
          </cell>
          <cell r="C2862">
            <v>0</v>
          </cell>
        </row>
        <row r="2863">
          <cell r="B2863">
            <v>0</v>
          </cell>
          <cell r="C2863">
            <v>0</v>
          </cell>
        </row>
        <row r="2865">
          <cell r="B2865" t="str">
            <v>EQUIPO</v>
          </cell>
        </row>
        <row r="2866">
          <cell r="B2866" t="str">
            <v>HTA MENOR (5% de M. de O.)</v>
          </cell>
        </row>
        <row r="2867">
          <cell r="A2867">
            <v>0</v>
          </cell>
          <cell r="B2867">
            <v>0</v>
          </cell>
          <cell r="C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</row>
        <row r="2871">
          <cell r="B2871" t="str">
            <v>MANO DE OBRA</v>
          </cell>
        </row>
        <row r="2872">
          <cell r="B2872">
            <v>0</v>
          </cell>
          <cell r="C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</row>
        <row r="2877">
          <cell r="B2877" t="str">
            <v>TRANSPORTE</v>
          </cell>
        </row>
        <row r="2879">
          <cell r="A2879">
            <v>0</v>
          </cell>
          <cell r="B2879">
            <v>0</v>
          </cell>
          <cell r="C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</row>
        <row r="2886">
          <cell r="A2886" t="str">
            <v>CODIGO</v>
          </cell>
          <cell r="B2886" t="str">
            <v>ITEM</v>
          </cell>
          <cell r="C2886" t="str">
            <v>UNIDAD</v>
          </cell>
        </row>
        <row r="2887">
          <cell r="D2887">
            <v>0</v>
          </cell>
        </row>
        <row r="2888">
          <cell r="B2888" t="str">
            <v>CODIGO</v>
          </cell>
        </row>
        <row r="2889">
          <cell r="A2889" t="str">
            <v>CODIGO</v>
          </cell>
          <cell r="B2889" t="str">
            <v>RECURSOS</v>
          </cell>
          <cell r="C2889" t="str">
            <v>UNIDAD</v>
          </cell>
          <cell r="D2889" t="str">
            <v>CANT.</v>
          </cell>
        </row>
        <row r="2890">
          <cell r="B2890" t="str">
            <v>MATERIALES</v>
          </cell>
        </row>
        <row r="2891">
          <cell r="B2891">
            <v>0</v>
          </cell>
          <cell r="C2891">
            <v>0</v>
          </cell>
        </row>
        <row r="2892">
          <cell r="B2892">
            <v>0</v>
          </cell>
          <cell r="C2892">
            <v>0</v>
          </cell>
        </row>
        <row r="2893">
          <cell r="B2893">
            <v>0</v>
          </cell>
          <cell r="C2893">
            <v>0</v>
          </cell>
        </row>
        <row r="2894">
          <cell r="B2894">
            <v>0</v>
          </cell>
          <cell r="C2894">
            <v>0</v>
          </cell>
        </row>
        <row r="2896">
          <cell r="B2896" t="str">
            <v>EQUIPO</v>
          </cell>
        </row>
        <row r="2897">
          <cell r="B2897" t="str">
            <v>HTA MENOR (5% de M. de O.)</v>
          </cell>
        </row>
        <row r="2898">
          <cell r="A2898">
            <v>0</v>
          </cell>
          <cell r="B2898">
            <v>0</v>
          </cell>
          <cell r="C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</row>
        <row r="2902">
          <cell r="B2902" t="str">
            <v>MANO DE OBRA</v>
          </cell>
        </row>
        <row r="2903">
          <cell r="B2903">
            <v>0</v>
          </cell>
          <cell r="C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</row>
        <row r="2908">
          <cell r="B2908" t="str">
            <v>TRANSPORTE</v>
          </cell>
        </row>
        <row r="2910">
          <cell r="A2910">
            <v>0</v>
          </cell>
          <cell r="B2910">
            <v>0</v>
          </cell>
          <cell r="C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</row>
        <row r="2917">
          <cell r="A2917" t="str">
            <v>CODIGO</v>
          </cell>
          <cell r="B2917" t="str">
            <v>ITEM</v>
          </cell>
          <cell r="C2917" t="str">
            <v>UNIDAD</v>
          </cell>
        </row>
        <row r="2918">
          <cell r="D2918">
            <v>0</v>
          </cell>
        </row>
        <row r="2919">
          <cell r="B2919" t="str">
            <v>CODIGO</v>
          </cell>
        </row>
        <row r="2920">
          <cell r="A2920" t="str">
            <v>CODIGO</v>
          </cell>
          <cell r="B2920" t="str">
            <v>RECURSOS</v>
          </cell>
          <cell r="C2920" t="str">
            <v>UNIDAD</v>
          </cell>
          <cell r="D2920" t="str">
            <v>CANT.</v>
          </cell>
        </row>
        <row r="2921">
          <cell r="B2921" t="str">
            <v>MATERIALES</v>
          </cell>
        </row>
        <row r="2922">
          <cell r="B2922">
            <v>0</v>
          </cell>
          <cell r="C2922">
            <v>0</v>
          </cell>
        </row>
        <row r="2923">
          <cell r="B2923">
            <v>0</v>
          </cell>
          <cell r="C2923">
            <v>0</v>
          </cell>
        </row>
        <row r="2924">
          <cell r="B2924">
            <v>0</v>
          </cell>
          <cell r="C2924">
            <v>0</v>
          </cell>
        </row>
        <row r="2925">
          <cell r="B2925">
            <v>0</v>
          </cell>
          <cell r="C2925">
            <v>0</v>
          </cell>
        </row>
        <row r="2927">
          <cell r="B2927" t="str">
            <v>EQUIPO</v>
          </cell>
        </row>
        <row r="2928">
          <cell r="B2928" t="str">
            <v>HTA MENOR (5% de M. de O.)</v>
          </cell>
        </row>
        <row r="2929">
          <cell r="A2929">
            <v>0</v>
          </cell>
          <cell r="B2929">
            <v>0</v>
          </cell>
          <cell r="C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</row>
        <row r="2933">
          <cell r="B2933" t="str">
            <v>MANO DE OBRA</v>
          </cell>
        </row>
        <row r="2934">
          <cell r="B2934">
            <v>0</v>
          </cell>
          <cell r="C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</row>
        <row r="2939">
          <cell r="B2939" t="str">
            <v>TRANSPORTE</v>
          </cell>
        </row>
        <row r="2941">
          <cell r="A2941">
            <v>0</v>
          </cell>
          <cell r="B2941">
            <v>0</v>
          </cell>
          <cell r="C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</row>
        <row r="2948">
          <cell r="A2948" t="str">
            <v>CODIGO</v>
          </cell>
          <cell r="B2948" t="str">
            <v>ITEM</v>
          </cell>
          <cell r="C2948" t="str">
            <v>UNIDAD</v>
          </cell>
        </row>
        <row r="2949">
          <cell r="D2949">
            <v>0</v>
          </cell>
        </row>
        <row r="2950">
          <cell r="B2950" t="str">
            <v>CODIGO</v>
          </cell>
        </row>
        <row r="2951">
          <cell r="A2951" t="str">
            <v>CODIGO</v>
          </cell>
          <cell r="B2951" t="str">
            <v>RECURSOS</v>
          </cell>
          <cell r="C2951" t="str">
            <v>UNIDAD</v>
          </cell>
          <cell r="D2951" t="str">
            <v>CANT.</v>
          </cell>
        </row>
        <row r="2952">
          <cell r="B2952" t="str">
            <v>MATERIALES</v>
          </cell>
        </row>
        <row r="2953">
          <cell r="B2953">
            <v>0</v>
          </cell>
          <cell r="C2953">
            <v>0</v>
          </cell>
        </row>
        <row r="2954">
          <cell r="B2954">
            <v>0</v>
          </cell>
          <cell r="C2954">
            <v>0</v>
          </cell>
        </row>
        <row r="2955">
          <cell r="B2955">
            <v>0</v>
          </cell>
          <cell r="C2955">
            <v>0</v>
          </cell>
        </row>
        <row r="2956">
          <cell r="B2956">
            <v>0</v>
          </cell>
          <cell r="C2956">
            <v>0</v>
          </cell>
        </row>
        <row r="2958">
          <cell r="B2958" t="str">
            <v>EQUIPO</v>
          </cell>
        </row>
        <row r="2959">
          <cell r="B2959" t="str">
            <v>HTA MENOR (5% de M. de O.)</v>
          </cell>
        </row>
        <row r="2960">
          <cell r="A2960">
            <v>0</v>
          </cell>
          <cell r="B2960">
            <v>0</v>
          </cell>
          <cell r="C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</row>
        <row r="2964">
          <cell r="B2964" t="str">
            <v>MANO DE OBRA</v>
          </cell>
        </row>
        <row r="2965">
          <cell r="B2965">
            <v>0</v>
          </cell>
          <cell r="C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</row>
        <row r="2970">
          <cell r="B2970" t="str">
            <v>TRANSPORTE</v>
          </cell>
        </row>
        <row r="2972">
          <cell r="A2972">
            <v>0</v>
          </cell>
          <cell r="B2972">
            <v>0</v>
          </cell>
          <cell r="C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</row>
        <row r="2979">
          <cell r="A2979" t="str">
            <v>CODIGO</v>
          </cell>
          <cell r="B2979" t="str">
            <v>ITEM</v>
          </cell>
          <cell r="C2979" t="str">
            <v>UNIDAD</v>
          </cell>
        </row>
        <row r="2980">
          <cell r="D2980">
            <v>0</v>
          </cell>
        </row>
        <row r="2981">
          <cell r="B2981" t="str">
            <v>CODIGO</v>
          </cell>
        </row>
        <row r="2982">
          <cell r="A2982" t="str">
            <v>CODIGO</v>
          </cell>
          <cell r="B2982" t="str">
            <v>RECURSOS</v>
          </cell>
          <cell r="C2982" t="str">
            <v>UNIDAD</v>
          </cell>
          <cell r="D2982" t="str">
            <v>CANT.</v>
          </cell>
        </row>
        <row r="2983">
          <cell r="B2983" t="str">
            <v>MATERIALES</v>
          </cell>
        </row>
        <row r="2984">
          <cell r="B2984">
            <v>0</v>
          </cell>
          <cell r="C2984">
            <v>0</v>
          </cell>
        </row>
        <row r="2985">
          <cell r="B2985">
            <v>0</v>
          </cell>
          <cell r="C2985">
            <v>0</v>
          </cell>
        </row>
        <row r="2986">
          <cell r="B2986">
            <v>0</v>
          </cell>
          <cell r="C2986">
            <v>0</v>
          </cell>
        </row>
        <row r="2987">
          <cell r="B2987">
            <v>0</v>
          </cell>
          <cell r="C2987">
            <v>0</v>
          </cell>
        </row>
        <row r="2989">
          <cell r="B2989" t="str">
            <v>EQUIPO</v>
          </cell>
        </row>
        <row r="2990">
          <cell r="B2990" t="str">
            <v>HTA MENOR (5% de M. de O.)</v>
          </cell>
        </row>
        <row r="2991">
          <cell r="A2991">
            <v>0</v>
          </cell>
          <cell r="B2991">
            <v>0</v>
          </cell>
          <cell r="C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</row>
        <row r="2995">
          <cell r="B2995" t="str">
            <v>MANO DE OBRA</v>
          </cell>
        </row>
        <row r="2996">
          <cell r="B2996">
            <v>0</v>
          </cell>
          <cell r="C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</row>
        <row r="3001">
          <cell r="B3001" t="str">
            <v>TRANSPORTE</v>
          </cell>
        </row>
        <row r="3003">
          <cell r="A3003">
            <v>0</v>
          </cell>
          <cell r="B3003">
            <v>0</v>
          </cell>
          <cell r="C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</row>
        <row r="3010">
          <cell r="A3010" t="str">
            <v>CODIGO</v>
          </cell>
          <cell r="B3010" t="str">
            <v>ITEM</v>
          </cell>
          <cell r="C3010" t="str">
            <v>UNIDAD</v>
          </cell>
        </row>
        <row r="3011">
          <cell r="D3011">
            <v>0</v>
          </cell>
        </row>
        <row r="3012">
          <cell r="B3012" t="str">
            <v>CODIGO</v>
          </cell>
        </row>
        <row r="3013">
          <cell r="A3013" t="str">
            <v>CODIGO</v>
          </cell>
          <cell r="B3013" t="str">
            <v>RECURSOS</v>
          </cell>
          <cell r="C3013" t="str">
            <v>UNIDAD</v>
          </cell>
          <cell r="D3013" t="str">
            <v>CANT.</v>
          </cell>
        </row>
        <row r="3014">
          <cell r="B3014" t="str">
            <v>MATERIALES</v>
          </cell>
        </row>
        <row r="3015">
          <cell r="B3015">
            <v>0</v>
          </cell>
          <cell r="C3015">
            <v>0</v>
          </cell>
        </row>
        <row r="3016">
          <cell r="B3016">
            <v>0</v>
          </cell>
          <cell r="C3016">
            <v>0</v>
          </cell>
        </row>
        <row r="3017">
          <cell r="B3017">
            <v>0</v>
          </cell>
          <cell r="C3017">
            <v>0</v>
          </cell>
        </row>
        <row r="3018">
          <cell r="B3018">
            <v>0</v>
          </cell>
          <cell r="C3018">
            <v>0</v>
          </cell>
        </row>
        <row r="3020">
          <cell r="B3020" t="str">
            <v>EQUIPO</v>
          </cell>
        </row>
        <row r="3021">
          <cell r="B3021" t="str">
            <v>HTA MENOR (5% de M. de O.)</v>
          </cell>
        </row>
        <row r="3022">
          <cell r="A3022">
            <v>0</v>
          </cell>
          <cell r="B3022">
            <v>0</v>
          </cell>
          <cell r="C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</row>
        <row r="3026">
          <cell r="B3026" t="str">
            <v>MANO DE OBRA</v>
          </cell>
        </row>
        <row r="3027">
          <cell r="B3027">
            <v>0</v>
          </cell>
          <cell r="C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</row>
        <row r="3032">
          <cell r="B3032" t="str">
            <v>TRANSPORTE</v>
          </cell>
        </row>
        <row r="3034">
          <cell r="A3034">
            <v>0</v>
          </cell>
          <cell r="B3034">
            <v>0</v>
          </cell>
          <cell r="C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</row>
        <row r="3041">
          <cell r="A3041" t="str">
            <v>CODIGO</v>
          </cell>
          <cell r="B3041" t="str">
            <v>ITEM</v>
          </cell>
          <cell r="C3041" t="str">
            <v>UNIDAD</v>
          </cell>
        </row>
        <row r="3042">
          <cell r="D3042">
            <v>0</v>
          </cell>
        </row>
        <row r="3043">
          <cell r="B3043" t="str">
            <v>CODIGO</v>
          </cell>
        </row>
        <row r="3044">
          <cell r="A3044" t="str">
            <v>CODIGO</v>
          </cell>
          <cell r="B3044" t="str">
            <v>RECURSOS</v>
          </cell>
          <cell r="C3044" t="str">
            <v>UNIDAD</v>
          </cell>
          <cell r="D3044" t="str">
            <v>CANT.</v>
          </cell>
        </row>
        <row r="3045">
          <cell r="B3045" t="str">
            <v>MATERIALES</v>
          </cell>
        </row>
        <row r="3046">
          <cell r="B3046">
            <v>0</v>
          </cell>
          <cell r="C3046">
            <v>0</v>
          </cell>
        </row>
        <row r="3047">
          <cell r="B3047">
            <v>0</v>
          </cell>
          <cell r="C3047">
            <v>0</v>
          </cell>
        </row>
        <row r="3048">
          <cell r="B3048">
            <v>0</v>
          </cell>
          <cell r="C3048">
            <v>0</v>
          </cell>
        </row>
        <row r="3049">
          <cell r="B3049">
            <v>0</v>
          </cell>
          <cell r="C3049">
            <v>0</v>
          </cell>
        </row>
        <row r="3051">
          <cell r="B3051" t="str">
            <v>EQUIPO</v>
          </cell>
        </row>
        <row r="3052">
          <cell r="B3052" t="str">
            <v>HTA MENOR (5% de M. de O.)</v>
          </cell>
        </row>
        <row r="3053">
          <cell r="A3053">
            <v>0</v>
          </cell>
          <cell r="B3053">
            <v>0</v>
          </cell>
          <cell r="C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</row>
        <row r="3057">
          <cell r="B3057" t="str">
            <v>MANO DE OBRA</v>
          </cell>
        </row>
        <row r="3058">
          <cell r="B3058">
            <v>0</v>
          </cell>
          <cell r="C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</row>
        <row r="3063">
          <cell r="B3063" t="str">
            <v>TRANSPORTE</v>
          </cell>
        </row>
        <row r="3065">
          <cell r="A3065">
            <v>0</v>
          </cell>
          <cell r="B3065">
            <v>0</v>
          </cell>
          <cell r="C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</row>
        <row r="3072">
          <cell r="A3072" t="str">
            <v>CODIGO</v>
          </cell>
          <cell r="B3072" t="str">
            <v>ITEM</v>
          </cell>
          <cell r="C3072" t="str">
            <v>UNIDAD</v>
          </cell>
        </row>
        <row r="3073">
          <cell r="D3073">
            <v>0</v>
          </cell>
        </row>
        <row r="3074">
          <cell r="B3074" t="str">
            <v>CODIGO</v>
          </cell>
        </row>
        <row r="3075">
          <cell r="A3075" t="str">
            <v>CODIGO</v>
          </cell>
          <cell r="B3075" t="str">
            <v>RECURSOS</v>
          </cell>
          <cell r="C3075" t="str">
            <v>UNIDAD</v>
          </cell>
          <cell r="D3075" t="str">
            <v>CANT.</v>
          </cell>
        </row>
        <row r="3076">
          <cell r="B3076" t="str">
            <v>MATERIALES</v>
          </cell>
        </row>
        <row r="3077">
          <cell r="B3077">
            <v>0</v>
          </cell>
          <cell r="C3077">
            <v>0</v>
          </cell>
        </row>
        <row r="3078">
          <cell r="B3078">
            <v>0</v>
          </cell>
          <cell r="C3078">
            <v>0</v>
          </cell>
        </row>
        <row r="3079">
          <cell r="B3079">
            <v>0</v>
          </cell>
          <cell r="C3079">
            <v>0</v>
          </cell>
        </row>
        <row r="3080">
          <cell r="B3080">
            <v>0</v>
          </cell>
          <cell r="C3080">
            <v>0</v>
          </cell>
        </row>
        <row r="3082">
          <cell r="B3082" t="str">
            <v>EQUIPO</v>
          </cell>
        </row>
        <row r="3083">
          <cell r="B3083" t="str">
            <v>HTA MENOR (5% de M. de O.)</v>
          </cell>
        </row>
        <row r="3084">
          <cell r="A3084">
            <v>0</v>
          </cell>
          <cell r="B3084">
            <v>0</v>
          </cell>
          <cell r="C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</row>
        <row r="3088">
          <cell r="B3088" t="str">
            <v>MANO DE OBRA</v>
          </cell>
        </row>
        <row r="3089">
          <cell r="B3089">
            <v>0</v>
          </cell>
          <cell r="C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</row>
        <row r="3094">
          <cell r="B3094" t="str">
            <v>TRANSPORTE</v>
          </cell>
        </row>
        <row r="3096">
          <cell r="A3096">
            <v>0</v>
          </cell>
          <cell r="B3096">
            <v>0</v>
          </cell>
          <cell r="C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</row>
        <row r="3103">
          <cell r="A3103" t="str">
            <v>CODIGO</v>
          </cell>
          <cell r="B3103" t="str">
            <v>ITEM</v>
          </cell>
          <cell r="C3103" t="str">
            <v>UNIDAD</v>
          </cell>
        </row>
        <row r="3104">
          <cell r="D3104">
            <v>0</v>
          </cell>
        </row>
        <row r="3105">
          <cell r="B3105" t="str">
            <v>CODIGO</v>
          </cell>
        </row>
        <row r="3106">
          <cell r="A3106" t="str">
            <v>CODIGO</v>
          </cell>
          <cell r="B3106" t="str">
            <v>RECURSOS</v>
          </cell>
          <cell r="C3106" t="str">
            <v>UNIDAD</v>
          </cell>
          <cell r="D3106" t="str">
            <v>CANT.</v>
          </cell>
        </row>
        <row r="3107">
          <cell r="B3107" t="str">
            <v>MATERIALES</v>
          </cell>
        </row>
        <row r="3108">
          <cell r="B3108">
            <v>0</v>
          </cell>
          <cell r="C3108">
            <v>0</v>
          </cell>
        </row>
        <row r="3109">
          <cell r="B3109">
            <v>0</v>
          </cell>
          <cell r="C3109">
            <v>0</v>
          </cell>
        </row>
        <row r="3110">
          <cell r="B3110">
            <v>0</v>
          </cell>
          <cell r="C3110">
            <v>0</v>
          </cell>
        </row>
        <row r="3111">
          <cell r="B3111">
            <v>0</v>
          </cell>
          <cell r="C3111">
            <v>0</v>
          </cell>
        </row>
        <row r="3113">
          <cell r="B3113" t="str">
            <v>EQUIPO</v>
          </cell>
        </row>
        <row r="3114">
          <cell r="B3114" t="str">
            <v>HTA MENOR (5% de M. de O.)</v>
          </cell>
        </row>
        <row r="3115">
          <cell r="A3115">
            <v>0</v>
          </cell>
          <cell r="B3115">
            <v>0</v>
          </cell>
          <cell r="C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</row>
        <row r="3117">
          <cell r="A3117">
            <v>0</v>
          </cell>
          <cell r="B3117">
            <v>0</v>
          </cell>
          <cell r="C3117">
            <v>0</v>
          </cell>
        </row>
        <row r="3119">
          <cell r="B3119" t="str">
            <v>MANO DE OBRA</v>
          </cell>
        </row>
        <row r="3120">
          <cell r="B3120">
            <v>0</v>
          </cell>
          <cell r="C3120">
            <v>0</v>
          </cell>
        </row>
        <row r="3121">
          <cell r="A3121">
            <v>0</v>
          </cell>
          <cell r="B3121">
            <v>0</v>
          </cell>
          <cell r="C3121">
            <v>0</v>
          </cell>
        </row>
        <row r="3122">
          <cell r="A3122">
            <v>0</v>
          </cell>
          <cell r="B3122">
            <v>0</v>
          </cell>
          <cell r="C3122">
            <v>0</v>
          </cell>
        </row>
        <row r="3123">
          <cell r="A3123">
            <v>0</v>
          </cell>
          <cell r="B3123">
            <v>0</v>
          </cell>
          <cell r="C3123">
            <v>0</v>
          </cell>
        </row>
        <row r="3125">
          <cell r="B3125" t="str">
            <v>TRANSPORTE</v>
          </cell>
        </row>
        <row r="3127">
          <cell r="A3127">
            <v>0</v>
          </cell>
          <cell r="B3127">
            <v>0</v>
          </cell>
          <cell r="C3127">
            <v>0</v>
          </cell>
        </row>
        <row r="3128">
          <cell r="A3128">
            <v>0</v>
          </cell>
          <cell r="B3128">
            <v>0</v>
          </cell>
          <cell r="C3128">
            <v>0</v>
          </cell>
        </row>
        <row r="3129">
          <cell r="A3129">
            <v>0</v>
          </cell>
          <cell r="B3129">
            <v>0</v>
          </cell>
          <cell r="C3129">
            <v>0</v>
          </cell>
        </row>
        <row r="3134">
          <cell r="A3134" t="str">
            <v>CODIGO</v>
          </cell>
          <cell r="B3134" t="str">
            <v>ITEM</v>
          </cell>
          <cell r="C3134" t="str">
            <v>UNIDAD</v>
          </cell>
        </row>
        <row r="3135">
          <cell r="D3135">
            <v>0</v>
          </cell>
        </row>
        <row r="3136">
          <cell r="B3136" t="str">
            <v>CODIGO</v>
          </cell>
        </row>
        <row r="3137">
          <cell r="A3137" t="str">
            <v>CODIGO</v>
          </cell>
          <cell r="B3137" t="str">
            <v>RECURSOS</v>
          </cell>
          <cell r="C3137" t="str">
            <v>UNIDAD</v>
          </cell>
          <cell r="D3137" t="str">
            <v>CANT.</v>
          </cell>
        </row>
        <row r="3138">
          <cell r="B3138" t="str">
            <v>MATERIALES</v>
          </cell>
        </row>
        <row r="3139">
          <cell r="B3139">
            <v>0</v>
          </cell>
          <cell r="C3139">
            <v>0</v>
          </cell>
        </row>
        <row r="3140">
          <cell r="B3140">
            <v>0</v>
          </cell>
          <cell r="C3140">
            <v>0</v>
          </cell>
        </row>
        <row r="3141">
          <cell r="B3141">
            <v>0</v>
          </cell>
          <cell r="C3141">
            <v>0</v>
          </cell>
        </row>
        <row r="3142">
          <cell r="B3142">
            <v>0</v>
          </cell>
          <cell r="C3142">
            <v>0</v>
          </cell>
        </row>
        <row r="3144">
          <cell r="B3144" t="str">
            <v>EQUIPO</v>
          </cell>
        </row>
        <row r="3145">
          <cell r="B3145" t="str">
            <v>HTA MENOR (5% de M. de O.)</v>
          </cell>
        </row>
        <row r="3146">
          <cell r="A3146">
            <v>0</v>
          </cell>
          <cell r="B3146">
            <v>0</v>
          </cell>
          <cell r="C3146">
            <v>0</v>
          </cell>
        </row>
        <row r="3147">
          <cell r="A3147">
            <v>0</v>
          </cell>
          <cell r="B3147">
            <v>0</v>
          </cell>
          <cell r="C3147">
            <v>0</v>
          </cell>
        </row>
        <row r="3148">
          <cell r="A3148">
            <v>0</v>
          </cell>
          <cell r="B3148">
            <v>0</v>
          </cell>
          <cell r="C3148">
            <v>0</v>
          </cell>
        </row>
        <row r="3150">
          <cell r="B3150" t="str">
            <v>MANO DE OBRA</v>
          </cell>
        </row>
        <row r="3151">
          <cell r="B3151">
            <v>0</v>
          </cell>
          <cell r="C3151">
            <v>0</v>
          </cell>
        </row>
        <row r="3152">
          <cell r="A3152">
            <v>0</v>
          </cell>
          <cell r="B3152">
            <v>0</v>
          </cell>
          <cell r="C3152">
            <v>0</v>
          </cell>
        </row>
        <row r="3153">
          <cell r="A3153">
            <v>0</v>
          </cell>
          <cell r="B3153">
            <v>0</v>
          </cell>
          <cell r="C3153">
            <v>0</v>
          </cell>
        </row>
        <row r="3154">
          <cell r="A3154">
            <v>0</v>
          </cell>
          <cell r="B3154">
            <v>0</v>
          </cell>
          <cell r="C3154">
            <v>0</v>
          </cell>
        </row>
        <row r="3156">
          <cell r="B3156" t="str">
            <v>TRANSPORTE</v>
          </cell>
        </row>
        <row r="3158">
          <cell r="A3158">
            <v>0</v>
          </cell>
          <cell r="B3158">
            <v>0</v>
          </cell>
          <cell r="C3158">
            <v>0</v>
          </cell>
        </row>
        <row r="3159">
          <cell r="A3159">
            <v>0</v>
          </cell>
          <cell r="B3159">
            <v>0</v>
          </cell>
          <cell r="C3159">
            <v>0</v>
          </cell>
        </row>
        <row r="3160">
          <cell r="A3160">
            <v>0</v>
          </cell>
          <cell r="B3160">
            <v>0</v>
          </cell>
          <cell r="C3160">
            <v>0</v>
          </cell>
        </row>
        <row r="3165">
          <cell r="A3165" t="str">
            <v>CODIGO</v>
          </cell>
          <cell r="B3165" t="str">
            <v>ITEM</v>
          </cell>
          <cell r="C3165" t="str">
            <v>UNIDAD</v>
          </cell>
        </row>
        <row r="3166">
          <cell r="D3166">
            <v>0</v>
          </cell>
        </row>
        <row r="3167">
          <cell r="B3167" t="str">
            <v>CODIGO</v>
          </cell>
        </row>
        <row r="3168">
          <cell r="A3168" t="str">
            <v>CODIGO</v>
          </cell>
          <cell r="B3168" t="str">
            <v>RECURSOS</v>
          </cell>
          <cell r="C3168" t="str">
            <v>UNIDAD</v>
          </cell>
          <cell r="D3168" t="str">
            <v>CANT.</v>
          </cell>
        </row>
        <row r="3169">
          <cell r="B3169" t="str">
            <v>MATERIALES</v>
          </cell>
        </row>
        <row r="3170">
          <cell r="B3170">
            <v>0</v>
          </cell>
          <cell r="C3170">
            <v>0</v>
          </cell>
        </row>
        <row r="3171">
          <cell r="B3171">
            <v>0</v>
          </cell>
          <cell r="C3171">
            <v>0</v>
          </cell>
        </row>
        <row r="3172">
          <cell r="B3172">
            <v>0</v>
          </cell>
          <cell r="C3172">
            <v>0</v>
          </cell>
        </row>
        <row r="3173">
          <cell r="B3173">
            <v>0</v>
          </cell>
          <cell r="C3173">
            <v>0</v>
          </cell>
        </row>
        <row r="3175">
          <cell r="B3175" t="str">
            <v>EQUIPO</v>
          </cell>
        </row>
        <row r="3176">
          <cell r="B3176" t="str">
            <v>HTA MENOR (5% de M. de O.)</v>
          </cell>
        </row>
        <row r="3177">
          <cell r="A3177">
            <v>0</v>
          </cell>
          <cell r="B3177">
            <v>0</v>
          </cell>
          <cell r="C3177">
            <v>0</v>
          </cell>
        </row>
        <row r="3178">
          <cell r="A3178">
            <v>0</v>
          </cell>
          <cell r="B3178">
            <v>0</v>
          </cell>
          <cell r="C3178">
            <v>0</v>
          </cell>
        </row>
        <row r="3179">
          <cell r="A3179">
            <v>0</v>
          </cell>
          <cell r="B3179">
            <v>0</v>
          </cell>
          <cell r="C3179">
            <v>0</v>
          </cell>
        </row>
        <row r="3181">
          <cell r="B3181" t="str">
            <v>MANO DE OBRA</v>
          </cell>
        </row>
        <row r="3182">
          <cell r="B3182">
            <v>0</v>
          </cell>
          <cell r="C3182">
            <v>0</v>
          </cell>
        </row>
        <row r="3183">
          <cell r="A3183">
            <v>0</v>
          </cell>
          <cell r="B3183">
            <v>0</v>
          </cell>
          <cell r="C3183">
            <v>0</v>
          </cell>
        </row>
        <row r="3184">
          <cell r="A3184">
            <v>0</v>
          </cell>
          <cell r="B3184">
            <v>0</v>
          </cell>
          <cell r="C3184">
            <v>0</v>
          </cell>
        </row>
        <row r="3185">
          <cell r="A3185">
            <v>0</v>
          </cell>
          <cell r="B3185">
            <v>0</v>
          </cell>
          <cell r="C3185">
            <v>0</v>
          </cell>
        </row>
        <row r="3187">
          <cell r="B3187" t="str">
            <v>TRANSPORTE</v>
          </cell>
        </row>
        <row r="3189">
          <cell r="A3189">
            <v>0</v>
          </cell>
          <cell r="B3189">
            <v>0</v>
          </cell>
          <cell r="C3189">
            <v>0</v>
          </cell>
        </row>
        <row r="3190">
          <cell r="A3190">
            <v>0</v>
          </cell>
          <cell r="B3190">
            <v>0</v>
          </cell>
          <cell r="C3190">
            <v>0</v>
          </cell>
        </row>
        <row r="3191">
          <cell r="A3191">
            <v>0</v>
          </cell>
          <cell r="B3191">
            <v>0</v>
          </cell>
          <cell r="C3191">
            <v>0</v>
          </cell>
        </row>
        <row r="3197">
          <cell r="A3197" t="str">
            <v>CODIGO</v>
          </cell>
          <cell r="B3197" t="str">
            <v>ITEM</v>
          </cell>
          <cell r="C3197" t="str">
            <v>UNIDAD</v>
          </cell>
        </row>
        <row r="3198">
          <cell r="D3198">
            <v>0</v>
          </cell>
        </row>
        <row r="3199">
          <cell r="B3199" t="str">
            <v>CODIGO</v>
          </cell>
        </row>
        <row r="3200">
          <cell r="A3200" t="str">
            <v>CODIGO</v>
          </cell>
          <cell r="B3200" t="str">
            <v>RECURSOS</v>
          </cell>
          <cell r="C3200" t="str">
            <v>UNIDAD</v>
          </cell>
          <cell r="D3200" t="str">
            <v>CANT.</v>
          </cell>
        </row>
        <row r="3201">
          <cell r="B3201" t="str">
            <v>MATERIALES</v>
          </cell>
        </row>
        <row r="3202">
          <cell r="B3202">
            <v>0</v>
          </cell>
          <cell r="C3202">
            <v>0</v>
          </cell>
        </row>
        <row r="3203">
          <cell r="B3203">
            <v>0</v>
          </cell>
          <cell r="C3203">
            <v>0</v>
          </cell>
        </row>
        <row r="3204">
          <cell r="B3204">
            <v>0</v>
          </cell>
          <cell r="C3204">
            <v>0</v>
          </cell>
        </row>
        <row r="3205">
          <cell r="B3205">
            <v>0</v>
          </cell>
          <cell r="C3205">
            <v>0</v>
          </cell>
        </row>
        <row r="3207">
          <cell r="B3207" t="str">
            <v>EQUIPO</v>
          </cell>
        </row>
        <row r="3208">
          <cell r="B3208" t="str">
            <v>HTA MENOR (5% de M. de O.)</v>
          </cell>
        </row>
        <row r="3209">
          <cell r="A3209">
            <v>0</v>
          </cell>
          <cell r="B3209">
            <v>0</v>
          </cell>
          <cell r="C3209">
            <v>0</v>
          </cell>
        </row>
        <row r="3210">
          <cell r="A3210">
            <v>0</v>
          </cell>
          <cell r="B3210">
            <v>0</v>
          </cell>
          <cell r="C3210">
            <v>0</v>
          </cell>
        </row>
        <row r="3211">
          <cell r="A3211">
            <v>0</v>
          </cell>
          <cell r="B3211">
            <v>0</v>
          </cell>
          <cell r="C3211">
            <v>0</v>
          </cell>
        </row>
        <row r="3213">
          <cell r="B3213" t="str">
            <v>MANO DE OBRA</v>
          </cell>
        </row>
        <row r="3214">
          <cell r="B3214">
            <v>0</v>
          </cell>
          <cell r="C3214">
            <v>0</v>
          </cell>
        </row>
        <row r="3215">
          <cell r="A3215">
            <v>0</v>
          </cell>
          <cell r="B3215">
            <v>0</v>
          </cell>
          <cell r="C3215">
            <v>0</v>
          </cell>
        </row>
        <row r="3216">
          <cell r="A3216">
            <v>0</v>
          </cell>
          <cell r="B3216">
            <v>0</v>
          </cell>
          <cell r="C3216">
            <v>0</v>
          </cell>
        </row>
        <row r="3217">
          <cell r="A3217">
            <v>0</v>
          </cell>
          <cell r="B3217">
            <v>0</v>
          </cell>
          <cell r="C3217">
            <v>0</v>
          </cell>
        </row>
        <row r="3219">
          <cell r="B3219" t="str">
            <v>TRANSPORTE</v>
          </cell>
        </row>
        <row r="3221">
          <cell r="A3221">
            <v>0</v>
          </cell>
          <cell r="B3221">
            <v>0</v>
          </cell>
          <cell r="C3221">
            <v>0</v>
          </cell>
        </row>
        <row r="3222">
          <cell r="A3222">
            <v>0</v>
          </cell>
          <cell r="B3222">
            <v>0</v>
          </cell>
          <cell r="C3222">
            <v>0</v>
          </cell>
        </row>
        <row r="3223">
          <cell r="A3223">
            <v>0</v>
          </cell>
          <cell r="B3223">
            <v>0</v>
          </cell>
          <cell r="C3223">
            <v>0</v>
          </cell>
        </row>
        <row r="3229">
          <cell r="A3229" t="str">
            <v>CODIGO</v>
          </cell>
          <cell r="B3229" t="str">
            <v>ITEM</v>
          </cell>
          <cell r="C3229" t="str">
            <v>UNIDAD</v>
          </cell>
        </row>
        <row r="3230">
          <cell r="D3230">
            <v>0</v>
          </cell>
        </row>
        <row r="3231">
          <cell r="B3231" t="str">
            <v>CODIGO</v>
          </cell>
        </row>
        <row r="3232">
          <cell r="A3232" t="str">
            <v>CODIGO</v>
          </cell>
          <cell r="B3232" t="str">
            <v>RECURSOS</v>
          </cell>
          <cell r="C3232" t="str">
            <v>UNIDAD</v>
          </cell>
          <cell r="D3232" t="str">
            <v>CANT.</v>
          </cell>
        </row>
        <row r="3233">
          <cell r="B3233" t="str">
            <v>MATERIALES</v>
          </cell>
        </row>
        <row r="3234">
          <cell r="B3234">
            <v>0</v>
          </cell>
          <cell r="C3234">
            <v>0</v>
          </cell>
        </row>
        <row r="3235">
          <cell r="B3235">
            <v>0</v>
          </cell>
          <cell r="C3235">
            <v>0</v>
          </cell>
        </row>
        <row r="3236">
          <cell r="B3236">
            <v>0</v>
          </cell>
          <cell r="C3236">
            <v>0</v>
          </cell>
        </row>
        <row r="3237">
          <cell r="B3237">
            <v>0</v>
          </cell>
          <cell r="C3237">
            <v>0</v>
          </cell>
        </row>
        <row r="3239">
          <cell r="B3239" t="str">
            <v>EQUIPO</v>
          </cell>
        </row>
        <row r="3240">
          <cell r="B3240" t="str">
            <v>HTA MENOR (5% de M. de O.)</v>
          </cell>
        </row>
        <row r="3241">
          <cell r="A3241">
            <v>0</v>
          </cell>
          <cell r="B3241">
            <v>0</v>
          </cell>
          <cell r="C3241">
            <v>0</v>
          </cell>
        </row>
        <row r="3242">
          <cell r="A3242">
            <v>0</v>
          </cell>
          <cell r="B3242">
            <v>0</v>
          </cell>
          <cell r="C3242">
            <v>0</v>
          </cell>
        </row>
        <row r="3243">
          <cell r="A3243">
            <v>0</v>
          </cell>
          <cell r="B3243">
            <v>0</v>
          </cell>
          <cell r="C3243">
            <v>0</v>
          </cell>
        </row>
        <row r="3245">
          <cell r="B3245" t="str">
            <v>MANO DE OBRA</v>
          </cell>
        </row>
        <row r="3246">
          <cell r="B3246">
            <v>0</v>
          </cell>
          <cell r="C3246">
            <v>0</v>
          </cell>
        </row>
        <row r="3247">
          <cell r="A3247">
            <v>0</v>
          </cell>
          <cell r="B3247">
            <v>0</v>
          </cell>
          <cell r="C3247">
            <v>0</v>
          </cell>
        </row>
        <row r="3248">
          <cell r="A3248">
            <v>0</v>
          </cell>
          <cell r="B3248">
            <v>0</v>
          </cell>
          <cell r="C3248">
            <v>0</v>
          </cell>
        </row>
        <row r="3249">
          <cell r="A3249">
            <v>0</v>
          </cell>
          <cell r="B3249">
            <v>0</v>
          </cell>
          <cell r="C3249">
            <v>0</v>
          </cell>
        </row>
        <row r="3251">
          <cell r="B3251" t="str">
            <v>TRANSPORTE</v>
          </cell>
        </row>
        <row r="3253">
          <cell r="A3253">
            <v>0</v>
          </cell>
          <cell r="B3253">
            <v>0</v>
          </cell>
          <cell r="C3253">
            <v>0</v>
          </cell>
        </row>
        <row r="3254">
          <cell r="A3254">
            <v>0</v>
          </cell>
          <cell r="B3254">
            <v>0</v>
          </cell>
          <cell r="C3254">
            <v>0</v>
          </cell>
        </row>
        <row r="3255">
          <cell r="A3255">
            <v>0</v>
          </cell>
          <cell r="B3255">
            <v>0</v>
          </cell>
          <cell r="C3255">
            <v>0</v>
          </cell>
        </row>
        <row r="3260">
          <cell r="A3260" t="str">
            <v>CODIGO</v>
          </cell>
          <cell r="B3260" t="str">
            <v>ITEM</v>
          </cell>
          <cell r="C3260" t="str">
            <v>UNIDAD</v>
          </cell>
        </row>
        <row r="3261">
          <cell r="D3261">
            <v>0</v>
          </cell>
        </row>
        <row r="3262">
          <cell r="B3262" t="str">
            <v>CODIGO</v>
          </cell>
        </row>
        <row r="3263">
          <cell r="A3263" t="str">
            <v>CODIGO</v>
          </cell>
          <cell r="B3263" t="str">
            <v>RECURSOS</v>
          </cell>
          <cell r="C3263" t="str">
            <v>UNIDAD</v>
          </cell>
          <cell r="D3263" t="str">
            <v>CANT.</v>
          </cell>
        </row>
        <row r="3264">
          <cell r="B3264" t="str">
            <v>MATERIALES</v>
          </cell>
        </row>
        <row r="3265">
          <cell r="B3265">
            <v>0</v>
          </cell>
          <cell r="C3265">
            <v>0</v>
          </cell>
        </row>
        <row r="3266">
          <cell r="B3266">
            <v>0</v>
          </cell>
          <cell r="C3266">
            <v>0</v>
          </cell>
        </row>
        <row r="3267">
          <cell r="B3267">
            <v>0</v>
          </cell>
          <cell r="C3267">
            <v>0</v>
          </cell>
        </row>
        <row r="3268">
          <cell r="B3268">
            <v>0</v>
          </cell>
          <cell r="C3268">
            <v>0</v>
          </cell>
        </row>
        <row r="3270">
          <cell r="B3270" t="str">
            <v>EQUIPO</v>
          </cell>
        </row>
        <row r="3271">
          <cell r="B3271" t="str">
            <v>HTA MENOR (5% de M. de O.)</v>
          </cell>
        </row>
        <row r="3272">
          <cell r="A3272">
            <v>0</v>
          </cell>
          <cell r="B3272">
            <v>0</v>
          </cell>
          <cell r="C3272">
            <v>0</v>
          </cell>
        </row>
        <row r="3273">
          <cell r="A3273">
            <v>0</v>
          </cell>
          <cell r="B3273">
            <v>0</v>
          </cell>
          <cell r="C3273">
            <v>0</v>
          </cell>
        </row>
        <row r="3274">
          <cell r="A3274">
            <v>0</v>
          </cell>
          <cell r="B3274">
            <v>0</v>
          </cell>
          <cell r="C3274">
            <v>0</v>
          </cell>
        </row>
        <row r="3276">
          <cell r="B3276" t="str">
            <v>MANO DE OBRA</v>
          </cell>
        </row>
        <row r="3277">
          <cell r="B3277">
            <v>0</v>
          </cell>
          <cell r="C3277">
            <v>0</v>
          </cell>
        </row>
        <row r="3278">
          <cell r="A3278">
            <v>0</v>
          </cell>
          <cell r="B3278">
            <v>0</v>
          </cell>
          <cell r="C3278">
            <v>0</v>
          </cell>
        </row>
        <row r="3279">
          <cell r="A3279">
            <v>0</v>
          </cell>
          <cell r="B3279">
            <v>0</v>
          </cell>
          <cell r="C3279">
            <v>0</v>
          </cell>
        </row>
        <row r="3280">
          <cell r="A3280">
            <v>0</v>
          </cell>
          <cell r="B3280">
            <v>0</v>
          </cell>
          <cell r="C3280">
            <v>0</v>
          </cell>
        </row>
        <row r="3282">
          <cell r="B3282" t="str">
            <v>TRANSPORTE</v>
          </cell>
        </row>
        <row r="3284">
          <cell r="A3284">
            <v>0</v>
          </cell>
          <cell r="B3284">
            <v>0</v>
          </cell>
          <cell r="C3284">
            <v>0</v>
          </cell>
        </row>
        <row r="3285">
          <cell r="A3285">
            <v>0</v>
          </cell>
          <cell r="B3285">
            <v>0</v>
          </cell>
          <cell r="C3285">
            <v>0</v>
          </cell>
        </row>
        <row r="3286">
          <cell r="A3286">
            <v>0</v>
          </cell>
          <cell r="B3286">
            <v>0</v>
          </cell>
          <cell r="C3286">
            <v>0</v>
          </cell>
        </row>
        <row r="3291">
          <cell r="A3291" t="str">
            <v>CODIGO</v>
          </cell>
          <cell r="B3291" t="str">
            <v>ITEM</v>
          </cell>
          <cell r="C3291" t="str">
            <v>UNIDAD</v>
          </cell>
        </row>
        <row r="3292">
          <cell r="D3292">
            <v>0</v>
          </cell>
        </row>
        <row r="3293">
          <cell r="B3293" t="str">
            <v>CODIGO</v>
          </cell>
        </row>
        <row r="3294">
          <cell r="A3294" t="str">
            <v>CODIGO</v>
          </cell>
          <cell r="B3294" t="str">
            <v>RECURSOS</v>
          </cell>
          <cell r="C3294" t="str">
            <v>UNIDAD</v>
          </cell>
          <cell r="D3294" t="str">
            <v>CANT.</v>
          </cell>
        </row>
        <row r="3295">
          <cell r="B3295" t="str">
            <v>MATERIALES</v>
          </cell>
        </row>
        <row r="3296">
          <cell r="B3296">
            <v>0</v>
          </cell>
          <cell r="C3296">
            <v>0</v>
          </cell>
        </row>
        <row r="3297">
          <cell r="B3297">
            <v>0</v>
          </cell>
          <cell r="C3297">
            <v>0</v>
          </cell>
        </row>
        <row r="3298">
          <cell r="B3298">
            <v>0</v>
          </cell>
          <cell r="C3298">
            <v>0</v>
          </cell>
        </row>
        <row r="3299">
          <cell r="B3299">
            <v>0</v>
          </cell>
          <cell r="C3299">
            <v>0</v>
          </cell>
        </row>
        <row r="3301">
          <cell r="B3301" t="str">
            <v>EQUIPO</v>
          </cell>
        </row>
        <row r="3302">
          <cell r="B3302" t="str">
            <v>HTA MENOR (5% de M. de O.)</v>
          </cell>
        </row>
        <row r="3303">
          <cell r="A3303">
            <v>0</v>
          </cell>
          <cell r="B3303">
            <v>0</v>
          </cell>
          <cell r="C3303">
            <v>0</v>
          </cell>
        </row>
        <row r="3304">
          <cell r="A3304">
            <v>0</v>
          </cell>
          <cell r="B3304">
            <v>0</v>
          </cell>
          <cell r="C3304">
            <v>0</v>
          </cell>
        </row>
        <row r="3305">
          <cell r="A3305">
            <v>0</v>
          </cell>
          <cell r="B3305">
            <v>0</v>
          </cell>
          <cell r="C3305">
            <v>0</v>
          </cell>
        </row>
        <row r="3307">
          <cell r="B3307" t="str">
            <v>MANO DE OBRA</v>
          </cell>
        </row>
        <row r="3308">
          <cell r="B3308">
            <v>0</v>
          </cell>
          <cell r="C3308">
            <v>0</v>
          </cell>
        </row>
        <row r="3309">
          <cell r="A3309">
            <v>0</v>
          </cell>
          <cell r="B3309">
            <v>0</v>
          </cell>
          <cell r="C3309">
            <v>0</v>
          </cell>
        </row>
        <row r="3310">
          <cell r="A3310">
            <v>0</v>
          </cell>
          <cell r="B3310">
            <v>0</v>
          </cell>
          <cell r="C3310">
            <v>0</v>
          </cell>
        </row>
        <row r="3311">
          <cell r="A3311">
            <v>0</v>
          </cell>
          <cell r="B3311">
            <v>0</v>
          </cell>
          <cell r="C3311">
            <v>0</v>
          </cell>
        </row>
        <row r="3313">
          <cell r="B3313" t="str">
            <v>TRANSPORTE</v>
          </cell>
        </row>
        <row r="3315">
          <cell r="A3315">
            <v>0</v>
          </cell>
          <cell r="B3315">
            <v>0</v>
          </cell>
          <cell r="C3315">
            <v>0</v>
          </cell>
        </row>
        <row r="3316">
          <cell r="A3316">
            <v>0</v>
          </cell>
          <cell r="B3316">
            <v>0</v>
          </cell>
          <cell r="C3316">
            <v>0</v>
          </cell>
        </row>
        <row r="3317">
          <cell r="A3317">
            <v>0</v>
          </cell>
          <cell r="B3317">
            <v>0</v>
          </cell>
          <cell r="C3317">
            <v>0</v>
          </cell>
        </row>
        <row r="3322">
          <cell r="A3322" t="str">
            <v>CODIGO</v>
          </cell>
          <cell r="B3322" t="str">
            <v>ITEM</v>
          </cell>
          <cell r="C3322" t="str">
            <v>UNIDAD</v>
          </cell>
        </row>
        <row r="3323">
          <cell r="D3323">
            <v>0</v>
          </cell>
        </row>
        <row r="3324">
          <cell r="B3324" t="str">
            <v>CODIGO</v>
          </cell>
        </row>
        <row r="3325">
          <cell r="A3325" t="str">
            <v>CODIGO</v>
          </cell>
          <cell r="B3325" t="str">
            <v>RECURSOS</v>
          </cell>
          <cell r="C3325" t="str">
            <v>UNIDAD</v>
          </cell>
          <cell r="D3325" t="str">
            <v>CANT.</v>
          </cell>
        </row>
        <row r="3326">
          <cell r="B3326" t="str">
            <v>MATERIALES</v>
          </cell>
        </row>
        <row r="3327">
          <cell r="B3327">
            <v>0</v>
          </cell>
          <cell r="C3327">
            <v>0</v>
          </cell>
        </row>
        <row r="3328">
          <cell r="B3328">
            <v>0</v>
          </cell>
          <cell r="C3328">
            <v>0</v>
          </cell>
        </row>
        <row r="3329">
          <cell r="B3329">
            <v>0</v>
          </cell>
          <cell r="C3329">
            <v>0</v>
          </cell>
        </row>
        <row r="3330">
          <cell r="B3330">
            <v>0</v>
          </cell>
          <cell r="C3330">
            <v>0</v>
          </cell>
        </row>
        <row r="3332">
          <cell r="B3332" t="str">
            <v>EQUIPO</v>
          </cell>
        </row>
        <row r="3333">
          <cell r="B3333" t="str">
            <v>HTA MENOR (5% de M. de O.)</v>
          </cell>
        </row>
        <row r="3334">
          <cell r="A3334">
            <v>0</v>
          </cell>
          <cell r="B3334">
            <v>0</v>
          </cell>
          <cell r="C3334">
            <v>0</v>
          </cell>
        </row>
        <row r="3335">
          <cell r="A3335">
            <v>0</v>
          </cell>
          <cell r="B3335">
            <v>0</v>
          </cell>
          <cell r="C3335">
            <v>0</v>
          </cell>
        </row>
        <row r="3336">
          <cell r="A3336">
            <v>0</v>
          </cell>
          <cell r="B3336">
            <v>0</v>
          </cell>
          <cell r="C3336">
            <v>0</v>
          </cell>
        </row>
        <row r="3338">
          <cell r="B3338" t="str">
            <v>MANO DE OBRA</v>
          </cell>
        </row>
        <row r="3339">
          <cell r="B3339">
            <v>0</v>
          </cell>
          <cell r="C3339">
            <v>0</v>
          </cell>
        </row>
        <row r="3340">
          <cell r="A3340">
            <v>0</v>
          </cell>
          <cell r="B3340">
            <v>0</v>
          </cell>
          <cell r="C3340">
            <v>0</v>
          </cell>
        </row>
        <row r="3341">
          <cell r="A3341">
            <v>0</v>
          </cell>
          <cell r="B3341">
            <v>0</v>
          </cell>
          <cell r="C3341">
            <v>0</v>
          </cell>
        </row>
        <row r="3342">
          <cell r="A3342">
            <v>0</v>
          </cell>
          <cell r="B3342">
            <v>0</v>
          </cell>
          <cell r="C3342">
            <v>0</v>
          </cell>
        </row>
        <row r="3344">
          <cell r="B3344" t="str">
            <v>TRANSPORTE</v>
          </cell>
        </row>
        <row r="3346">
          <cell r="A3346">
            <v>0</v>
          </cell>
          <cell r="B3346">
            <v>0</v>
          </cell>
          <cell r="C3346">
            <v>0</v>
          </cell>
        </row>
        <row r="3347">
          <cell r="A3347">
            <v>0</v>
          </cell>
          <cell r="B3347">
            <v>0</v>
          </cell>
          <cell r="C3347">
            <v>0</v>
          </cell>
        </row>
        <row r="3348">
          <cell r="A3348">
            <v>0</v>
          </cell>
          <cell r="B3348">
            <v>0</v>
          </cell>
          <cell r="C3348">
            <v>0</v>
          </cell>
        </row>
        <row r="3353">
          <cell r="A3353" t="str">
            <v>CODIGO</v>
          </cell>
          <cell r="B3353" t="str">
            <v>ITEM</v>
          </cell>
          <cell r="C3353" t="str">
            <v>UNIDAD</v>
          </cell>
        </row>
        <row r="3354">
          <cell r="D3354">
            <v>0</v>
          </cell>
        </row>
        <row r="3355">
          <cell r="B3355" t="str">
            <v>CODIGO</v>
          </cell>
        </row>
        <row r="3356">
          <cell r="A3356" t="str">
            <v>CODIGO</v>
          </cell>
          <cell r="B3356" t="str">
            <v>RECURSOS</v>
          </cell>
          <cell r="C3356" t="str">
            <v>UNIDAD</v>
          </cell>
          <cell r="D3356" t="str">
            <v>CANT.</v>
          </cell>
        </row>
        <row r="3357">
          <cell r="B3357" t="str">
            <v>MATERIALES</v>
          </cell>
        </row>
        <row r="3358">
          <cell r="B3358">
            <v>0</v>
          </cell>
          <cell r="C3358">
            <v>0</v>
          </cell>
        </row>
        <row r="3359">
          <cell r="B3359">
            <v>0</v>
          </cell>
          <cell r="C3359">
            <v>0</v>
          </cell>
        </row>
        <row r="3360">
          <cell r="B3360">
            <v>0</v>
          </cell>
          <cell r="C3360">
            <v>0</v>
          </cell>
        </row>
        <row r="3361">
          <cell r="B3361">
            <v>0</v>
          </cell>
          <cell r="C3361">
            <v>0</v>
          </cell>
        </row>
        <row r="3363">
          <cell r="B3363" t="str">
            <v>EQUIPO</v>
          </cell>
        </row>
        <row r="3364">
          <cell r="B3364" t="str">
            <v>HTA MENOR (5% de M. de O.)</v>
          </cell>
        </row>
        <row r="3365">
          <cell r="A3365">
            <v>0</v>
          </cell>
          <cell r="B3365">
            <v>0</v>
          </cell>
          <cell r="C3365">
            <v>0</v>
          </cell>
        </row>
        <row r="3366">
          <cell r="A3366">
            <v>0</v>
          </cell>
          <cell r="B3366">
            <v>0</v>
          </cell>
          <cell r="C3366">
            <v>0</v>
          </cell>
        </row>
        <row r="3367">
          <cell r="A3367">
            <v>0</v>
          </cell>
          <cell r="B3367">
            <v>0</v>
          </cell>
          <cell r="C3367">
            <v>0</v>
          </cell>
        </row>
        <row r="3369">
          <cell r="B3369" t="str">
            <v>MANO DE OBRA</v>
          </cell>
        </row>
        <row r="3370">
          <cell r="B3370">
            <v>0</v>
          </cell>
          <cell r="C3370">
            <v>0</v>
          </cell>
        </row>
        <row r="3371">
          <cell r="A3371">
            <v>0</v>
          </cell>
          <cell r="B3371">
            <v>0</v>
          </cell>
          <cell r="C3371">
            <v>0</v>
          </cell>
        </row>
        <row r="3372">
          <cell r="A3372">
            <v>0</v>
          </cell>
          <cell r="B3372">
            <v>0</v>
          </cell>
          <cell r="C3372">
            <v>0</v>
          </cell>
        </row>
        <row r="3373">
          <cell r="A3373">
            <v>0</v>
          </cell>
          <cell r="B3373">
            <v>0</v>
          </cell>
          <cell r="C3373">
            <v>0</v>
          </cell>
        </row>
        <row r="3375">
          <cell r="B3375" t="str">
            <v>TRANSPORTE</v>
          </cell>
        </row>
        <row r="3377">
          <cell r="A3377">
            <v>0</v>
          </cell>
          <cell r="B3377">
            <v>0</v>
          </cell>
          <cell r="C3377">
            <v>0</v>
          </cell>
        </row>
        <row r="3378">
          <cell r="A3378">
            <v>0</v>
          </cell>
          <cell r="B3378">
            <v>0</v>
          </cell>
          <cell r="C3378">
            <v>0</v>
          </cell>
        </row>
        <row r="3379">
          <cell r="A3379">
            <v>0</v>
          </cell>
          <cell r="B3379">
            <v>0</v>
          </cell>
          <cell r="C3379">
            <v>0</v>
          </cell>
        </row>
        <row r="3384">
          <cell r="A3384" t="str">
            <v>CODIGO</v>
          </cell>
          <cell r="B3384" t="str">
            <v>ITEM</v>
          </cell>
          <cell r="C3384" t="str">
            <v>UNIDAD</v>
          </cell>
        </row>
        <row r="3385">
          <cell r="D3385">
            <v>0</v>
          </cell>
        </row>
        <row r="3386">
          <cell r="B3386" t="str">
            <v>CODIGO</v>
          </cell>
        </row>
        <row r="3387">
          <cell r="A3387" t="str">
            <v>CODIGO</v>
          </cell>
          <cell r="B3387" t="str">
            <v>RECURSOS</v>
          </cell>
          <cell r="C3387" t="str">
            <v>UNIDAD</v>
          </cell>
          <cell r="D3387" t="str">
            <v>CANT.</v>
          </cell>
        </row>
        <row r="3388">
          <cell r="B3388" t="str">
            <v>MATERIALES</v>
          </cell>
        </row>
        <row r="3389">
          <cell r="B3389">
            <v>0</v>
          </cell>
          <cell r="C3389">
            <v>0</v>
          </cell>
        </row>
        <row r="3390">
          <cell r="B3390">
            <v>0</v>
          </cell>
          <cell r="C3390">
            <v>0</v>
          </cell>
        </row>
        <row r="3391">
          <cell r="B3391">
            <v>0</v>
          </cell>
          <cell r="C3391">
            <v>0</v>
          </cell>
        </row>
        <row r="3392">
          <cell r="B3392">
            <v>0</v>
          </cell>
          <cell r="C3392">
            <v>0</v>
          </cell>
        </row>
        <row r="3394">
          <cell r="B3394" t="str">
            <v>EQUIPO</v>
          </cell>
        </row>
        <row r="3395">
          <cell r="B3395" t="str">
            <v>HTA MENOR (5% de M. de O.)</v>
          </cell>
        </row>
        <row r="3396">
          <cell r="A3396">
            <v>0</v>
          </cell>
          <cell r="B3396">
            <v>0</v>
          </cell>
          <cell r="C3396">
            <v>0</v>
          </cell>
        </row>
        <row r="3397">
          <cell r="A3397">
            <v>0</v>
          </cell>
          <cell r="B3397">
            <v>0</v>
          </cell>
          <cell r="C3397">
            <v>0</v>
          </cell>
        </row>
        <row r="3398">
          <cell r="A3398">
            <v>0</v>
          </cell>
          <cell r="B3398">
            <v>0</v>
          </cell>
          <cell r="C3398">
            <v>0</v>
          </cell>
        </row>
        <row r="3400">
          <cell r="B3400" t="str">
            <v>MANO DE OBRA</v>
          </cell>
        </row>
        <row r="3401">
          <cell r="B3401">
            <v>0</v>
          </cell>
          <cell r="C3401">
            <v>0</v>
          </cell>
        </row>
        <row r="3402">
          <cell r="A3402">
            <v>0</v>
          </cell>
          <cell r="B3402">
            <v>0</v>
          </cell>
          <cell r="C3402">
            <v>0</v>
          </cell>
        </row>
        <row r="3403">
          <cell r="A3403">
            <v>0</v>
          </cell>
          <cell r="B3403">
            <v>0</v>
          </cell>
          <cell r="C3403">
            <v>0</v>
          </cell>
        </row>
        <row r="3404">
          <cell r="A3404">
            <v>0</v>
          </cell>
          <cell r="B3404">
            <v>0</v>
          </cell>
          <cell r="C3404">
            <v>0</v>
          </cell>
        </row>
        <row r="3406">
          <cell r="B3406" t="str">
            <v>TRANSPORTE</v>
          </cell>
        </row>
        <row r="3408">
          <cell r="A3408">
            <v>0</v>
          </cell>
          <cell r="B3408">
            <v>0</v>
          </cell>
          <cell r="C3408">
            <v>0</v>
          </cell>
        </row>
        <row r="3409">
          <cell r="A3409">
            <v>0</v>
          </cell>
          <cell r="B3409">
            <v>0</v>
          </cell>
          <cell r="C3409">
            <v>0</v>
          </cell>
        </row>
        <row r="3410">
          <cell r="A3410">
            <v>0</v>
          </cell>
          <cell r="B3410">
            <v>0</v>
          </cell>
          <cell r="C3410">
            <v>0</v>
          </cell>
        </row>
        <row r="3415">
          <cell r="A3415" t="str">
            <v>CODIGO</v>
          </cell>
          <cell r="B3415" t="str">
            <v>ITEM</v>
          </cell>
          <cell r="C3415" t="str">
            <v>UNIDAD</v>
          </cell>
        </row>
        <row r="3416">
          <cell r="D3416">
            <v>0</v>
          </cell>
        </row>
        <row r="3417">
          <cell r="B3417" t="str">
            <v>CODIGO</v>
          </cell>
        </row>
        <row r="3418">
          <cell r="A3418" t="str">
            <v>CODIGO</v>
          </cell>
          <cell r="B3418" t="str">
            <v>RECURSOS</v>
          </cell>
          <cell r="C3418" t="str">
            <v>UNIDAD</v>
          </cell>
          <cell r="D3418" t="str">
            <v>CANT.</v>
          </cell>
        </row>
        <row r="3419">
          <cell r="B3419" t="str">
            <v>MATERIALES</v>
          </cell>
        </row>
        <row r="3420">
          <cell r="B3420">
            <v>0</v>
          </cell>
          <cell r="C3420">
            <v>0</v>
          </cell>
        </row>
        <row r="3421">
          <cell r="B3421">
            <v>0</v>
          </cell>
          <cell r="C3421">
            <v>0</v>
          </cell>
        </row>
        <row r="3422">
          <cell r="B3422">
            <v>0</v>
          </cell>
          <cell r="C3422">
            <v>0</v>
          </cell>
        </row>
        <row r="3423">
          <cell r="B3423">
            <v>0</v>
          </cell>
          <cell r="C3423">
            <v>0</v>
          </cell>
        </row>
        <row r="3425">
          <cell r="B3425" t="str">
            <v>EQUIPO</v>
          </cell>
        </row>
        <row r="3426">
          <cell r="B3426" t="str">
            <v>HTA MENOR (5% de M. de O.)</v>
          </cell>
        </row>
        <row r="3427">
          <cell r="A3427">
            <v>0</v>
          </cell>
          <cell r="B3427">
            <v>0</v>
          </cell>
          <cell r="C3427">
            <v>0</v>
          </cell>
        </row>
        <row r="3428">
          <cell r="A3428">
            <v>0</v>
          </cell>
          <cell r="B3428">
            <v>0</v>
          </cell>
          <cell r="C3428">
            <v>0</v>
          </cell>
        </row>
        <row r="3429">
          <cell r="A3429">
            <v>0</v>
          </cell>
          <cell r="B3429">
            <v>0</v>
          </cell>
          <cell r="C3429">
            <v>0</v>
          </cell>
        </row>
        <row r="3431">
          <cell r="B3431" t="str">
            <v>MANO DE OBRA</v>
          </cell>
        </row>
        <row r="3432">
          <cell r="B3432">
            <v>0</v>
          </cell>
          <cell r="C3432">
            <v>0</v>
          </cell>
        </row>
        <row r="3433">
          <cell r="A3433">
            <v>0</v>
          </cell>
          <cell r="B3433">
            <v>0</v>
          </cell>
          <cell r="C3433">
            <v>0</v>
          </cell>
        </row>
        <row r="3434">
          <cell r="A3434">
            <v>0</v>
          </cell>
          <cell r="B3434">
            <v>0</v>
          </cell>
          <cell r="C3434">
            <v>0</v>
          </cell>
        </row>
        <row r="3435">
          <cell r="A3435">
            <v>0</v>
          </cell>
          <cell r="B3435">
            <v>0</v>
          </cell>
          <cell r="C3435">
            <v>0</v>
          </cell>
        </row>
        <row r="3437">
          <cell r="B3437" t="str">
            <v>TRANSPORTE</v>
          </cell>
        </row>
        <row r="3439">
          <cell r="A3439">
            <v>0</v>
          </cell>
          <cell r="B3439">
            <v>0</v>
          </cell>
          <cell r="C3439">
            <v>0</v>
          </cell>
        </row>
        <row r="3440">
          <cell r="A3440">
            <v>0</v>
          </cell>
          <cell r="B3440">
            <v>0</v>
          </cell>
          <cell r="C3440">
            <v>0</v>
          </cell>
        </row>
        <row r="3441">
          <cell r="A3441">
            <v>0</v>
          </cell>
          <cell r="B3441">
            <v>0</v>
          </cell>
          <cell r="C3441">
            <v>0</v>
          </cell>
        </row>
        <row r="3446">
          <cell r="A3446" t="str">
            <v>CODIGO</v>
          </cell>
          <cell r="B3446" t="str">
            <v>ITEM</v>
          </cell>
          <cell r="C3446" t="str">
            <v>UNIDAD</v>
          </cell>
        </row>
        <row r="3447">
          <cell r="D3447">
            <v>0</v>
          </cell>
        </row>
        <row r="3448">
          <cell r="B3448" t="str">
            <v>CODIGO</v>
          </cell>
        </row>
        <row r="3449">
          <cell r="A3449" t="str">
            <v>CODIGO</v>
          </cell>
          <cell r="B3449" t="str">
            <v>RECURSOS</v>
          </cell>
          <cell r="C3449" t="str">
            <v>UNIDAD</v>
          </cell>
          <cell r="D3449" t="str">
            <v>CANT.</v>
          </cell>
        </row>
        <row r="3450">
          <cell r="B3450" t="str">
            <v>MATERIALES</v>
          </cell>
        </row>
        <row r="3451">
          <cell r="B3451">
            <v>0</v>
          </cell>
          <cell r="C3451">
            <v>0</v>
          </cell>
        </row>
        <row r="3452">
          <cell r="B3452">
            <v>0</v>
          </cell>
          <cell r="C3452">
            <v>0</v>
          </cell>
        </row>
        <row r="3453">
          <cell r="B3453">
            <v>0</v>
          </cell>
          <cell r="C3453">
            <v>0</v>
          </cell>
        </row>
        <row r="3454">
          <cell r="B3454">
            <v>0</v>
          </cell>
          <cell r="C3454">
            <v>0</v>
          </cell>
        </row>
        <row r="3456">
          <cell r="B3456" t="str">
            <v>EQUIPO</v>
          </cell>
        </row>
        <row r="3457">
          <cell r="B3457" t="str">
            <v>HTA MENOR (5% de M. de O.)</v>
          </cell>
        </row>
        <row r="3458">
          <cell r="A3458">
            <v>0</v>
          </cell>
          <cell r="B3458">
            <v>0</v>
          </cell>
          <cell r="C3458">
            <v>0</v>
          </cell>
        </row>
        <row r="3459">
          <cell r="A3459">
            <v>0</v>
          </cell>
          <cell r="B3459">
            <v>0</v>
          </cell>
          <cell r="C3459">
            <v>0</v>
          </cell>
        </row>
        <row r="3460">
          <cell r="A3460">
            <v>0</v>
          </cell>
          <cell r="B3460">
            <v>0</v>
          </cell>
          <cell r="C3460">
            <v>0</v>
          </cell>
        </row>
        <row r="3462">
          <cell r="B3462" t="str">
            <v>MANO DE OBRA</v>
          </cell>
        </row>
        <row r="3463">
          <cell r="B3463">
            <v>0</v>
          </cell>
          <cell r="C3463">
            <v>0</v>
          </cell>
        </row>
        <row r="3464">
          <cell r="A3464">
            <v>0</v>
          </cell>
          <cell r="B3464">
            <v>0</v>
          </cell>
          <cell r="C3464">
            <v>0</v>
          </cell>
        </row>
        <row r="3465">
          <cell r="A3465">
            <v>0</v>
          </cell>
          <cell r="B3465">
            <v>0</v>
          </cell>
          <cell r="C3465">
            <v>0</v>
          </cell>
        </row>
        <row r="3466">
          <cell r="A3466">
            <v>0</v>
          </cell>
          <cell r="B3466">
            <v>0</v>
          </cell>
          <cell r="C3466">
            <v>0</v>
          </cell>
        </row>
        <row r="3468">
          <cell r="B3468" t="str">
            <v>TRANSPORTE</v>
          </cell>
        </row>
        <row r="3470">
          <cell r="A3470">
            <v>0</v>
          </cell>
          <cell r="B3470">
            <v>0</v>
          </cell>
          <cell r="C3470">
            <v>0</v>
          </cell>
        </row>
        <row r="3471">
          <cell r="A3471">
            <v>0</v>
          </cell>
          <cell r="B3471">
            <v>0</v>
          </cell>
          <cell r="C3471">
            <v>0</v>
          </cell>
        </row>
        <row r="3472">
          <cell r="A3472">
            <v>0</v>
          </cell>
          <cell r="B3472">
            <v>0</v>
          </cell>
          <cell r="C3472">
            <v>0</v>
          </cell>
        </row>
        <row r="3477">
          <cell r="A3477" t="str">
            <v>CODIGO</v>
          </cell>
          <cell r="B3477" t="str">
            <v>ITEM</v>
          </cell>
          <cell r="C3477" t="str">
            <v>UNIDAD</v>
          </cell>
        </row>
        <row r="3478">
          <cell r="D3478">
            <v>0</v>
          </cell>
        </row>
        <row r="3479">
          <cell r="B3479" t="str">
            <v>CODIGO</v>
          </cell>
        </row>
        <row r="3480">
          <cell r="A3480" t="str">
            <v>CODIGO</v>
          </cell>
          <cell r="B3480" t="str">
            <v>RECURSOS</v>
          </cell>
          <cell r="C3480" t="str">
            <v>UNIDAD</v>
          </cell>
          <cell r="D3480" t="str">
            <v>CANT.</v>
          </cell>
        </row>
        <row r="3481">
          <cell r="B3481" t="str">
            <v>MATERIALES</v>
          </cell>
        </row>
        <row r="3482">
          <cell r="B3482">
            <v>0</v>
          </cell>
          <cell r="C3482">
            <v>0</v>
          </cell>
        </row>
        <row r="3483">
          <cell r="B3483">
            <v>0</v>
          </cell>
          <cell r="C3483">
            <v>0</v>
          </cell>
        </row>
        <row r="3484">
          <cell r="B3484">
            <v>0</v>
          </cell>
          <cell r="C3484">
            <v>0</v>
          </cell>
        </row>
        <row r="3485">
          <cell r="B3485">
            <v>0</v>
          </cell>
          <cell r="C3485">
            <v>0</v>
          </cell>
        </row>
        <row r="3487">
          <cell r="B3487" t="str">
            <v>EQUIPO</v>
          </cell>
        </row>
        <row r="3488">
          <cell r="B3488" t="str">
            <v>HTA MENOR (5% de M. de O.)</v>
          </cell>
        </row>
        <row r="3489">
          <cell r="A3489">
            <v>0</v>
          </cell>
          <cell r="B3489">
            <v>0</v>
          </cell>
          <cell r="C3489">
            <v>0</v>
          </cell>
        </row>
        <row r="3490">
          <cell r="A3490">
            <v>0</v>
          </cell>
          <cell r="B3490">
            <v>0</v>
          </cell>
          <cell r="C3490">
            <v>0</v>
          </cell>
        </row>
        <row r="3491">
          <cell r="A3491">
            <v>0</v>
          </cell>
          <cell r="B3491">
            <v>0</v>
          </cell>
          <cell r="C3491">
            <v>0</v>
          </cell>
        </row>
        <row r="3493">
          <cell r="B3493" t="str">
            <v>MANO DE OBRA</v>
          </cell>
        </row>
        <row r="3494">
          <cell r="B3494">
            <v>0</v>
          </cell>
          <cell r="C3494">
            <v>0</v>
          </cell>
        </row>
        <row r="3495">
          <cell r="A3495">
            <v>0</v>
          </cell>
          <cell r="B3495">
            <v>0</v>
          </cell>
          <cell r="C3495">
            <v>0</v>
          </cell>
        </row>
        <row r="3496">
          <cell r="A3496">
            <v>0</v>
          </cell>
          <cell r="B3496">
            <v>0</v>
          </cell>
          <cell r="C3496">
            <v>0</v>
          </cell>
        </row>
        <row r="3497">
          <cell r="A3497">
            <v>0</v>
          </cell>
          <cell r="B3497">
            <v>0</v>
          </cell>
          <cell r="C3497">
            <v>0</v>
          </cell>
        </row>
        <row r="3499">
          <cell r="B3499" t="str">
            <v>TRANSPORTE</v>
          </cell>
        </row>
        <row r="3501">
          <cell r="A3501">
            <v>0</v>
          </cell>
          <cell r="B3501">
            <v>0</v>
          </cell>
          <cell r="C3501">
            <v>0</v>
          </cell>
        </row>
        <row r="3502">
          <cell r="A3502">
            <v>0</v>
          </cell>
          <cell r="B3502">
            <v>0</v>
          </cell>
          <cell r="C3502">
            <v>0</v>
          </cell>
        </row>
        <row r="3503">
          <cell r="A3503">
            <v>0</v>
          </cell>
          <cell r="B3503">
            <v>0</v>
          </cell>
          <cell r="C3503">
            <v>0</v>
          </cell>
        </row>
        <row r="3508">
          <cell r="A3508" t="str">
            <v>CODIGO</v>
          </cell>
          <cell r="B3508" t="str">
            <v>ITEM</v>
          </cell>
          <cell r="C3508" t="str">
            <v>UNIDAD</v>
          </cell>
        </row>
        <row r="3509">
          <cell r="D3509">
            <v>0</v>
          </cell>
        </row>
        <row r="3510">
          <cell r="B3510" t="str">
            <v>CODIGO</v>
          </cell>
        </row>
        <row r="3511">
          <cell r="A3511" t="str">
            <v>CODIGO</v>
          </cell>
          <cell r="B3511" t="str">
            <v>RECURSOS</v>
          </cell>
          <cell r="C3511" t="str">
            <v>UNIDAD</v>
          </cell>
          <cell r="D3511" t="str">
            <v>CANT.</v>
          </cell>
        </row>
        <row r="3512">
          <cell r="B3512" t="str">
            <v>MATERIALES</v>
          </cell>
        </row>
        <row r="3513">
          <cell r="B3513">
            <v>0</v>
          </cell>
          <cell r="C3513">
            <v>0</v>
          </cell>
        </row>
        <row r="3514">
          <cell r="B3514">
            <v>0</v>
          </cell>
          <cell r="C3514">
            <v>0</v>
          </cell>
        </row>
        <row r="3515">
          <cell r="B3515">
            <v>0</v>
          </cell>
          <cell r="C3515">
            <v>0</v>
          </cell>
        </row>
        <row r="3516">
          <cell r="B3516">
            <v>0</v>
          </cell>
          <cell r="C3516">
            <v>0</v>
          </cell>
        </row>
        <row r="3518">
          <cell r="B3518" t="str">
            <v>EQUIPO</v>
          </cell>
        </row>
        <row r="3519">
          <cell r="B3519" t="str">
            <v>HTA MENOR (5% de M. de O.)</v>
          </cell>
        </row>
        <row r="3520">
          <cell r="A3520">
            <v>0</v>
          </cell>
          <cell r="B3520">
            <v>0</v>
          </cell>
          <cell r="C3520">
            <v>0</v>
          </cell>
        </row>
        <row r="3521">
          <cell r="A3521">
            <v>0</v>
          </cell>
          <cell r="B3521">
            <v>0</v>
          </cell>
          <cell r="C3521">
            <v>0</v>
          </cell>
        </row>
        <row r="3522">
          <cell r="A3522">
            <v>0</v>
          </cell>
          <cell r="B3522">
            <v>0</v>
          </cell>
          <cell r="C3522">
            <v>0</v>
          </cell>
        </row>
        <row r="3524">
          <cell r="B3524" t="str">
            <v>MANO DE OBRA</v>
          </cell>
        </row>
        <row r="3525">
          <cell r="B3525">
            <v>0</v>
          </cell>
          <cell r="C3525">
            <v>0</v>
          </cell>
        </row>
        <row r="3526">
          <cell r="A3526">
            <v>0</v>
          </cell>
          <cell r="B3526">
            <v>0</v>
          </cell>
          <cell r="C3526">
            <v>0</v>
          </cell>
        </row>
        <row r="3527">
          <cell r="A3527">
            <v>0</v>
          </cell>
          <cell r="B3527">
            <v>0</v>
          </cell>
          <cell r="C3527">
            <v>0</v>
          </cell>
        </row>
        <row r="3528">
          <cell r="A3528">
            <v>0</v>
          </cell>
          <cell r="B3528">
            <v>0</v>
          </cell>
          <cell r="C3528">
            <v>0</v>
          </cell>
        </row>
        <row r="3530">
          <cell r="B3530" t="str">
            <v>TRANSPORTE</v>
          </cell>
        </row>
        <row r="3532">
          <cell r="A3532">
            <v>0</v>
          </cell>
          <cell r="B3532">
            <v>0</v>
          </cell>
          <cell r="C3532">
            <v>0</v>
          </cell>
        </row>
        <row r="3533">
          <cell r="A3533">
            <v>0</v>
          </cell>
          <cell r="B3533">
            <v>0</v>
          </cell>
          <cell r="C3533">
            <v>0</v>
          </cell>
        </row>
        <row r="3534">
          <cell r="A3534">
            <v>0</v>
          </cell>
          <cell r="B3534">
            <v>0</v>
          </cell>
          <cell r="C3534">
            <v>0</v>
          </cell>
        </row>
        <row r="3539">
          <cell r="A3539" t="str">
            <v>CODIGO</v>
          </cell>
          <cell r="B3539" t="str">
            <v>ITEM</v>
          </cell>
          <cell r="C3539" t="str">
            <v>UNIDAD</v>
          </cell>
        </row>
        <row r="3540">
          <cell r="D3540">
            <v>0</v>
          </cell>
        </row>
        <row r="3541">
          <cell r="B3541" t="str">
            <v>CODIGO</v>
          </cell>
        </row>
        <row r="3542">
          <cell r="A3542" t="str">
            <v>CODIGO</v>
          </cell>
          <cell r="B3542" t="str">
            <v>RECURSOS</v>
          </cell>
          <cell r="C3542" t="str">
            <v>UNIDAD</v>
          </cell>
          <cell r="D3542" t="str">
            <v>CANT.</v>
          </cell>
        </row>
        <row r="3543">
          <cell r="B3543" t="str">
            <v>MATERIALES</v>
          </cell>
        </row>
        <row r="3544">
          <cell r="B3544">
            <v>0</v>
          </cell>
          <cell r="C3544">
            <v>0</v>
          </cell>
        </row>
        <row r="3545">
          <cell r="B3545">
            <v>0</v>
          </cell>
          <cell r="C3545">
            <v>0</v>
          </cell>
        </row>
        <row r="3546">
          <cell r="B3546">
            <v>0</v>
          </cell>
          <cell r="C3546">
            <v>0</v>
          </cell>
        </row>
        <row r="3547">
          <cell r="B3547">
            <v>0</v>
          </cell>
          <cell r="C3547">
            <v>0</v>
          </cell>
        </row>
        <row r="3549">
          <cell r="B3549" t="str">
            <v>EQUIPO</v>
          </cell>
        </row>
        <row r="3550">
          <cell r="B3550" t="str">
            <v>HTA MENOR (5% de M. de O.)</v>
          </cell>
        </row>
        <row r="3551">
          <cell r="A3551">
            <v>0</v>
          </cell>
          <cell r="B3551">
            <v>0</v>
          </cell>
          <cell r="C3551">
            <v>0</v>
          </cell>
        </row>
        <row r="3552">
          <cell r="A3552">
            <v>0</v>
          </cell>
          <cell r="B3552">
            <v>0</v>
          </cell>
          <cell r="C3552">
            <v>0</v>
          </cell>
        </row>
        <row r="3553">
          <cell r="A3553">
            <v>0</v>
          </cell>
          <cell r="B3553">
            <v>0</v>
          </cell>
          <cell r="C3553">
            <v>0</v>
          </cell>
        </row>
        <row r="3555">
          <cell r="B3555" t="str">
            <v>MANO DE OBRA</v>
          </cell>
        </row>
        <row r="3556">
          <cell r="B3556">
            <v>0</v>
          </cell>
          <cell r="C3556">
            <v>0</v>
          </cell>
        </row>
        <row r="3557">
          <cell r="A3557">
            <v>0</v>
          </cell>
          <cell r="B3557">
            <v>0</v>
          </cell>
          <cell r="C3557">
            <v>0</v>
          </cell>
        </row>
        <row r="3558">
          <cell r="A3558">
            <v>0</v>
          </cell>
          <cell r="B3558">
            <v>0</v>
          </cell>
          <cell r="C3558">
            <v>0</v>
          </cell>
        </row>
        <row r="3559">
          <cell r="A3559">
            <v>0</v>
          </cell>
          <cell r="B3559">
            <v>0</v>
          </cell>
          <cell r="C3559">
            <v>0</v>
          </cell>
        </row>
        <row r="3561">
          <cell r="B3561" t="str">
            <v>TRANSPORTE</v>
          </cell>
        </row>
        <row r="3563">
          <cell r="A3563">
            <v>0</v>
          </cell>
          <cell r="B3563">
            <v>0</v>
          </cell>
          <cell r="C3563">
            <v>0</v>
          </cell>
        </row>
        <row r="3564">
          <cell r="A3564">
            <v>0</v>
          </cell>
          <cell r="B3564">
            <v>0</v>
          </cell>
          <cell r="C3564">
            <v>0</v>
          </cell>
        </row>
        <row r="3565">
          <cell r="A3565">
            <v>0</v>
          </cell>
          <cell r="B3565">
            <v>0</v>
          </cell>
          <cell r="C3565">
            <v>0</v>
          </cell>
        </row>
        <row r="3571">
          <cell r="A3571" t="str">
            <v>CODIGO</v>
          </cell>
          <cell r="B3571" t="str">
            <v>ITEM</v>
          </cell>
          <cell r="C3571" t="str">
            <v>UNIDAD</v>
          </cell>
        </row>
        <row r="3572">
          <cell r="D3572">
            <v>0</v>
          </cell>
        </row>
        <row r="3573">
          <cell r="B3573" t="str">
            <v>CODIGO</v>
          </cell>
        </row>
        <row r="3574">
          <cell r="A3574" t="str">
            <v>CODIGO</v>
          </cell>
          <cell r="B3574" t="str">
            <v>RECURSOS</v>
          </cell>
          <cell r="C3574" t="str">
            <v>UNIDAD</v>
          </cell>
          <cell r="D3574" t="str">
            <v>CANT.</v>
          </cell>
        </row>
        <row r="3575">
          <cell r="B3575" t="str">
            <v>MATERIALES</v>
          </cell>
        </row>
        <row r="3576">
          <cell r="B3576">
            <v>0</v>
          </cell>
          <cell r="C3576">
            <v>0</v>
          </cell>
        </row>
        <row r="3577">
          <cell r="B3577">
            <v>0</v>
          </cell>
          <cell r="C3577">
            <v>0</v>
          </cell>
        </row>
        <row r="3578">
          <cell r="B3578">
            <v>0</v>
          </cell>
          <cell r="C3578">
            <v>0</v>
          </cell>
        </row>
        <row r="3579">
          <cell r="B3579">
            <v>0</v>
          </cell>
          <cell r="C3579">
            <v>0</v>
          </cell>
        </row>
        <row r="3581">
          <cell r="B3581" t="str">
            <v>EQUIPO</v>
          </cell>
        </row>
        <row r="3582">
          <cell r="B3582" t="str">
            <v>HTA MENOR (5% de M. de O.)</v>
          </cell>
        </row>
        <row r="3583">
          <cell r="A3583">
            <v>0</v>
          </cell>
          <cell r="B3583">
            <v>0</v>
          </cell>
          <cell r="C3583">
            <v>0</v>
          </cell>
        </row>
        <row r="3584">
          <cell r="A3584">
            <v>0</v>
          </cell>
          <cell r="B3584">
            <v>0</v>
          </cell>
          <cell r="C3584">
            <v>0</v>
          </cell>
        </row>
        <row r="3585">
          <cell r="A3585">
            <v>0</v>
          </cell>
          <cell r="B3585">
            <v>0</v>
          </cell>
          <cell r="C3585">
            <v>0</v>
          </cell>
        </row>
        <row r="3587">
          <cell r="B3587" t="str">
            <v>MANO DE OBRA</v>
          </cell>
        </row>
        <row r="3588">
          <cell r="B3588">
            <v>0</v>
          </cell>
          <cell r="C3588">
            <v>0</v>
          </cell>
        </row>
        <row r="3589">
          <cell r="A3589">
            <v>0</v>
          </cell>
          <cell r="B3589">
            <v>0</v>
          </cell>
          <cell r="C3589">
            <v>0</v>
          </cell>
        </row>
        <row r="3590">
          <cell r="A3590">
            <v>0</v>
          </cell>
          <cell r="B3590">
            <v>0</v>
          </cell>
          <cell r="C3590">
            <v>0</v>
          </cell>
        </row>
        <row r="3591">
          <cell r="A3591">
            <v>0</v>
          </cell>
          <cell r="B3591">
            <v>0</v>
          </cell>
          <cell r="C3591">
            <v>0</v>
          </cell>
        </row>
        <row r="3593">
          <cell r="B3593" t="str">
            <v>TRANSPORTE</v>
          </cell>
        </row>
        <row r="3595">
          <cell r="A3595">
            <v>0</v>
          </cell>
          <cell r="B3595">
            <v>0</v>
          </cell>
          <cell r="C3595">
            <v>0</v>
          </cell>
        </row>
        <row r="3596">
          <cell r="A3596">
            <v>0</v>
          </cell>
          <cell r="B3596">
            <v>0</v>
          </cell>
          <cell r="C3596">
            <v>0</v>
          </cell>
        </row>
        <row r="3597">
          <cell r="A3597">
            <v>0</v>
          </cell>
          <cell r="B3597">
            <v>0</v>
          </cell>
          <cell r="C3597">
            <v>0</v>
          </cell>
        </row>
        <row r="3602">
          <cell r="A3602" t="str">
            <v>CODIGO</v>
          </cell>
          <cell r="B3602" t="str">
            <v>ITEM</v>
          </cell>
          <cell r="C3602" t="str">
            <v>UNIDAD</v>
          </cell>
        </row>
        <row r="3603">
          <cell r="D3603">
            <v>0</v>
          </cell>
        </row>
        <row r="3604">
          <cell r="B3604" t="str">
            <v>CODIGO</v>
          </cell>
        </row>
        <row r="3605">
          <cell r="A3605" t="str">
            <v>CODIGO</v>
          </cell>
          <cell r="B3605" t="str">
            <v>RECURSOS</v>
          </cell>
          <cell r="C3605" t="str">
            <v>UNIDAD</v>
          </cell>
          <cell r="D3605" t="str">
            <v>CANT.</v>
          </cell>
        </row>
        <row r="3606">
          <cell r="B3606" t="str">
            <v>MATERIALES</v>
          </cell>
        </row>
        <row r="3607">
          <cell r="B3607">
            <v>0</v>
          </cell>
          <cell r="C3607">
            <v>0</v>
          </cell>
        </row>
        <row r="3608">
          <cell r="B3608">
            <v>0</v>
          </cell>
          <cell r="C3608">
            <v>0</v>
          </cell>
        </row>
        <row r="3609">
          <cell r="B3609">
            <v>0</v>
          </cell>
          <cell r="C3609">
            <v>0</v>
          </cell>
        </row>
        <row r="3610">
          <cell r="B3610">
            <v>0</v>
          </cell>
          <cell r="C3610">
            <v>0</v>
          </cell>
        </row>
        <row r="3612">
          <cell r="B3612" t="str">
            <v>EQUIPO</v>
          </cell>
        </row>
        <row r="3613">
          <cell r="B3613" t="str">
            <v>HTA MENOR (5% de M. de O.)</v>
          </cell>
        </row>
        <row r="3614">
          <cell r="A3614">
            <v>0</v>
          </cell>
          <cell r="B3614">
            <v>0</v>
          </cell>
          <cell r="C3614">
            <v>0</v>
          </cell>
        </row>
        <row r="3615">
          <cell r="A3615">
            <v>0</v>
          </cell>
          <cell r="B3615">
            <v>0</v>
          </cell>
          <cell r="C3615">
            <v>0</v>
          </cell>
        </row>
        <row r="3616">
          <cell r="A3616">
            <v>0</v>
          </cell>
          <cell r="B3616">
            <v>0</v>
          </cell>
          <cell r="C3616">
            <v>0</v>
          </cell>
        </row>
        <row r="3618">
          <cell r="B3618" t="str">
            <v>MANO DE OBRA</v>
          </cell>
        </row>
        <row r="3619">
          <cell r="B3619">
            <v>0</v>
          </cell>
          <cell r="C3619">
            <v>0</v>
          </cell>
        </row>
        <row r="3620">
          <cell r="A3620">
            <v>0</v>
          </cell>
          <cell r="B3620">
            <v>0</v>
          </cell>
          <cell r="C3620">
            <v>0</v>
          </cell>
        </row>
        <row r="3621">
          <cell r="A3621">
            <v>0</v>
          </cell>
          <cell r="B3621">
            <v>0</v>
          </cell>
          <cell r="C3621">
            <v>0</v>
          </cell>
        </row>
        <row r="3622">
          <cell r="A3622">
            <v>0</v>
          </cell>
          <cell r="B3622">
            <v>0</v>
          </cell>
          <cell r="C3622">
            <v>0</v>
          </cell>
        </row>
        <row r="3624">
          <cell r="B3624" t="str">
            <v>TRANSPORTE</v>
          </cell>
        </row>
        <row r="3626">
          <cell r="A3626">
            <v>0</v>
          </cell>
          <cell r="B3626">
            <v>0</v>
          </cell>
          <cell r="C3626">
            <v>0</v>
          </cell>
        </row>
        <row r="3627">
          <cell r="A3627">
            <v>0</v>
          </cell>
          <cell r="B3627">
            <v>0</v>
          </cell>
          <cell r="C3627">
            <v>0</v>
          </cell>
        </row>
        <row r="3628">
          <cell r="A3628">
            <v>0</v>
          </cell>
          <cell r="B3628">
            <v>0</v>
          </cell>
          <cell r="C3628">
            <v>0</v>
          </cell>
        </row>
        <row r="3633">
          <cell r="A3633" t="str">
            <v>CODIGO</v>
          </cell>
          <cell r="B3633" t="str">
            <v>ITEM</v>
          </cell>
          <cell r="C3633" t="str">
            <v>UNIDAD</v>
          </cell>
        </row>
        <row r="3634">
          <cell r="D3634">
            <v>0</v>
          </cell>
        </row>
        <row r="3635">
          <cell r="B3635" t="str">
            <v>CODIGO</v>
          </cell>
        </row>
        <row r="3636">
          <cell r="A3636" t="str">
            <v>CODIGO</v>
          </cell>
          <cell r="B3636" t="str">
            <v>RECURSOS</v>
          </cell>
          <cell r="C3636" t="str">
            <v>UNIDAD</v>
          </cell>
          <cell r="D3636" t="str">
            <v>CANT.</v>
          </cell>
        </row>
        <row r="3637">
          <cell r="B3637" t="str">
            <v>MATERIALES</v>
          </cell>
        </row>
        <row r="3638">
          <cell r="B3638">
            <v>0</v>
          </cell>
          <cell r="C3638">
            <v>0</v>
          </cell>
        </row>
        <row r="3639">
          <cell r="B3639">
            <v>0</v>
          </cell>
          <cell r="C3639">
            <v>0</v>
          </cell>
        </row>
        <row r="3640">
          <cell r="B3640">
            <v>0</v>
          </cell>
          <cell r="C3640">
            <v>0</v>
          </cell>
        </row>
        <row r="3641">
          <cell r="B3641">
            <v>0</v>
          </cell>
          <cell r="C3641">
            <v>0</v>
          </cell>
        </row>
        <row r="3643">
          <cell r="B3643" t="str">
            <v>EQUIPO</v>
          </cell>
        </row>
        <row r="3644">
          <cell r="B3644" t="str">
            <v>HTA MENOR (5% de M. de O.)</v>
          </cell>
        </row>
        <row r="3645">
          <cell r="A3645">
            <v>0</v>
          </cell>
          <cell r="B3645">
            <v>0</v>
          </cell>
          <cell r="C3645">
            <v>0</v>
          </cell>
        </row>
        <row r="3646">
          <cell r="A3646">
            <v>0</v>
          </cell>
          <cell r="B3646">
            <v>0</v>
          </cell>
          <cell r="C3646">
            <v>0</v>
          </cell>
        </row>
        <row r="3647">
          <cell r="A3647">
            <v>0</v>
          </cell>
          <cell r="B3647">
            <v>0</v>
          </cell>
          <cell r="C3647">
            <v>0</v>
          </cell>
        </row>
        <row r="3649">
          <cell r="B3649" t="str">
            <v>MANO DE OBRA</v>
          </cell>
        </row>
        <row r="3650">
          <cell r="B3650">
            <v>0</v>
          </cell>
          <cell r="C3650">
            <v>0</v>
          </cell>
        </row>
        <row r="3651">
          <cell r="A3651">
            <v>0</v>
          </cell>
          <cell r="B3651">
            <v>0</v>
          </cell>
          <cell r="C3651">
            <v>0</v>
          </cell>
        </row>
        <row r="3652">
          <cell r="A3652">
            <v>0</v>
          </cell>
          <cell r="B3652">
            <v>0</v>
          </cell>
          <cell r="C3652">
            <v>0</v>
          </cell>
        </row>
        <row r="3653">
          <cell r="A3653">
            <v>0</v>
          </cell>
          <cell r="B3653">
            <v>0</v>
          </cell>
          <cell r="C3653">
            <v>0</v>
          </cell>
        </row>
        <row r="3655">
          <cell r="B3655" t="str">
            <v>TRANSPORTE</v>
          </cell>
        </row>
        <row r="3657">
          <cell r="A3657">
            <v>0</v>
          </cell>
          <cell r="B3657">
            <v>0</v>
          </cell>
          <cell r="C3657">
            <v>0</v>
          </cell>
        </row>
        <row r="3658">
          <cell r="A3658">
            <v>0</v>
          </cell>
          <cell r="B3658">
            <v>0</v>
          </cell>
          <cell r="C3658">
            <v>0</v>
          </cell>
        </row>
        <row r="3659">
          <cell r="A3659">
            <v>0</v>
          </cell>
          <cell r="B3659">
            <v>0</v>
          </cell>
          <cell r="C3659">
            <v>0</v>
          </cell>
        </row>
        <row r="3664">
          <cell r="A3664" t="str">
            <v>CODIGO</v>
          </cell>
          <cell r="B3664" t="str">
            <v>ITEM</v>
          </cell>
          <cell r="C3664" t="str">
            <v>UNIDAD</v>
          </cell>
        </row>
        <row r="3665">
          <cell r="D3665">
            <v>0</v>
          </cell>
        </row>
        <row r="3666">
          <cell r="B3666" t="str">
            <v>CODIGO</v>
          </cell>
        </row>
        <row r="3667">
          <cell r="A3667" t="str">
            <v>CODIGO</v>
          </cell>
          <cell r="B3667" t="str">
            <v>RECURSOS</v>
          </cell>
          <cell r="C3667" t="str">
            <v>UNIDAD</v>
          </cell>
          <cell r="D3667" t="str">
            <v>CANT.</v>
          </cell>
        </row>
        <row r="3668">
          <cell r="B3668" t="str">
            <v>MATERIALES</v>
          </cell>
        </row>
        <row r="3669">
          <cell r="B3669">
            <v>0</v>
          </cell>
          <cell r="C3669">
            <v>0</v>
          </cell>
        </row>
        <row r="3670">
          <cell r="B3670">
            <v>0</v>
          </cell>
          <cell r="C3670">
            <v>0</v>
          </cell>
        </row>
        <row r="3671">
          <cell r="B3671">
            <v>0</v>
          </cell>
          <cell r="C3671">
            <v>0</v>
          </cell>
        </row>
        <row r="3672">
          <cell r="B3672">
            <v>0</v>
          </cell>
          <cell r="C3672">
            <v>0</v>
          </cell>
        </row>
        <row r="3674">
          <cell r="B3674" t="str">
            <v>EQUIPO</v>
          </cell>
        </row>
        <row r="3675">
          <cell r="B3675" t="str">
            <v>HTA MENOR (5% de M. de O.)</v>
          </cell>
        </row>
        <row r="3676">
          <cell r="A3676">
            <v>0</v>
          </cell>
          <cell r="B3676">
            <v>0</v>
          </cell>
          <cell r="C3676">
            <v>0</v>
          </cell>
        </row>
        <row r="3677">
          <cell r="A3677">
            <v>0</v>
          </cell>
          <cell r="B3677">
            <v>0</v>
          </cell>
          <cell r="C3677">
            <v>0</v>
          </cell>
        </row>
        <row r="3678">
          <cell r="A3678">
            <v>0</v>
          </cell>
          <cell r="B3678">
            <v>0</v>
          </cell>
          <cell r="C3678">
            <v>0</v>
          </cell>
        </row>
        <row r="3680">
          <cell r="B3680" t="str">
            <v>MANO DE OBRA</v>
          </cell>
        </row>
        <row r="3681">
          <cell r="B3681">
            <v>0</v>
          </cell>
          <cell r="C3681">
            <v>0</v>
          </cell>
        </row>
        <row r="3682">
          <cell r="A3682">
            <v>0</v>
          </cell>
          <cell r="B3682">
            <v>0</v>
          </cell>
          <cell r="C3682">
            <v>0</v>
          </cell>
        </row>
        <row r="3683">
          <cell r="A3683">
            <v>0</v>
          </cell>
          <cell r="B3683">
            <v>0</v>
          </cell>
          <cell r="C3683">
            <v>0</v>
          </cell>
        </row>
        <row r="3684">
          <cell r="A3684">
            <v>0</v>
          </cell>
          <cell r="B3684">
            <v>0</v>
          </cell>
          <cell r="C3684">
            <v>0</v>
          </cell>
        </row>
        <row r="3686">
          <cell r="B3686" t="str">
            <v>TRANSPORTE</v>
          </cell>
        </row>
        <row r="3688">
          <cell r="A3688">
            <v>0</v>
          </cell>
          <cell r="B3688">
            <v>0</v>
          </cell>
          <cell r="C3688">
            <v>0</v>
          </cell>
        </row>
        <row r="3689">
          <cell r="A3689">
            <v>0</v>
          </cell>
          <cell r="B3689">
            <v>0</v>
          </cell>
          <cell r="C3689">
            <v>0</v>
          </cell>
        </row>
        <row r="3690">
          <cell r="A3690">
            <v>0</v>
          </cell>
          <cell r="B3690">
            <v>0</v>
          </cell>
          <cell r="C3690">
            <v>0</v>
          </cell>
        </row>
        <row r="3695">
          <cell r="A3695" t="str">
            <v>CODIGO</v>
          </cell>
          <cell r="B3695" t="str">
            <v>ITEM</v>
          </cell>
          <cell r="C3695" t="str">
            <v>UNIDAD</v>
          </cell>
        </row>
        <row r="3696">
          <cell r="D3696">
            <v>0</v>
          </cell>
        </row>
        <row r="3697">
          <cell r="B3697" t="str">
            <v>CODIGO</v>
          </cell>
        </row>
        <row r="3698">
          <cell r="A3698" t="str">
            <v>CODIGO</v>
          </cell>
          <cell r="B3698" t="str">
            <v>RECURSOS</v>
          </cell>
          <cell r="C3698" t="str">
            <v>UNIDAD</v>
          </cell>
          <cell r="D3698" t="str">
            <v>CANT.</v>
          </cell>
        </row>
        <row r="3699">
          <cell r="B3699" t="str">
            <v>MATERIALES</v>
          </cell>
        </row>
        <row r="3700">
          <cell r="B3700">
            <v>0</v>
          </cell>
          <cell r="C3700">
            <v>0</v>
          </cell>
        </row>
        <row r="3701">
          <cell r="B3701">
            <v>0</v>
          </cell>
          <cell r="C3701">
            <v>0</v>
          </cell>
        </row>
        <row r="3702">
          <cell r="B3702">
            <v>0</v>
          </cell>
          <cell r="C3702">
            <v>0</v>
          </cell>
        </row>
        <row r="3703">
          <cell r="B3703">
            <v>0</v>
          </cell>
          <cell r="C3703">
            <v>0</v>
          </cell>
        </row>
        <row r="3705">
          <cell r="B3705" t="str">
            <v>EQUIPO</v>
          </cell>
        </row>
        <row r="3706">
          <cell r="B3706" t="str">
            <v>HTA MENOR (5% de M. de O.)</v>
          </cell>
        </row>
        <row r="3707">
          <cell r="A3707">
            <v>0</v>
          </cell>
          <cell r="B3707">
            <v>0</v>
          </cell>
          <cell r="C3707">
            <v>0</v>
          </cell>
        </row>
        <row r="3708">
          <cell r="A3708">
            <v>0</v>
          </cell>
          <cell r="B3708">
            <v>0</v>
          </cell>
          <cell r="C3708">
            <v>0</v>
          </cell>
        </row>
        <row r="3709">
          <cell r="A3709">
            <v>0</v>
          </cell>
          <cell r="B3709">
            <v>0</v>
          </cell>
          <cell r="C3709">
            <v>0</v>
          </cell>
        </row>
        <row r="3711">
          <cell r="B3711" t="str">
            <v>MANO DE OBRA</v>
          </cell>
        </row>
        <row r="3712">
          <cell r="B3712">
            <v>0</v>
          </cell>
          <cell r="C3712">
            <v>0</v>
          </cell>
        </row>
        <row r="3713">
          <cell r="A3713">
            <v>0</v>
          </cell>
          <cell r="B3713">
            <v>0</v>
          </cell>
          <cell r="C3713">
            <v>0</v>
          </cell>
        </row>
        <row r="3714">
          <cell r="A3714">
            <v>0</v>
          </cell>
          <cell r="B3714">
            <v>0</v>
          </cell>
          <cell r="C3714">
            <v>0</v>
          </cell>
        </row>
        <row r="3715">
          <cell r="A3715">
            <v>0</v>
          </cell>
          <cell r="B3715">
            <v>0</v>
          </cell>
          <cell r="C3715">
            <v>0</v>
          </cell>
        </row>
        <row r="3717">
          <cell r="B3717" t="str">
            <v>TRANSPORTE</v>
          </cell>
        </row>
        <row r="3719">
          <cell r="A3719">
            <v>0</v>
          </cell>
          <cell r="B3719">
            <v>0</v>
          </cell>
          <cell r="C3719">
            <v>0</v>
          </cell>
        </row>
        <row r="3720">
          <cell r="A3720">
            <v>0</v>
          </cell>
          <cell r="B3720">
            <v>0</v>
          </cell>
          <cell r="C3720">
            <v>0</v>
          </cell>
        </row>
        <row r="3721">
          <cell r="A3721">
            <v>0</v>
          </cell>
          <cell r="B3721">
            <v>0</v>
          </cell>
          <cell r="C3721">
            <v>0</v>
          </cell>
        </row>
        <row r="3726">
          <cell r="A3726" t="str">
            <v>CODIGO</v>
          </cell>
          <cell r="B3726" t="str">
            <v>ITEM</v>
          </cell>
          <cell r="C3726" t="str">
            <v>UNIDAD</v>
          </cell>
        </row>
        <row r="3727">
          <cell r="D3727">
            <v>0</v>
          </cell>
        </row>
        <row r="3728">
          <cell r="B3728" t="str">
            <v>CODIGO</v>
          </cell>
        </row>
        <row r="3729">
          <cell r="A3729" t="str">
            <v>CODIGO</v>
          </cell>
          <cell r="B3729" t="str">
            <v>RECURSOS</v>
          </cell>
          <cell r="C3729" t="str">
            <v>UNIDAD</v>
          </cell>
          <cell r="D3729" t="str">
            <v>CANT.</v>
          </cell>
        </row>
        <row r="3730">
          <cell r="B3730" t="str">
            <v>MATERIALES</v>
          </cell>
        </row>
        <row r="3731">
          <cell r="B3731">
            <v>0</v>
          </cell>
          <cell r="C3731">
            <v>0</v>
          </cell>
        </row>
        <row r="3732">
          <cell r="B3732">
            <v>0</v>
          </cell>
          <cell r="C3732">
            <v>0</v>
          </cell>
        </row>
        <row r="3733">
          <cell r="B3733">
            <v>0</v>
          </cell>
          <cell r="C3733">
            <v>0</v>
          </cell>
        </row>
        <row r="3734">
          <cell r="B3734">
            <v>0</v>
          </cell>
          <cell r="C3734">
            <v>0</v>
          </cell>
        </row>
        <row r="3736">
          <cell r="B3736" t="str">
            <v>EQUIPO</v>
          </cell>
        </row>
        <row r="3737">
          <cell r="B3737" t="str">
            <v>HTA MENOR (5% de M. de O.)</v>
          </cell>
        </row>
        <row r="3738">
          <cell r="A3738">
            <v>0</v>
          </cell>
          <cell r="B3738">
            <v>0</v>
          </cell>
          <cell r="C3738">
            <v>0</v>
          </cell>
        </row>
        <row r="3739">
          <cell r="A3739">
            <v>0</v>
          </cell>
          <cell r="B3739">
            <v>0</v>
          </cell>
          <cell r="C3739">
            <v>0</v>
          </cell>
        </row>
        <row r="3740">
          <cell r="A3740">
            <v>0</v>
          </cell>
          <cell r="B3740">
            <v>0</v>
          </cell>
          <cell r="C3740">
            <v>0</v>
          </cell>
        </row>
        <row r="3742">
          <cell r="B3742" t="str">
            <v>MANO DE OBRA</v>
          </cell>
        </row>
        <row r="3743">
          <cell r="B3743">
            <v>0</v>
          </cell>
          <cell r="C3743">
            <v>0</v>
          </cell>
        </row>
        <row r="3744">
          <cell r="A3744">
            <v>0</v>
          </cell>
          <cell r="B3744">
            <v>0</v>
          </cell>
          <cell r="C3744">
            <v>0</v>
          </cell>
        </row>
        <row r="3745">
          <cell r="A3745">
            <v>0</v>
          </cell>
          <cell r="B3745">
            <v>0</v>
          </cell>
          <cell r="C3745">
            <v>0</v>
          </cell>
        </row>
        <row r="3746">
          <cell r="A3746">
            <v>0</v>
          </cell>
          <cell r="B3746">
            <v>0</v>
          </cell>
          <cell r="C3746">
            <v>0</v>
          </cell>
        </row>
        <row r="3748">
          <cell r="B3748" t="str">
            <v>TRANSPORTE</v>
          </cell>
        </row>
        <row r="3750">
          <cell r="A3750">
            <v>0</v>
          </cell>
          <cell r="B3750">
            <v>0</v>
          </cell>
          <cell r="C3750">
            <v>0</v>
          </cell>
        </row>
        <row r="3751">
          <cell r="A3751">
            <v>0</v>
          </cell>
          <cell r="B3751">
            <v>0</v>
          </cell>
          <cell r="C3751">
            <v>0</v>
          </cell>
        </row>
        <row r="3752">
          <cell r="A3752">
            <v>0</v>
          </cell>
          <cell r="B3752">
            <v>0</v>
          </cell>
          <cell r="C3752">
            <v>0</v>
          </cell>
        </row>
        <row r="3757">
          <cell r="A3757" t="str">
            <v>CODIGO</v>
          </cell>
          <cell r="B3757" t="str">
            <v>ITEM</v>
          </cell>
          <cell r="C3757" t="str">
            <v>UNIDAD</v>
          </cell>
        </row>
        <row r="3758">
          <cell r="D3758">
            <v>0</v>
          </cell>
        </row>
        <row r="3759">
          <cell r="B3759" t="str">
            <v>CODIGO</v>
          </cell>
        </row>
        <row r="3760">
          <cell r="A3760" t="str">
            <v>CODIGO</v>
          </cell>
          <cell r="B3760" t="str">
            <v>RECURSOS</v>
          </cell>
          <cell r="C3760" t="str">
            <v>UNIDAD</v>
          </cell>
          <cell r="D3760" t="str">
            <v>CANT.</v>
          </cell>
        </row>
        <row r="3761">
          <cell r="B3761" t="str">
            <v>MATERIALES</v>
          </cell>
        </row>
        <row r="3762">
          <cell r="B3762">
            <v>0</v>
          </cell>
          <cell r="C3762">
            <v>0</v>
          </cell>
        </row>
        <row r="3763">
          <cell r="B3763">
            <v>0</v>
          </cell>
          <cell r="C3763">
            <v>0</v>
          </cell>
        </row>
        <row r="3764">
          <cell r="B3764">
            <v>0</v>
          </cell>
          <cell r="C3764">
            <v>0</v>
          </cell>
        </row>
        <row r="3765">
          <cell r="B3765">
            <v>0</v>
          </cell>
          <cell r="C3765">
            <v>0</v>
          </cell>
        </row>
        <row r="3767">
          <cell r="B3767" t="str">
            <v>EQUIPO</v>
          </cell>
        </row>
        <row r="3768">
          <cell r="B3768" t="str">
            <v>HTA MENOR (5% de M. de O.)</v>
          </cell>
        </row>
        <row r="3769">
          <cell r="A3769">
            <v>0</v>
          </cell>
          <cell r="B3769">
            <v>0</v>
          </cell>
          <cell r="C3769">
            <v>0</v>
          </cell>
        </row>
        <row r="3770">
          <cell r="A3770">
            <v>0</v>
          </cell>
          <cell r="B3770">
            <v>0</v>
          </cell>
          <cell r="C3770">
            <v>0</v>
          </cell>
        </row>
        <row r="3771">
          <cell r="A3771">
            <v>0</v>
          </cell>
          <cell r="B3771">
            <v>0</v>
          </cell>
          <cell r="C3771">
            <v>0</v>
          </cell>
        </row>
        <row r="3773">
          <cell r="B3773" t="str">
            <v>MANO DE OBRA</v>
          </cell>
        </row>
        <row r="3774">
          <cell r="B3774">
            <v>0</v>
          </cell>
          <cell r="C3774">
            <v>0</v>
          </cell>
        </row>
        <row r="3775">
          <cell r="A3775">
            <v>0</v>
          </cell>
          <cell r="B3775">
            <v>0</v>
          </cell>
          <cell r="C3775">
            <v>0</v>
          </cell>
        </row>
        <row r="3776">
          <cell r="A3776">
            <v>0</v>
          </cell>
          <cell r="B3776">
            <v>0</v>
          </cell>
          <cell r="C3776">
            <v>0</v>
          </cell>
        </row>
        <row r="3777">
          <cell r="A3777">
            <v>0</v>
          </cell>
          <cell r="B3777">
            <v>0</v>
          </cell>
          <cell r="C3777">
            <v>0</v>
          </cell>
        </row>
        <row r="3779">
          <cell r="B3779" t="str">
            <v>TRANSPORTE</v>
          </cell>
        </row>
        <row r="3781">
          <cell r="A3781">
            <v>0</v>
          </cell>
          <cell r="B3781">
            <v>0</v>
          </cell>
          <cell r="C3781">
            <v>0</v>
          </cell>
        </row>
        <row r="3782">
          <cell r="A3782">
            <v>0</v>
          </cell>
          <cell r="B3782">
            <v>0</v>
          </cell>
          <cell r="C3782">
            <v>0</v>
          </cell>
        </row>
        <row r="3783">
          <cell r="A3783">
            <v>0</v>
          </cell>
          <cell r="B3783">
            <v>0</v>
          </cell>
          <cell r="C3783">
            <v>0</v>
          </cell>
        </row>
        <row r="3788">
          <cell r="A3788" t="str">
            <v>CODIGO</v>
          </cell>
          <cell r="B3788" t="str">
            <v>ITEM</v>
          </cell>
          <cell r="C3788" t="str">
            <v>UNIDAD</v>
          </cell>
        </row>
        <row r="3789">
          <cell r="D3789">
            <v>0</v>
          </cell>
        </row>
        <row r="3790">
          <cell r="B3790" t="str">
            <v>CODIGO</v>
          </cell>
        </row>
        <row r="3791">
          <cell r="A3791" t="str">
            <v>CODIGO</v>
          </cell>
          <cell r="B3791" t="str">
            <v>RECURSOS</v>
          </cell>
          <cell r="C3791" t="str">
            <v>UNIDAD</v>
          </cell>
          <cell r="D3791" t="str">
            <v>CANT.</v>
          </cell>
        </row>
        <row r="3792">
          <cell r="B3792" t="str">
            <v>MATERIALES</v>
          </cell>
        </row>
        <row r="3793">
          <cell r="B3793">
            <v>0</v>
          </cell>
          <cell r="C3793">
            <v>0</v>
          </cell>
        </row>
        <row r="3794">
          <cell r="B3794">
            <v>0</v>
          </cell>
          <cell r="C3794">
            <v>0</v>
          </cell>
        </row>
        <row r="3795">
          <cell r="B3795">
            <v>0</v>
          </cell>
          <cell r="C3795">
            <v>0</v>
          </cell>
        </row>
        <row r="3796">
          <cell r="B3796">
            <v>0</v>
          </cell>
          <cell r="C3796">
            <v>0</v>
          </cell>
        </row>
        <row r="3798">
          <cell r="B3798" t="str">
            <v>EQUIPO</v>
          </cell>
        </row>
        <row r="3799">
          <cell r="B3799" t="str">
            <v>HTA MENOR (5% de M. de O.)</v>
          </cell>
        </row>
        <row r="3800">
          <cell r="A3800">
            <v>0</v>
          </cell>
          <cell r="B3800">
            <v>0</v>
          </cell>
          <cell r="C3800">
            <v>0</v>
          </cell>
        </row>
        <row r="3801">
          <cell r="A3801">
            <v>0</v>
          </cell>
          <cell r="B3801">
            <v>0</v>
          </cell>
          <cell r="C3801">
            <v>0</v>
          </cell>
        </row>
        <row r="3802">
          <cell r="A3802">
            <v>0</v>
          </cell>
          <cell r="B3802">
            <v>0</v>
          </cell>
          <cell r="C3802">
            <v>0</v>
          </cell>
        </row>
        <row r="3804">
          <cell r="B3804" t="str">
            <v>MANO DE OBRA</v>
          </cell>
        </row>
        <row r="3805">
          <cell r="B3805">
            <v>0</v>
          </cell>
          <cell r="C3805">
            <v>0</v>
          </cell>
        </row>
        <row r="3806">
          <cell r="A3806">
            <v>0</v>
          </cell>
          <cell r="B3806">
            <v>0</v>
          </cell>
          <cell r="C3806">
            <v>0</v>
          </cell>
        </row>
        <row r="3807">
          <cell r="A3807">
            <v>0</v>
          </cell>
          <cell r="B3807">
            <v>0</v>
          </cell>
          <cell r="C3807">
            <v>0</v>
          </cell>
        </row>
        <row r="3808">
          <cell r="A3808">
            <v>0</v>
          </cell>
          <cell r="B3808">
            <v>0</v>
          </cell>
          <cell r="C3808">
            <v>0</v>
          </cell>
        </row>
        <row r="3810">
          <cell r="B3810" t="str">
            <v>TRANSPORTE</v>
          </cell>
        </row>
        <row r="3812">
          <cell r="A3812">
            <v>0</v>
          </cell>
          <cell r="B3812">
            <v>0</v>
          </cell>
          <cell r="C3812">
            <v>0</v>
          </cell>
        </row>
        <row r="3813">
          <cell r="A3813">
            <v>0</v>
          </cell>
          <cell r="B3813">
            <v>0</v>
          </cell>
          <cell r="C3813">
            <v>0</v>
          </cell>
        </row>
        <row r="3814">
          <cell r="A3814">
            <v>0</v>
          </cell>
          <cell r="B3814">
            <v>0</v>
          </cell>
          <cell r="C3814">
            <v>0</v>
          </cell>
        </row>
        <row r="3819">
          <cell r="A3819" t="str">
            <v>CODIGO</v>
          </cell>
          <cell r="B3819" t="str">
            <v>ITEM</v>
          </cell>
          <cell r="C3819" t="str">
            <v>UNIDAD</v>
          </cell>
        </row>
        <row r="3820">
          <cell r="D3820">
            <v>0</v>
          </cell>
        </row>
        <row r="3821">
          <cell r="B3821" t="str">
            <v>CODIGO</v>
          </cell>
        </row>
        <row r="3822">
          <cell r="A3822" t="str">
            <v>CODIGO</v>
          </cell>
          <cell r="B3822" t="str">
            <v>RECURSOS</v>
          </cell>
          <cell r="C3822" t="str">
            <v>UNIDAD</v>
          </cell>
          <cell r="D3822" t="str">
            <v>CANT.</v>
          </cell>
        </row>
        <row r="3823">
          <cell r="B3823" t="str">
            <v>MATERIALES</v>
          </cell>
        </row>
        <row r="3824">
          <cell r="B3824">
            <v>0</v>
          </cell>
          <cell r="C3824">
            <v>0</v>
          </cell>
        </row>
        <row r="3825">
          <cell r="B3825">
            <v>0</v>
          </cell>
          <cell r="C3825">
            <v>0</v>
          </cell>
        </row>
        <row r="3826">
          <cell r="B3826">
            <v>0</v>
          </cell>
          <cell r="C3826">
            <v>0</v>
          </cell>
        </row>
        <row r="3827">
          <cell r="B3827">
            <v>0</v>
          </cell>
          <cell r="C3827">
            <v>0</v>
          </cell>
        </row>
        <row r="3829">
          <cell r="B3829" t="str">
            <v>EQUIPO</v>
          </cell>
        </row>
        <row r="3830">
          <cell r="B3830" t="str">
            <v>HTA MENOR (5% de M. de O.)</v>
          </cell>
        </row>
        <row r="3831">
          <cell r="A3831">
            <v>0</v>
          </cell>
          <cell r="B3831">
            <v>0</v>
          </cell>
          <cell r="C3831">
            <v>0</v>
          </cell>
        </row>
        <row r="3832">
          <cell r="A3832">
            <v>0</v>
          </cell>
          <cell r="B3832">
            <v>0</v>
          </cell>
          <cell r="C3832">
            <v>0</v>
          </cell>
        </row>
        <row r="3833">
          <cell r="A3833">
            <v>0</v>
          </cell>
          <cell r="B3833">
            <v>0</v>
          </cell>
          <cell r="C3833">
            <v>0</v>
          </cell>
        </row>
        <row r="3835">
          <cell r="B3835" t="str">
            <v>MANO DE OBRA</v>
          </cell>
        </row>
        <row r="3836">
          <cell r="B3836">
            <v>0</v>
          </cell>
          <cell r="C3836">
            <v>0</v>
          </cell>
        </row>
        <row r="3837">
          <cell r="A3837">
            <v>0</v>
          </cell>
          <cell r="B3837">
            <v>0</v>
          </cell>
          <cell r="C3837">
            <v>0</v>
          </cell>
        </row>
        <row r="3838">
          <cell r="A3838">
            <v>0</v>
          </cell>
          <cell r="B3838">
            <v>0</v>
          </cell>
          <cell r="C3838">
            <v>0</v>
          </cell>
        </row>
        <row r="3839">
          <cell r="A3839">
            <v>0</v>
          </cell>
          <cell r="B3839">
            <v>0</v>
          </cell>
          <cell r="C3839">
            <v>0</v>
          </cell>
        </row>
        <row r="3841">
          <cell r="B3841" t="str">
            <v>TRANSPORTE</v>
          </cell>
        </row>
        <row r="3843">
          <cell r="A3843">
            <v>0</v>
          </cell>
          <cell r="B3843">
            <v>0</v>
          </cell>
          <cell r="C3843">
            <v>0</v>
          </cell>
        </row>
        <row r="3844">
          <cell r="A3844">
            <v>0</v>
          </cell>
          <cell r="B3844">
            <v>0</v>
          </cell>
          <cell r="C3844">
            <v>0</v>
          </cell>
        </row>
        <row r="3845">
          <cell r="A3845">
            <v>0</v>
          </cell>
          <cell r="B3845">
            <v>0</v>
          </cell>
          <cell r="C3845">
            <v>0</v>
          </cell>
        </row>
        <row r="3850">
          <cell r="A3850" t="str">
            <v>CODIGO</v>
          </cell>
          <cell r="B3850" t="str">
            <v>ITEM</v>
          </cell>
          <cell r="C3850" t="str">
            <v>UNIDAD</v>
          </cell>
        </row>
        <row r="3851">
          <cell r="D3851">
            <v>0</v>
          </cell>
        </row>
        <row r="3852">
          <cell r="B3852" t="str">
            <v>CODIGO</v>
          </cell>
        </row>
        <row r="3853">
          <cell r="A3853" t="str">
            <v>CODIGO</v>
          </cell>
          <cell r="B3853" t="str">
            <v>RECURSOS</v>
          </cell>
          <cell r="C3853" t="str">
            <v>UNIDAD</v>
          </cell>
          <cell r="D3853" t="str">
            <v>CANT.</v>
          </cell>
        </row>
        <row r="3854">
          <cell r="B3854" t="str">
            <v>MATERIALES</v>
          </cell>
        </row>
        <row r="3855">
          <cell r="B3855">
            <v>0</v>
          </cell>
          <cell r="C3855">
            <v>0</v>
          </cell>
        </row>
        <row r="3856">
          <cell r="B3856">
            <v>0</v>
          </cell>
          <cell r="C3856">
            <v>0</v>
          </cell>
        </row>
        <row r="3857">
          <cell r="B3857">
            <v>0</v>
          </cell>
          <cell r="C3857">
            <v>0</v>
          </cell>
        </row>
        <row r="3858">
          <cell r="B3858">
            <v>0</v>
          </cell>
          <cell r="C3858">
            <v>0</v>
          </cell>
        </row>
        <row r="3860">
          <cell r="B3860" t="str">
            <v>EQUIPO</v>
          </cell>
        </row>
        <row r="3861">
          <cell r="B3861" t="str">
            <v>HTA MENOR (5% de M. de O.)</v>
          </cell>
        </row>
        <row r="3862">
          <cell r="A3862">
            <v>0</v>
          </cell>
          <cell r="B3862">
            <v>0</v>
          </cell>
          <cell r="C3862">
            <v>0</v>
          </cell>
        </row>
        <row r="3863">
          <cell r="A3863">
            <v>0</v>
          </cell>
          <cell r="B3863">
            <v>0</v>
          </cell>
          <cell r="C3863">
            <v>0</v>
          </cell>
        </row>
        <row r="3864">
          <cell r="A3864">
            <v>0</v>
          </cell>
          <cell r="B3864">
            <v>0</v>
          </cell>
          <cell r="C3864">
            <v>0</v>
          </cell>
        </row>
        <row r="3866">
          <cell r="B3866" t="str">
            <v>MANO DE OBRA</v>
          </cell>
        </row>
        <row r="3867">
          <cell r="B3867">
            <v>0</v>
          </cell>
          <cell r="C3867">
            <v>0</v>
          </cell>
        </row>
        <row r="3868">
          <cell r="A3868">
            <v>0</v>
          </cell>
          <cell r="B3868">
            <v>0</v>
          </cell>
          <cell r="C3868">
            <v>0</v>
          </cell>
        </row>
        <row r="3869">
          <cell r="A3869">
            <v>0</v>
          </cell>
          <cell r="B3869">
            <v>0</v>
          </cell>
          <cell r="C3869">
            <v>0</v>
          </cell>
        </row>
        <row r="3870">
          <cell r="A3870">
            <v>0</v>
          </cell>
          <cell r="B3870">
            <v>0</v>
          </cell>
          <cell r="C3870">
            <v>0</v>
          </cell>
        </row>
        <row r="3872">
          <cell r="B3872" t="str">
            <v>TRANSPORTE</v>
          </cell>
        </row>
        <row r="3874">
          <cell r="A3874">
            <v>0</v>
          </cell>
          <cell r="B3874">
            <v>0</v>
          </cell>
          <cell r="C3874">
            <v>0</v>
          </cell>
        </row>
        <row r="3875">
          <cell r="A3875">
            <v>0</v>
          </cell>
          <cell r="B3875">
            <v>0</v>
          </cell>
          <cell r="C3875">
            <v>0</v>
          </cell>
        </row>
        <row r="3876">
          <cell r="A3876">
            <v>0</v>
          </cell>
          <cell r="B3876">
            <v>0</v>
          </cell>
          <cell r="C3876">
            <v>0</v>
          </cell>
        </row>
        <row r="3881">
          <cell r="A3881" t="str">
            <v>CODIGO</v>
          </cell>
          <cell r="B3881" t="str">
            <v>ITEM</v>
          </cell>
          <cell r="C3881" t="str">
            <v>UNIDAD</v>
          </cell>
        </row>
        <row r="3882">
          <cell r="D3882">
            <v>0</v>
          </cell>
        </row>
        <row r="3883">
          <cell r="B3883" t="str">
            <v>CODIGO</v>
          </cell>
        </row>
        <row r="3884">
          <cell r="A3884" t="str">
            <v>CODIGO</v>
          </cell>
          <cell r="B3884" t="str">
            <v>RECURSOS</v>
          </cell>
          <cell r="C3884" t="str">
            <v>UNIDAD</v>
          </cell>
          <cell r="D3884" t="str">
            <v>CANT.</v>
          </cell>
        </row>
        <row r="3885">
          <cell r="B3885" t="str">
            <v>MATERIALES</v>
          </cell>
        </row>
        <row r="3886">
          <cell r="B3886">
            <v>0</v>
          </cell>
          <cell r="C3886">
            <v>0</v>
          </cell>
        </row>
        <row r="3887">
          <cell r="B3887">
            <v>0</v>
          </cell>
          <cell r="C3887">
            <v>0</v>
          </cell>
        </row>
        <row r="3888">
          <cell r="B3888">
            <v>0</v>
          </cell>
          <cell r="C3888">
            <v>0</v>
          </cell>
        </row>
        <row r="3889">
          <cell r="B3889">
            <v>0</v>
          </cell>
          <cell r="C3889">
            <v>0</v>
          </cell>
        </row>
        <row r="3891">
          <cell r="B3891" t="str">
            <v>EQUIPO</v>
          </cell>
        </row>
        <row r="3892">
          <cell r="B3892" t="str">
            <v>HTA MENOR (5% de M. de O.)</v>
          </cell>
        </row>
        <row r="3893">
          <cell r="A3893">
            <v>0</v>
          </cell>
          <cell r="B3893">
            <v>0</v>
          </cell>
          <cell r="C3893">
            <v>0</v>
          </cell>
        </row>
        <row r="3894">
          <cell r="A3894">
            <v>0</v>
          </cell>
          <cell r="B3894">
            <v>0</v>
          </cell>
          <cell r="C3894">
            <v>0</v>
          </cell>
        </row>
        <row r="3895">
          <cell r="A3895">
            <v>0</v>
          </cell>
          <cell r="B3895">
            <v>0</v>
          </cell>
          <cell r="C3895">
            <v>0</v>
          </cell>
        </row>
        <row r="3897">
          <cell r="B3897" t="str">
            <v>MANO DE OBRA</v>
          </cell>
        </row>
        <row r="3898">
          <cell r="B3898">
            <v>0</v>
          </cell>
          <cell r="C3898">
            <v>0</v>
          </cell>
        </row>
        <row r="3899">
          <cell r="A3899">
            <v>0</v>
          </cell>
          <cell r="B3899">
            <v>0</v>
          </cell>
          <cell r="C3899">
            <v>0</v>
          </cell>
        </row>
        <row r="3900">
          <cell r="A3900">
            <v>0</v>
          </cell>
          <cell r="B3900">
            <v>0</v>
          </cell>
          <cell r="C3900">
            <v>0</v>
          </cell>
        </row>
        <row r="3901">
          <cell r="A3901">
            <v>0</v>
          </cell>
          <cell r="B3901">
            <v>0</v>
          </cell>
          <cell r="C3901">
            <v>0</v>
          </cell>
        </row>
        <row r="3903">
          <cell r="B3903" t="str">
            <v>TRANSPORTE</v>
          </cell>
        </row>
        <row r="3905">
          <cell r="A3905">
            <v>0</v>
          </cell>
          <cell r="B3905">
            <v>0</v>
          </cell>
          <cell r="C3905">
            <v>0</v>
          </cell>
        </row>
        <row r="3906">
          <cell r="A3906">
            <v>0</v>
          </cell>
          <cell r="B3906">
            <v>0</v>
          </cell>
          <cell r="C3906">
            <v>0</v>
          </cell>
        </row>
        <row r="3907">
          <cell r="A3907">
            <v>0</v>
          </cell>
          <cell r="B3907">
            <v>0</v>
          </cell>
          <cell r="C3907">
            <v>0</v>
          </cell>
        </row>
        <row r="3912">
          <cell r="A3912" t="str">
            <v>CODIGO</v>
          </cell>
          <cell r="B3912" t="str">
            <v>ITEM</v>
          </cell>
          <cell r="C3912" t="str">
            <v>UNIDAD</v>
          </cell>
        </row>
        <row r="3913">
          <cell r="D3913">
            <v>0</v>
          </cell>
        </row>
        <row r="3914">
          <cell r="B3914" t="str">
            <v>CODIGO</v>
          </cell>
        </row>
        <row r="3915">
          <cell r="A3915" t="str">
            <v>CODIGO</v>
          </cell>
          <cell r="B3915" t="str">
            <v>RECURSOS</v>
          </cell>
          <cell r="C3915" t="str">
            <v>UNIDAD</v>
          </cell>
          <cell r="D3915" t="str">
            <v>CANT.</v>
          </cell>
        </row>
        <row r="3916">
          <cell r="B3916" t="str">
            <v>MATERIALES</v>
          </cell>
        </row>
        <row r="3917">
          <cell r="B3917">
            <v>0</v>
          </cell>
          <cell r="C3917">
            <v>0</v>
          </cell>
        </row>
        <row r="3918">
          <cell r="B3918">
            <v>0</v>
          </cell>
          <cell r="C3918">
            <v>0</v>
          </cell>
        </row>
        <row r="3919">
          <cell r="B3919">
            <v>0</v>
          </cell>
          <cell r="C3919">
            <v>0</v>
          </cell>
        </row>
        <row r="3920">
          <cell r="B3920">
            <v>0</v>
          </cell>
          <cell r="C3920">
            <v>0</v>
          </cell>
        </row>
        <row r="3922">
          <cell r="B3922" t="str">
            <v>EQUIPO</v>
          </cell>
        </row>
        <row r="3923">
          <cell r="B3923" t="str">
            <v>HTA MENOR (5% de M. de O.)</v>
          </cell>
        </row>
        <row r="3924">
          <cell r="A3924">
            <v>0</v>
          </cell>
          <cell r="B3924">
            <v>0</v>
          </cell>
          <cell r="C3924">
            <v>0</v>
          </cell>
        </row>
        <row r="3925">
          <cell r="A3925">
            <v>0</v>
          </cell>
          <cell r="B3925">
            <v>0</v>
          </cell>
          <cell r="C3925">
            <v>0</v>
          </cell>
        </row>
        <row r="3926">
          <cell r="A3926">
            <v>0</v>
          </cell>
          <cell r="B3926">
            <v>0</v>
          </cell>
          <cell r="C3926">
            <v>0</v>
          </cell>
        </row>
        <row r="3928">
          <cell r="B3928" t="str">
            <v>MANO DE OBRA</v>
          </cell>
        </row>
        <row r="3929">
          <cell r="B3929">
            <v>0</v>
          </cell>
          <cell r="C3929">
            <v>0</v>
          </cell>
        </row>
        <row r="3930">
          <cell r="A3930">
            <v>0</v>
          </cell>
          <cell r="B3930">
            <v>0</v>
          </cell>
          <cell r="C3930">
            <v>0</v>
          </cell>
        </row>
        <row r="3931">
          <cell r="A3931">
            <v>0</v>
          </cell>
          <cell r="B3931">
            <v>0</v>
          </cell>
          <cell r="C3931">
            <v>0</v>
          </cell>
        </row>
        <row r="3932">
          <cell r="A3932">
            <v>0</v>
          </cell>
          <cell r="B3932">
            <v>0</v>
          </cell>
          <cell r="C3932">
            <v>0</v>
          </cell>
        </row>
        <row r="3934">
          <cell r="B3934" t="str">
            <v>TRANSPORTE</v>
          </cell>
        </row>
        <row r="3936">
          <cell r="A3936">
            <v>0</v>
          </cell>
          <cell r="B3936">
            <v>0</v>
          </cell>
          <cell r="C3936">
            <v>0</v>
          </cell>
        </row>
        <row r="3937">
          <cell r="A3937">
            <v>0</v>
          </cell>
          <cell r="B3937">
            <v>0</v>
          </cell>
          <cell r="C3937">
            <v>0</v>
          </cell>
        </row>
        <row r="3938">
          <cell r="A3938">
            <v>0</v>
          </cell>
          <cell r="B3938">
            <v>0</v>
          </cell>
          <cell r="C3938">
            <v>0</v>
          </cell>
        </row>
        <row r="3944">
          <cell r="A3944" t="str">
            <v>CODIGO</v>
          </cell>
          <cell r="B3944" t="str">
            <v>ITEM</v>
          </cell>
          <cell r="C3944" t="str">
            <v>UNIDAD</v>
          </cell>
        </row>
        <row r="3945">
          <cell r="D3945">
            <v>0</v>
          </cell>
        </row>
        <row r="3946">
          <cell r="B3946" t="str">
            <v>CODIGO</v>
          </cell>
        </row>
        <row r="3947">
          <cell r="A3947" t="str">
            <v>CODIGO</v>
          </cell>
          <cell r="B3947" t="str">
            <v>RECURSOS</v>
          </cell>
          <cell r="C3947" t="str">
            <v>UNIDAD</v>
          </cell>
          <cell r="D3947" t="str">
            <v>CANT.</v>
          </cell>
        </row>
        <row r="3948">
          <cell r="B3948" t="str">
            <v>MATERIALES</v>
          </cell>
        </row>
        <row r="3949">
          <cell r="B3949">
            <v>0</v>
          </cell>
          <cell r="C3949">
            <v>0</v>
          </cell>
        </row>
        <row r="3950">
          <cell r="B3950">
            <v>0</v>
          </cell>
          <cell r="C3950">
            <v>0</v>
          </cell>
        </row>
        <row r="3951">
          <cell r="B3951">
            <v>0</v>
          </cell>
          <cell r="C3951">
            <v>0</v>
          </cell>
        </row>
        <row r="3952">
          <cell r="B3952">
            <v>0</v>
          </cell>
          <cell r="C3952">
            <v>0</v>
          </cell>
        </row>
        <row r="3954">
          <cell r="B3954" t="str">
            <v>EQUIPO</v>
          </cell>
        </row>
        <row r="3955">
          <cell r="B3955" t="str">
            <v>HTA MENOR (5% de M. de O.)</v>
          </cell>
        </row>
        <row r="3956">
          <cell r="A3956">
            <v>0</v>
          </cell>
          <cell r="B3956">
            <v>0</v>
          </cell>
          <cell r="C3956">
            <v>0</v>
          </cell>
        </row>
        <row r="3957">
          <cell r="A3957">
            <v>0</v>
          </cell>
          <cell r="B3957">
            <v>0</v>
          </cell>
          <cell r="C3957">
            <v>0</v>
          </cell>
        </row>
        <row r="3958">
          <cell r="A3958">
            <v>0</v>
          </cell>
          <cell r="B3958">
            <v>0</v>
          </cell>
          <cell r="C3958">
            <v>0</v>
          </cell>
        </row>
        <row r="3960">
          <cell r="B3960" t="str">
            <v>MANO DE OBRA</v>
          </cell>
        </row>
        <row r="3961">
          <cell r="B3961">
            <v>0</v>
          </cell>
          <cell r="C3961">
            <v>0</v>
          </cell>
        </row>
        <row r="3962">
          <cell r="A3962">
            <v>0</v>
          </cell>
          <cell r="B3962">
            <v>0</v>
          </cell>
          <cell r="C3962">
            <v>0</v>
          </cell>
        </row>
        <row r="3963">
          <cell r="A3963">
            <v>0</v>
          </cell>
          <cell r="B3963">
            <v>0</v>
          </cell>
          <cell r="C3963">
            <v>0</v>
          </cell>
        </row>
        <row r="3964">
          <cell r="A3964">
            <v>0</v>
          </cell>
          <cell r="B3964">
            <v>0</v>
          </cell>
          <cell r="C3964">
            <v>0</v>
          </cell>
        </row>
        <row r="3966">
          <cell r="B3966" t="str">
            <v>TRANSPORTE</v>
          </cell>
        </row>
        <row r="3968">
          <cell r="A3968">
            <v>0</v>
          </cell>
          <cell r="B3968">
            <v>0</v>
          </cell>
          <cell r="C3968">
            <v>0</v>
          </cell>
        </row>
        <row r="3969">
          <cell r="A3969">
            <v>0</v>
          </cell>
          <cell r="B3969">
            <v>0</v>
          </cell>
          <cell r="C3969">
            <v>0</v>
          </cell>
        </row>
        <row r="3970">
          <cell r="A3970">
            <v>0</v>
          </cell>
          <cell r="B3970">
            <v>0</v>
          </cell>
          <cell r="C397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>
        <row r="1">
          <cell r="A1" t="str">
            <v>CODIGO</v>
          </cell>
        </row>
      </sheetData>
      <sheetData sheetId="18" refreshError="1"/>
      <sheetData sheetId="19" refreshError="1"/>
      <sheetData sheetId="20">
        <row r="1">
          <cell r="A1" t="str">
            <v>CODIGO</v>
          </cell>
        </row>
      </sheetData>
      <sheetData sheetId="21"/>
      <sheetData sheetId="22">
        <row r="1">
          <cell r="A1" t="str">
            <v>CODIGO</v>
          </cell>
        </row>
      </sheetData>
      <sheetData sheetId="23"/>
      <sheetData sheetId="24">
        <row r="1">
          <cell r="A1" t="str">
            <v>CODIGO</v>
          </cell>
        </row>
      </sheetData>
      <sheetData sheetId="25"/>
      <sheetData sheetId="26" refreshError="1"/>
      <sheetData sheetId="27" refreshError="1"/>
      <sheetData sheetId="28" refreshError="1"/>
      <sheetData sheetId="29">
        <row r="1">
          <cell r="A1" t="str">
            <v>CODIGO</v>
          </cell>
        </row>
      </sheetData>
      <sheetData sheetId="30"/>
      <sheetData sheetId="31"/>
      <sheetData sheetId="32"/>
      <sheetData sheetId="33"/>
      <sheetData sheetId="34"/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 t="str">
            <v>CODIGO</v>
          </cell>
        </row>
      </sheetData>
      <sheetData sheetId="38" refreshError="1"/>
      <sheetData sheetId="3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EMPRESA"/>
      <sheetName val="DATOS CONTRATO"/>
      <sheetName val="EMPLEADOS"/>
      <sheetName val="LIQ-NOM"/>
      <sheetName val="NOMINA-1"/>
      <sheetName val="NOMINA-2"/>
      <sheetName val="R-PAGO"/>
      <sheetName val="ISS"/>
      <sheetName val="INF-PENSION"/>
      <sheetName val="INF-SALUD"/>
      <sheetName val="INF-RIESGO"/>
      <sheetName val="CAFABA"/>
      <sheetName val="CAJASAN"/>
      <sheetName val="LIQ-PERS"/>
      <sheetName val="INF-PRES-SOC"/>
      <sheetName val="CONTRATO-FIA"/>
      <sheetName val="CONTRATO-DOLC"/>
      <sheetName val="SERVICIOS"/>
      <sheetName val="C-EGRESO"/>
      <sheetName val="NC-P"/>
      <sheetName val="NC-A"/>
      <sheetName val="INF-DOT"/>
      <sheetName val="INF-AUTOR"/>
      <sheetName val="INF-EMP"/>
      <sheetName val="P-RIESGOS"/>
    </sheetNames>
    <sheetDataSet>
      <sheetData sheetId="0" refreshError="1"/>
      <sheetData sheetId="1" refreshError="1">
        <row r="22">
          <cell r="F22">
            <v>6.9599999999999995E-2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ERIA"/>
    </sheetNames>
    <sheetDataSet>
      <sheetData sheetId="0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"/>
      <sheetName val="TUBERIA"/>
    </sheetNames>
    <sheetDataSet>
      <sheetData sheetId="0" refreshError="1">
        <row r="8">
          <cell r="M8">
            <v>1.6584571641407996E-2</v>
          </cell>
        </row>
        <row r="9">
          <cell r="M9">
            <v>2.2426467938538669E-2</v>
          </cell>
        </row>
        <row r="10">
          <cell r="M10">
            <v>2.8274936599466664E-2</v>
          </cell>
        </row>
        <row r="11">
          <cell r="M11">
            <v>3.829661593736533E-2</v>
          </cell>
        </row>
        <row r="12">
          <cell r="M12">
            <v>4.5516980430421336E-2</v>
          </cell>
        </row>
        <row r="13">
          <cell r="M13">
            <v>5.3258333226048005E-2</v>
          </cell>
        </row>
        <row r="14">
          <cell r="M14">
            <v>6.1634517528832006E-2</v>
          </cell>
        </row>
        <row r="15">
          <cell r="M15">
            <v>7.0733394045866677E-2</v>
          </cell>
        </row>
        <row r="16">
          <cell r="M16">
            <v>9.5576087426047993E-2</v>
          </cell>
        </row>
        <row r="17">
          <cell r="M17">
            <v>0.12212833482117867</v>
          </cell>
        </row>
        <row r="18">
          <cell r="M18">
            <v>0.14359225586346663</v>
          </cell>
        </row>
        <row r="19">
          <cell r="M19">
            <v>0.17174652128076801</v>
          </cell>
        </row>
        <row r="20">
          <cell r="M20">
            <v>0.20882594236319996</v>
          </cell>
        </row>
        <row r="21">
          <cell r="M21">
            <v>0.24948355910860801</v>
          </cell>
        </row>
        <row r="22">
          <cell r="M22">
            <v>0.29331212464947198</v>
          </cell>
        </row>
        <row r="23">
          <cell r="M23">
            <v>0.50414299258879991</v>
          </cell>
        </row>
      </sheetData>
      <sheetData sheetId="1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01"/>
      <sheetName val="RESUMEN CONFIS"/>
      <sheetName val="Grafica"/>
      <sheetName val="Hoja3"/>
      <sheetName val="Hoja1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01</v>
          </cell>
          <cell r="C4" t="str">
            <v>Superintendencias Mares / Rio</v>
          </cell>
          <cell r="D4" t="str">
            <v>01*</v>
          </cell>
          <cell r="E4" t="str">
            <v>01*</v>
          </cell>
          <cell r="F4">
            <v>0</v>
          </cell>
        </row>
        <row r="5">
          <cell r="B5" t="str">
            <v>06</v>
          </cell>
          <cell r="C5" t="str">
            <v>Superintendencia Catatumbo</v>
          </cell>
          <cell r="D5" t="str">
            <v>06*</v>
          </cell>
          <cell r="E5" t="str">
            <v>06*</v>
          </cell>
          <cell r="F5">
            <v>0</v>
          </cell>
        </row>
        <row r="6">
          <cell r="B6" t="str">
            <v>07</v>
          </cell>
          <cell r="C6" t="str">
            <v>Operaciones Asociadas</v>
          </cell>
          <cell r="D6" t="str">
            <v>07*</v>
          </cell>
          <cell r="E6" t="str">
            <v>07*</v>
          </cell>
          <cell r="F6">
            <v>0</v>
          </cell>
        </row>
        <row r="7">
          <cell r="B7" t="str">
            <v>08</v>
          </cell>
          <cell r="C7" t="str">
            <v>Gerencia Sur</v>
          </cell>
          <cell r="D7" t="str">
            <v>08*</v>
          </cell>
          <cell r="E7" t="str">
            <v>08*</v>
          </cell>
          <cell r="F7">
            <v>0</v>
          </cell>
        </row>
        <row r="8">
          <cell r="B8" t="str">
            <v>10</v>
          </cell>
          <cell r="C8" t="str">
            <v>Gerencia Llanos</v>
          </cell>
          <cell r="D8" t="str">
            <v>10*</v>
          </cell>
          <cell r="E8" t="str">
            <v>10*</v>
          </cell>
          <cell r="F8">
            <v>0</v>
          </cell>
        </row>
        <row r="9">
          <cell r="B9" t="str">
            <v>12</v>
          </cell>
          <cell r="C9" t="str">
            <v>Superintendencia Provincia</v>
          </cell>
          <cell r="D9" t="str">
            <v>12*</v>
          </cell>
          <cell r="E9" t="str">
            <v>12*</v>
          </cell>
          <cell r="F9">
            <v>0</v>
          </cell>
        </row>
        <row r="10">
          <cell r="B10" t="str">
            <v>14</v>
          </cell>
          <cell r="C10" t="str">
            <v>Gerencia Alto Magdalena</v>
          </cell>
          <cell r="D10" t="str">
            <v>14*</v>
          </cell>
          <cell r="E10" t="str">
            <v>14*</v>
          </cell>
          <cell r="F10">
            <v>0</v>
          </cell>
        </row>
        <row r="11">
          <cell r="B11" t="str">
            <v>15</v>
          </cell>
          <cell r="C11" t="str">
            <v>Operación Riesgo Compartido</v>
          </cell>
          <cell r="D11" t="str">
            <v>15*</v>
          </cell>
          <cell r="E11" t="str">
            <v>15*</v>
          </cell>
          <cell r="F11">
            <v>0</v>
          </cell>
        </row>
        <row r="12">
          <cell r="B12" t="str">
            <v>16</v>
          </cell>
          <cell r="C12" t="str">
            <v>Administración Exploración y Producción</v>
          </cell>
          <cell r="D12" t="str">
            <v>16*</v>
          </cell>
          <cell r="E12" t="str">
            <v>16*</v>
          </cell>
          <cell r="F12">
            <v>0</v>
          </cell>
        </row>
        <row r="13">
          <cell r="B13" t="str">
            <v>17</v>
          </cell>
          <cell r="C13" t="str">
            <v>Gerencia Cusiana</v>
          </cell>
          <cell r="D13" t="str">
            <v>17*</v>
          </cell>
          <cell r="E13" t="str">
            <v>17*</v>
          </cell>
          <cell r="F13">
            <v>0</v>
          </cell>
        </row>
        <row r="14">
          <cell r="B14" t="str">
            <v>21</v>
          </cell>
          <cell r="C14" t="str">
            <v>Gerencia Centro Oriente</v>
          </cell>
          <cell r="D14" t="str">
            <v>&lt;07*</v>
          </cell>
          <cell r="E14" t="str">
            <v>12*</v>
          </cell>
          <cell r="F14">
            <v>0</v>
          </cell>
        </row>
        <row r="15">
          <cell r="B15" t="str">
            <v>22</v>
          </cell>
          <cell r="C15" t="str">
            <v>Adjunta Asociados Corporativo</v>
          </cell>
          <cell r="D15" t="str">
            <v>16-22*</v>
          </cell>
          <cell r="E15" t="str">
            <v>16-22*</v>
          </cell>
          <cell r="F15">
            <v>0</v>
          </cell>
        </row>
        <row r="16">
          <cell r="B16" t="str">
            <v>23</v>
          </cell>
          <cell r="C16" t="str">
            <v>Adjunta Producción Corportivo</v>
          </cell>
          <cell r="D16" t="str">
            <v>16-23*</v>
          </cell>
          <cell r="E16" t="str">
            <v>16-23*</v>
          </cell>
          <cell r="F16">
            <v>0</v>
          </cell>
        </row>
        <row r="17">
          <cell r="B17" t="str">
            <v>51</v>
          </cell>
          <cell r="C17" t="str">
            <v>Unidad de Planeación Sola</v>
          </cell>
          <cell r="D17" t="str">
            <v>=16-20200</v>
          </cell>
          <cell r="E17" t="str">
            <v>=16-20200</v>
          </cell>
        </row>
        <row r="18">
          <cell r="B18" t="str">
            <v>52</v>
          </cell>
          <cell r="C18" t="str">
            <v>Unidad de Planeación R259</v>
          </cell>
          <cell r="D18" t="str">
            <v>=16-20200-R259</v>
          </cell>
          <cell r="E18" t="str">
            <v>=16-20200-R259</v>
          </cell>
        </row>
        <row r="19">
          <cell r="B19" t="str">
            <v>53</v>
          </cell>
          <cell r="C19" t="str">
            <v>Unidad de Planeación X-R 888</v>
          </cell>
          <cell r="D19" t="str">
            <v>=16-20200-?888</v>
          </cell>
          <cell r="E19" t="str">
            <v>=16-20200-?888</v>
          </cell>
        </row>
        <row r="20">
          <cell r="B20" t="str">
            <v>54</v>
          </cell>
          <cell r="C20" t="str">
            <v>Gerencia de Servicios</v>
          </cell>
          <cell r="D20" t="str">
            <v>=16-20100*</v>
          </cell>
          <cell r="E20" t="str">
            <v>=16-20100*</v>
          </cell>
        </row>
        <row r="21">
          <cell r="B21" t="str">
            <v>55</v>
          </cell>
          <cell r="C21" t="str">
            <v>Gerencia de Perforación</v>
          </cell>
          <cell r="D21" t="str">
            <v>16-20400*</v>
          </cell>
          <cell r="E21" t="str">
            <v>16-20400*</v>
          </cell>
        </row>
        <row r="22">
          <cell r="B22" t="str">
            <v>56</v>
          </cell>
          <cell r="C22" t="str">
            <v>Gerencia de Yacimientos</v>
          </cell>
          <cell r="D22" t="str">
            <v>16-20300*</v>
          </cell>
          <cell r="E22" t="str">
            <v>16-20300*</v>
          </cell>
        </row>
        <row r="23">
          <cell r="B23" t="str">
            <v>88</v>
          </cell>
          <cell r="C23" t="str">
            <v>Gerencia de Servicios</v>
          </cell>
          <cell r="D23" t="str">
            <v>16-20100*</v>
          </cell>
          <cell r="E23" t="str">
            <v>16-20100*</v>
          </cell>
          <cell r="F23">
            <v>0</v>
          </cell>
        </row>
        <row r="24">
          <cell r="B24" t="str">
            <v>90</v>
          </cell>
          <cell r="C24" t="str">
            <v>Corporativo VEP</v>
          </cell>
          <cell r="D24" t="str">
            <v>16-20*</v>
          </cell>
          <cell r="E24" t="str">
            <v>16-20*</v>
          </cell>
          <cell r="F24">
            <v>0</v>
          </cell>
        </row>
        <row r="25">
          <cell r="B25" t="str">
            <v>91</v>
          </cell>
          <cell r="C25" t="str">
            <v>Adjunta de Exploración</v>
          </cell>
          <cell r="D25" t="str">
            <v>16-21*</v>
          </cell>
          <cell r="E25" t="str">
            <v>16-21*</v>
          </cell>
          <cell r="F25">
            <v>0</v>
          </cell>
        </row>
        <row r="26">
          <cell r="B26" t="str">
            <v>92</v>
          </cell>
          <cell r="C26" t="str">
            <v>Adjunta de Asociados</v>
          </cell>
          <cell r="D26" t="str">
            <v>?7*</v>
          </cell>
          <cell r="E26" t="str">
            <v>16-22*</v>
          </cell>
          <cell r="F26">
            <v>0</v>
          </cell>
        </row>
        <row r="27">
          <cell r="B27" t="str">
            <v>93</v>
          </cell>
          <cell r="C27" t="str">
            <v>Adjunta de Producción</v>
          </cell>
          <cell r="D27" t="str">
            <v>&lt;15*</v>
          </cell>
          <cell r="E27" t="str">
            <v>16-23*</v>
          </cell>
          <cell r="F27" t="str">
            <v>&lt;&gt;07*</v>
          </cell>
        </row>
        <row r="28">
          <cell r="B28" t="str">
            <v>99</v>
          </cell>
          <cell r="C28" t="str">
            <v>Consolidado Vicepresidencia</v>
          </cell>
          <cell r="D28">
            <v>0</v>
          </cell>
          <cell r="E28">
            <v>0</v>
          </cell>
          <cell r="F28">
            <v>0</v>
          </cell>
        </row>
      </sheetData>
      <sheetData sheetId="4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P.U"/>
    </sheetNames>
    <sheetDataSet>
      <sheetData sheetId="0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ALCANTARILLADO"/>
      <sheetName val="REDES SEC SUR"/>
      <sheetName val="APU REDES SEC SUR"/>
      <sheetName val="COLECTOR SUR "/>
      <sheetName val="APU COL SUR"/>
      <sheetName val="PTAR SUR"/>
      <sheetName val="REDES SEC NORTE"/>
      <sheetName val="APU REDES SEC NORTE"/>
      <sheetName val="COLECTOR NORTE"/>
      <sheetName val="APU COLEC NORTE"/>
      <sheetName val="PTAR NORTE"/>
      <sheetName val="APU PTAR NORTE"/>
      <sheetName val="REDES SEC Travesía."/>
      <sheetName val="APU REDES Travesía"/>
      <sheetName val="PTAR Travesía"/>
      <sheetName val="APU PTAR Travesía"/>
      <sheetName val="REDES SEC Mulatos"/>
      <sheetName val="APU REDES Mulatos"/>
      <sheetName val="PTAR Mulatos"/>
      <sheetName val="APU PTAR Mulatos"/>
      <sheetName val="REDES SEC Escuela"/>
      <sheetName val="APU REDES Escuela"/>
      <sheetName val="PTAR Escuela"/>
      <sheetName val="APU PTAR Escuela"/>
      <sheetName val="BASE CTOS"/>
      <sheetName val="BASE"/>
      <sheetName val="materiales"/>
      <sheetName val="APU PTAR SUR"/>
      <sheetName val="Tabla 1.1"/>
      <sheetName val="RESUMEN_OBRAS_ALCANTARILLADO"/>
      <sheetName val="REDES_SEC_SUR"/>
      <sheetName val="APU_REDES_SEC_SUR"/>
      <sheetName val="COLECTOR_SUR_"/>
      <sheetName val="APU_COL_SUR"/>
      <sheetName val="PTAR_SUR"/>
      <sheetName val="REDES_SEC_NORTE"/>
      <sheetName val="APU_REDES_SEC_NORTE"/>
      <sheetName val="COLECTOR_NORTE"/>
      <sheetName val="APU_COLEC_NORTE"/>
      <sheetName val="PTAR_NORTE"/>
      <sheetName val="APU_PTAR_NORTE"/>
      <sheetName val="REDES_SEC_Travesía_"/>
      <sheetName val="APU_REDES_Travesía"/>
      <sheetName val="PTAR_Travesía"/>
      <sheetName val="APU_PTAR_Travesía"/>
      <sheetName val="REDES_SEC_Mulatos"/>
      <sheetName val="APU_REDES_Mulatos"/>
      <sheetName val="PTAR_Mulatos"/>
      <sheetName val="APU_PTAR_Mulatos"/>
      <sheetName val="REDES_SEC_Escuela"/>
      <sheetName val="APU_REDES_Escuela"/>
      <sheetName val="PTAR_Escuela"/>
      <sheetName val="APU_PTAR_Escuela"/>
      <sheetName val="BASE_CTOS"/>
      <sheetName val="APU_PTAR_SUR"/>
      <sheetName val="Tabla_1_1"/>
      <sheetName val="RESUMEN_OBRAS_ALCANTARILLADO2"/>
      <sheetName val="REDES_SEC_SUR2"/>
      <sheetName val="APU_REDES_SEC_SUR2"/>
      <sheetName val="COLECTOR_SUR_2"/>
      <sheetName val="APU_COL_SUR2"/>
      <sheetName val="PTAR_SUR2"/>
      <sheetName val="REDES_SEC_NORTE2"/>
      <sheetName val="APU_REDES_SEC_NORTE2"/>
      <sheetName val="COLECTOR_NORTE2"/>
      <sheetName val="APU_COLEC_NORTE2"/>
      <sheetName val="PTAR_NORTE2"/>
      <sheetName val="APU_PTAR_NORTE2"/>
      <sheetName val="REDES_SEC_Travesía_2"/>
      <sheetName val="APU_REDES_Travesía2"/>
      <sheetName val="PTAR_Travesía2"/>
      <sheetName val="APU_PTAR_Travesía2"/>
      <sheetName val="REDES_SEC_Mulatos2"/>
      <sheetName val="APU_REDES_Mulatos2"/>
      <sheetName val="PTAR_Mulatos2"/>
      <sheetName val="APU_PTAR_Mulatos2"/>
      <sheetName val="REDES_SEC_Escuela2"/>
      <sheetName val="APU_REDES_Escuela2"/>
      <sheetName val="PTAR_Escuela2"/>
      <sheetName val="APU_PTAR_Escuela2"/>
      <sheetName val="BASE_CTOS2"/>
      <sheetName val="APU_PTAR_SUR2"/>
      <sheetName val="Tabla_1_12"/>
      <sheetName val="RESUMEN_OBRAS_ALCANTARILLADO1"/>
      <sheetName val="REDES_SEC_SUR1"/>
      <sheetName val="APU_REDES_SEC_SUR1"/>
      <sheetName val="COLECTOR_SUR_1"/>
      <sheetName val="APU_COL_SUR1"/>
      <sheetName val="PTAR_SUR1"/>
      <sheetName val="REDES_SEC_NORTE1"/>
      <sheetName val="APU_REDES_SEC_NORTE1"/>
      <sheetName val="COLECTOR_NORTE1"/>
      <sheetName val="APU_COLEC_NORTE1"/>
      <sheetName val="PTAR_NORTE1"/>
      <sheetName val="APU_PTAR_NORTE1"/>
      <sheetName val="REDES_SEC_Travesía_1"/>
      <sheetName val="APU_REDES_Travesía1"/>
      <sheetName val="PTAR_Travesía1"/>
      <sheetName val="APU_PTAR_Travesía1"/>
      <sheetName val="REDES_SEC_Mulatos1"/>
      <sheetName val="APU_REDES_Mulatos1"/>
      <sheetName val="PTAR_Mulatos1"/>
      <sheetName val="APU_PTAR_Mulatos1"/>
      <sheetName val="REDES_SEC_Escuela1"/>
      <sheetName val="APU_REDES_Escuela1"/>
      <sheetName val="PTAR_Escuela1"/>
      <sheetName val="APU_PTAR_Escuela1"/>
      <sheetName val="BASE_CTOS1"/>
      <sheetName val="APU_PTAR_SUR1"/>
      <sheetName val="Tabla_1_11"/>
      <sheetName val="SUB APU"/>
      <sheetName val="Hoja2"/>
      <sheetName val="OBRAS 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3">
          <cell r="C3">
            <v>0.25</v>
          </cell>
        </row>
        <row r="306">
          <cell r="D306">
            <v>100</v>
          </cell>
        </row>
      </sheetData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s 2A"/>
      <sheetName val="Refin"/>
      <sheetName val="URCs"/>
      <sheetName val="Petroq."/>
      <sheetName val="Eletex"/>
      <sheetName val="Serv.Ind."/>
      <sheetName val="Manto, Otros"/>
    </sheetNames>
    <sheetDataSet>
      <sheetData sheetId="0" refreshError="1">
        <row r="20">
          <cell r="C20">
            <v>2265.5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 CTOS"/>
      <sheetName val="Resumen El Paraiso"/>
      <sheetName val="Red El Paraiso"/>
      <sheetName val="APU RED EL PARAISO"/>
      <sheetName val="Sol. Ind."/>
      <sheetName val="APU"/>
    </sheetNames>
    <sheetDataSet>
      <sheetData sheetId="0">
        <row r="280">
          <cell r="D280">
            <v>240000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Liquidacion de Obra por Tramos"/>
    </sheetNames>
    <sheetDataSet>
      <sheetData sheetId="0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monte"/>
      <sheetName val="ESCARIFICACION"/>
      <sheetName val="PUNITARIOS PARA 241201 2S"/>
      <sheetName val="PR 1"/>
      <sheetName val="ESTADO RED TEC"/>
      <sheetName val="items"/>
      <sheetName val="Hoja1"/>
      <sheetName val="A-HOR"/>
      <sheetName val="INSUMOS"/>
      <sheetName val="BANCOS"/>
      <sheetName val="CARGOS"/>
      <sheetName val="EPS"/>
      <sheetName val="PENSIONES"/>
      <sheetName val="PREACTA 10"/>
      <sheetName val="DATOS"/>
      <sheetName val="PREACTA 9"/>
      <sheetName val="Res-Accide-10"/>
      <sheetName val="TARIFAS"/>
      <sheetName val="Excavación Mat. Común Estacione"/>
      <sheetName val="Demolición Pavimento"/>
      <sheetName val=" Liquidacion de Obra por Tramos"/>
      <sheetName val="PRECIOS"/>
      <sheetName val="PREACTA 6"/>
      <sheetName val="TABLA 2008"/>
      <sheetName val="SUB APU"/>
      <sheetName val="Insum"/>
      <sheetName val="TRANSPORTE"/>
      <sheetName val="PRESUPUESTO"/>
      <sheetName val="ESTADO VÍA-CRIT.TECNICO"/>
      <sheetName val="Equipo"/>
      <sheetName val="PUNITARIOS%20PARA%20241201%202S"/>
      <sheetName val="RELACION MES"/>
      <sheetName val="Listas"/>
      <sheetName val="A. P. U."/>
      <sheetName val="TODAS"/>
      <sheetName val="GCB2000"/>
      <sheetName val="A.P.U"/>
      <sheetName val="ESTADO_RED_TEC"/>
      <sheetName val="PR_1"/>
      <sheetName val="PUNITARIOS_PARA_241201_2S"/>
      <sheetName val="PREACTA_10"/>
      <sheetName val="PREACTA_9"/>
      <sheetName val="ESTADO_RED_TEC1"/>
      <sheetName val="PR_11"/>
      <sheetName val="PUNITARIOS_PARA_241201_2S1"/>
      <sheetName val="PREACTA_101"/>
      <sheetName val="PREACTA_91"/>
      <sheetName val="ESTADO_RED_TEC2"/>
      <sheetName val="PR_12"/>
      <sheetName val="PUNITARIOS_PARA_241201_2S2"/>
      <sheetName val="PREACTA_102"/>
      <sheetName val="PREACTA_92"/>
      <sheetName val="ESTADO_RED_TEC3"/>
      <sheetName val="PR_13"/>
      <sheetName val="PUNITARIOS_PARA_241201_2S3"/>
      <sheetName val="PREACTA_103"/>
      <sheetName val="PREACTA_93"/>
      <sheetName val="ESTADO_RED_TEC4"/>
      <sheetName val="PR_14"/>
      <sheetName val="PUNITARIOS_PARA_241201_2S4"/>
      <sheetName val="PREACTA_104"/>
      <sheetName val="PREACTA_94"/>
      <sheetName val="ESTADO_RED_TEC5"/>
      <sheetName val="PR_15"/>
      <sheetName val="PUNITARIOS_PARA_241201_2S5"/>
      <sheetName val="PREACTA_105"/>
      <sheetName val="PREACTA_95"/>
      <sheetName val="ESTADO_RED_TEC8"/>
      <sheetName val="PR_18"/>
      <sheetName val="PUNITARIOS_PARA_241201_2S8"/>
      <sheetName val="PREACTA_108"/>
      <sheetName val="PREACTA_98"/>
      <sheetName val="ESTADO_RED_TEC6"/>
      <sheetName val="PR_16"/>
      <sheetName val="PUNITARIOS_PARA_241201_2S6"/>
      <sheetName val="PREACTA_106"/>
      <sheetName val="PREACTA_96"/>
      <sheetName val="ESTADO_RED_TEC7"/>
      <sheetName val="PR_17"/>
      <sheetName val="PUNITARIOS_PARA_241201_2S7"/>
      <sheetName val="PREACTA_107"/>
      <sheetName val="PREACTA_97"/>
      <sheetName val="PUNITARIOS_PARA_241201_2S9"/>
      <sheetName val="PR_19"/>
      <sheetName val="ESTADO_RED_TEC9"/>
      <sheetName val="PREACTA_109"/>
      <sheetName val="PREACTA_99"/>
      <sheetName val="Presup_Cancha"/>
      <sheetName val="5. ELECTRICO"/>
      <sheetName val="REC-COD,"/>
      <sheetName val="CLASIFICACION"/>
      <sheetName val="LISTA DE PRECIOS"/>
      <sheetName val="062"/>
      <sheetName val="Listado"/>
      <sheetName val="FINANC"/>
      <sheetName val="FORMULA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  <sheetName val="Lp"/>
      <sheetName val="c2.5y2.6"/>
      <sheetName val="PUNITARIOS_PARA_241201_2S10"/>
      <sheetName val="PR_110"/>
      <sheetName val="ESTADO_RED_TEC10"/>
      <sheetName val="PREACTA_1010"/>
      <sheetName val="PREACTA_910"/>
      <sheetName val="TRAPMO"/>
      <sheetName val="UNITARIOS"/>
      <sheetName val="THE"/>
      <sheetName val="ATHE"/>
      <sheetName val="CRA.MODI"/>
      <sheetName val="K16+000 AL K18+500"/>
      <sheetName val="K23+200 AL K24+700"/>
      <sheetName val="k18+500 AL K23+050"/>
      <sheetName val="Presupuesto PUENTE"/>
      <sheetName val="VOLUMENES (4)"/>
      <sheetName val="VOLUMENES (4SA)"/>
      <sheetName val="c2_5y2_6"/>
      <sheetName val="c2_5y2_62"/>
      <sheetName val="c2_5y2_61"/>
      <sheetName val="c2_5y2_63"/>
      <sheetName val="c2_5y2_65"/>
      <sheetName val="c2_5y2_64"/>
      <sheetName val="c2_5y2_66"/>
      <sheetName val="c2_5y2_67"/>
      <sheetName val="c2_5y2_68"/>
      <sheetName val="c2_5y2_69"/>
      <sheetName val="c2_5y2_610"/>
      <sheetName val="BALANCE"/>
      <sheetName val="ITEMS NO REVISTOS"/>
      <sheetName val="APU ELECTRICOS"/>
      <sheetName val="CONT_ADI"/>
      <sheetName val="otros"/>
      <sheetName val="for 6"/>
      <sheetName val="OCTUBRE"/>
      <sheetName val="CODCONST"/>
      <sheetName val="PREACTA Y CONTRATISTAS"/>
      <sheetName val="Requisición1"/>
      <sheetName val="2,2,6,1 Pilotes 0,30"/>
      <sheetName val="SALARIOS"/>
      <sheetName val="APU NO PREVISTO"/>
      <sheetName val="PPTA (3)"/>
      <sheetName val="PPTA (2)"/>
      <sheetName val="PPTA"/>
      <sheetName val="Bajadas"/>
      <sheetName val="NARIÑO"/>
    </sheetNames>
    <sheetDataSet>
      <sheetData sheetId="0" refreshError="1">
        <row r="48">
          <cell r="E48">
            <v>6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48">
          <cell r="E48">
            <v>0</v>
          </cell>
        </row>
      </sheetData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>
        <row r="48">
          <cell r="E48">
            <v>0</v>
          </cell>
        </row>
      </sheetData>
      <sheetData sheetId="149"/>
      <sheetData sheetId="150"/>
      <sheetData sheetId="151" refreshError="1"/>
      <sheetData sheetId="1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TA"/>
      <sheetName val="BASE"/>
      <sheetName val="BASE CTOS"/>
      <sheetName val="PRELIM"/>
      <sheetName val="TUBERIA"/>
      <sheetName val="EXCAVA"/>
      <sheetName val="RESUMEN OBRAS "/>
      <sheetName val="1. Caja de Control y Aforo"/>
      <sheetName val="1. APU CAJA CONTROL"/>
      <sheetName val="2. Desarenador"/>
      <sheetName val="2. APU DESARENADOR"/>
      <sheetName val="3. Conducción"/>
      <sheetName val="3. APU CONDUCCIÓN"/>
      <sheetName val="4. Tanques Existentes"/>
      <sheetName val="4. APU Tanques Existentes"/>
      <sheetName val="5. Red Distribución"/>
      <sheetName val="5. APU Red Distribución"/>
      <sheetName val="6.  Opt. PTAP existente"/>
      <sheetName val="6. APU OPT PTAP"/>
      <sheetName val="RES MATERERIALES ACUEDUCTO"/>
      <sheetName val="BASE_CTOS"/>
      <sheetName val="RESUMEN_OBRAS_"/>
      <sheetName val="1__Caja_de_Control_y_Aforo"/>
      <sheetName val="1__APU_CAJA_CONTROL"/>
      <sheetName val="2__Desarenador"/>
      <sheetName val="2__APU_DESARENADOR"/>
      <sheetName val="3__Conducción"/>
      <sheetName val="3__APU_CONDUCCIÓN"/>
      <sheetName val="4__Tanques_Existentes"/>
      <sheetName val="4__APU_Tanques_Existentes"/>
      <sheetName val="5__Red_Distribución"/>
      <sheetName val="5__APU_Red_Distribución"/>
      <sheetName val="6___Opt__PTAP_existente"/>
      <sheetName val="6__APU_OPT_PTAP"/>
      <sheetName val="RES_MATERERIALES_ACUEDUCTO"/>
      <sheetName val="BASE_CTOS2"/>
      <sheetName val="RESUMEN_OBRAS_2"/>
      <sheetName val="1__Caja_de_Control_y_Aforo2"/>
      <sheetName val="1__APU_CAJA_CONTROL2"/>
      <sheetName val="2__Desarenador2"/>
      <sheetName val="2__APU_DESARENADOR2"/>
      <sheetName val="3__Conducción2"/>
      <sheetName val="3__APU_CONDUCCIÓN2"/>
      <sheetName val="4__Tanques_Existentes2"/>
      <sheetName val="4__APU_Tanques_Existentes2"/>
      <sheetName val="5__Red_Distribución2"/>
      <sheetName val="5__APU_Red_Distribución2"/>
      <sheetName val="6___Opt__PTAP_existente2"/>
      <sheetName val="6__APU_OPT_PTAP2"/>
      <sheetName val="RES_MATERERIALES_ACUEDUCTO2"/>
      <sheetName val="BASE_CTOS1"/>
      <sheetName val="RESUMEN_OBRAS_1"/>
      <sheetName val="1__Caja_de_Control_y_Aforo1"/>
      <sheetName val="1__APU_CAJA_CONTROL1"/>
      <sheetName val="2__Desarenador1"/>
      <sheetName val="2__APU_DESARENADOR1"/>
      <sheetName val="3__Conducción1"/>
      <sheetName val="3__APU_CONDUCCIÓN1"/>
      <sheetName val="4__Tanques_Existentes1"/>
      <sheetName val="4__APU_Tanques_Existentes1"/>
      <sheetName val="5__Red_Distribución1"/>
      <sheetName val="5__APU_Red_Distribución1"/>
      <sheetName val="6___Opt__PTAP_existente1"/>
      <sheetName val="6__APU_OPT_PTAP1"/>
      <sheetName val="RES_MATERERIALES_ACUEDUCTO1"/>
    </sheetNames>
    <sheetDataSet>
      <sheetData sheetId="0">
        <row r="136">
          <cell r="D136">
            <v>18202.719999999998</v>
          </cell>
        </row>
      </sheetData>
      <sheetData sheetId="1" refreshError="1">
        <row r="136">
          <cell r="D136">
            <v>18202.719999999998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"/>
      <sheetName val="PACC Contratacion PIO"/>
    </sheetNames>
    <sheetDataSet>
      <sheetData sheetId="0" refreshError="1">
        <row r="2">
          <cell r="B2">
            <v>2381</v>
          </cell>
        </row>
      </sheetData>
      <sheetData sheetId="1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TA"/>
      <sheetName val="BASE"/>
      <sheetName val="Red Los Balsos"/>
      <sheetName val="Red El Edén"/>
      <sheetName val="Red Principal"/>
      <sheetName val="La Esperanza"/>
      <sheetName val="APU"/>
      <sheetName val="BASE CT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PU"/>
      <sheetName val="SUB APU"/>
      <sheetName val="INSUMOS"/>
      <sheetName val="RESUMEN PRESUPU."/>
      <sheetName val="AMAPOLITA"/>
      <sheetName val="amapolitaoficial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BASE DE DATOS"/>
      <sheetName val="MANO DE OBRA"/>
      <sheetName val="APU 1"/>
      <sheetName val="APU 2"/>
      <sheetName val="APU 3"/>
      <sheetName val="APU 4"/>
      <sheetName val="APU 5"/>
      <sheetName val="APU 6"/>
      <sheetName val="APU 7"/>
      <sheetName val="APU 8"/>
      <sheetName val="APU 9"/>
      <sheetName val="APU 10"/>
    </sheetNames>
    <sheetDataSet>
      <sheetData sheetId="0">
        <row r="1">
          <cell r="A1" t="str">
            <v>CODIGO</v>
          </cell>
        </row>
      </sheetData>
      <sheetData sheetId="1">
        <row r="1">
          <cell r="A1" t="str">
            <v>CODIGO</v>
          </cell>
        </row>
      </sheetData>
      <sheetData sheetId="2">
        <row r="1">
          <cell r="A1" t="str">
            <v>CODIGO</v>
          </cell>
          <cell r="B1" t="str">
            <v>ITEM</v>
          </cell>
          <cell r="C1" t="str">
            <v>UNIDAD</v>
          </cell>
        </row>
        <row r="2">
          <cell r="A2" t="str">
            <v>Z100</v>
          </cell>
          <cell r="B2" t="str">
            <v>MORTERO 1:4</v>
          </cell>
          <cell r="C2" t="str">
            <v>M3</v>
          </cell>
          <cell r="D2">
            <v>181373</v>
          </cell>
        </row>
        <row r="3">
          <cell r="B3" t="str">
            <v>CODIGO</v>
          </cell>
          <cell r="C3" t="str">
            <v>Z100</v>
          </cell>
        </row>
        <row r="4">
          <cell r="A4" t="str">
            <v>CODIGO</v>
          </cell>
          <cell r="B4" t="str">
            <v>RECURSOS</v>
          </cell>
          <cell r="C4" t="str">
            <v>UNIDAD</v>
          </cell>
          <cell r="D4" t="str">
            <v>CANT.</v>
          </cell>
        </row>
        <row r="5">
          <cell r="B5" t="str">
            <v>MATERIALES</v>
          </cell>
        </row>
        <row r="6">
          <cell r="A6" t="str">
            <v>M010</v>
          </cell>
          <cell r="B6" t="str">
            <v>CEMENTO</v>
          </cell>
          <cell r="C6" t="str">
            <v>SACO</v>
          </cell>
          <cell r="D6">
            <v>7.3</v>
          </cell>
        </row>
        <row r="7">
          <cell r="A7" t="str">
            <v>M020</v>
          </cell>
          <cell r="B7" t="str">
            <v>AGUA</v>
          </cell>
          <cell r="C7" t="str">
            <v>LT</v>
          </cell>
          <cell r="D7">
            <v>212</v>
          </cell>
        </row>
        <row r="8">
          <cell r="A8" t="str">
            <v>M070</v>
          </cell>
          <cell r="B8" t="str">
            <v>ARENA DE PEGA</v>
          </cell>
          <cell r="C8" t="str">
            <v>M3</v>
          </cell>
          <cell r="D8">
            <v>1.4</v>
          </cell>
        </row>
        <row r="9">
          <cell r="B9">
            <v>0</v>
          </cell>
          <cell r="C9">
            <v>0</v>
          </cell>
        </row>
        <row r="11">
          <cell r="B11" t="str">
            <v>EQUIPO</v>
          </cell>
        </row>
        <row r="12">
          <cell r="B12" t="str">
            <v>HTA MENOR (5% de M. de O.)</v>
          </cell>
        </row>
        <row r="17">
          <cell r="B17" t="str">
            <v>MANO DE OBRA</v>
          </cell>
        </row>
        <row r="18">
          <cell r="A18" t="str">
            <v>O110</v>
          </cell>
          <cell r="B18" t="str">
            <v>1 OFIC. Y 1 AYUD.</v>
          </cell>
          <cell r="C18" t="str">
            <v>DIA</v>
          </cell>
          <cell r="D18">
            <v>0.4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3">
          <cell r="B23" t="str">
            <v>TRANSPORTE</v>
          </cell>
        </row>
        <row r="27">
          <cell r="A27">
            <v>0</v>
          </cell>
          <cell r="B27">
            <v>0</v>
          </cell>
          <cell r="C27">
            <v>0</v>
          </cell>
        </row>
        <row r="31">
          <cell r="A31" t="str">
            <v>CODIGO</v>
          </cell>
          <cell r="B31" t="str">
            <v>ITEM</v>
          </cell>
          <cell r="C31" t="str">
            <v>UNIDAD</v>
          </cell>
        </row>
        <row r="32">
          <cell r="A32" t="str">
            <v>Z110</v>
          </cell>
          <cell r="B32" t="str">
            <v>MORTERO 1:5</v>
          </cell>
          <cell r="C32" t="str">
            <v>M3</v>
          </cell>
          <cell r="D32">
            <v>151123.875</v>
          </cell>
        </row>
        <row r="33">
          <cell r="B33" t="str">
            <v>CODIGO</v>
          </cell>
          <cell r="C33" t="str">
            <v>Z110</v>
          </cell>
        </row>
        <row r="34">
          <cell r="A34" t="str">
            <v>CODIGO</v>
          </cell>
          <cell r="B34" t="str">
            <v>RECURSOS</v>
          </cell>
          <cell r="C34" t="str">
            <v>UNIDAD</v>
          </cell>
          <cell r="D34" t="str">
            <v>CANT.</v>
          </cell>
        </row>
        <row r="35">
          <cell r="B35" t="str">
            <v>MATERIALES</v>
          </cell>
        </row>
        <row r="36">
          <cell r="A36" t="str">
            <v>M010</v>
          </cell>
          <cell r="B36" t="str">
            <v>CEMENTO</v>
          </cell>
          <cell r="C36" t="str">
            <v>SACO</v>
          </cell>
          <cell r="D36">
            <v>6</v>
          </cell>
        </row>
        <row r="37">
          <cell r="A37" t="str">
            <v>M020</v>
          </cell>
          <cell r="B37" t="str">
            <v>AGUA</v>
          </cell>
          <cell r="C37" t="str">
            <v>LT</v>
          </cell>
          <cell r="D37">
            <v>48</v>
          </cell>
        </row>
        <row r="38">
          <cell r="A38" t="str">
            <v>M070</v>
          </cell>
          <cell r="B38" t="str">
            <v>ARENA DE PEGA</v>
          </cell>
          <cell r="C38" t="str">
            <v>M3</v>
          </cell>
          <cell r="D38">
            <v>1.2</v>
          </cell>
        </row>
        <row r="39">
          <cell r="B39">
            <v>0</v>
          </cell>
          <cell r="C39">
            <v>0</v>
          </cell>
        </row>
        <row r="41">
          <cell r="B41" t="str">
            <v>EQUIPO</v>
          </cell>
        </row>
        <row r="42">
          <cell r="B42" t="str">
            <v>HTA MENOR (5% de M. de O.)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6">
          <cell r="B46" t="str">
            <v>MANO DE OBRA</v>
          </cell>
        </row>
        <row r="47">
          <cell r="A47" t="str">
            <v>O110</v>
          </cell>
          <cell r="B47" t="str">
            <v>1 OFIC. Y 1 AYUD.</v>
          </cell>
          <cell r="C47" t="str">
            <v>DIA</v>
          </cell>
          <cell r="D47">
            <v>0.35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1">
          <cell r="B51" t="str">
            <v>TRANSPORTE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8">
          <cell r="A58" t="str">
            <v>CODIGO</v>
          </cell>
          <cell r="B58" t="str">
            <v>ITEM</v>
          </cell>
          <cell r="C58" t="str">
            <v>UNIDAD</v>
          </cell>
        </row>
        <row r="59">
          <cell r="A59" t="str">
            <v>Z120</v>
          </cell>
          <cell r="B59" t="str">
            <v>MORTERO 1:6</v>
          </cell>
          <cell r="C59" t="str">
            <v>M3</v>
          </cell>
          <cell r="D59">
            <v>145003.125</v>
          </cell>
        </row>
        <row r="60">
          <cell r="B60" t="str">
            <v>CODIGO</v>
          </cell>
          <cell r="C60" t="str">
            <v>Z120</v>
          </cell>
        </row>
        <row r="61">
          <cell r="A61" t="str">
            <v>CODIGO</v>
          </cell>
          <cell r="B61" t="str">
            <v>RECURSOS</v>
          </cell>
          <cell r="C61" t="str">
            <v>UNIDAD</v>
          </cell>
          <cell r="D61" t="str">
            <v>CANT.</v>
          </cell>
        </row>
        <row r="62">
          <cell r="B62" t="str">
            <v>MATERIALES</v>
          </cell>
        </row>
        <row r="63">
          <cell r="A63" t="str">
            <v>M010</v>
          </cell>
          <cell r="B63" t="str">
            <v>CEMENTO</v>
          </cell>
          <cell r="C63" t="str">
            <v>SACO</v>
          </cell>
          <cell r="D63">
            <v>5.25</v>
          </cell>
        </row>
        <row r="64">
          <cell r="A64" t="str">
            <v>M020</v>
          </cell>
          <cell r="B64" t="str">
            <v>AGUA</v>
          </cell>
          <cell r="C64" t="str">
            <v>LT</v>
          </cell>
          <cell r="D64">
            <v>233</v>
          </cell>
        </row>
        <row r="65">
          <cell r="A65" t="str">
            <v>M070</v>
          </cell>
          <cell r="B65" t="str">
            <v>ARENA DE PEGA</v>
          </cell>
          <cell r="C65" t="str">
            <v>M3</v>
          </cell>
          <cell r="D65">
            <v>1.2</v>
          </cell>
        </row>
        <row r="66">
          <cell r="B66">
            <v>0</v>
          </cell>
          <cell r="C66">
            <v>0</v>
          </cell>
        </row>
        <row r="68">
          <cell r="B68" t="str">
            <v>EQUIPO</v>
          </cell>
        </row>
        <row r="69">
          <cell r="B69" t="str">
            <v>HTA MENOR (5% de M. de O.)</v>
          </cell>
        </row>
        <row r="70">
          <cell r="A70">
            <v>0</v>
          </cell>
          <cell r="B70">
            <v>0</v>
          </cell>
          <cell r="C70">
            <v>0</v>
          </cell>
        </row>
        <row r="72">
          <cell r="B72" t="str">
            <v>MANO DE OBRA</v>
          </cell>
        </row>
        <row r="73">
          <cell r="A73" t="str">
            <v>O110</v>
          </cell>
          <cell r="B73" t="str">
            <v>1 OFIC. Y 1 AYUD.</v>
          </cell>
          <cell r="C73" t="str">
            <v>DIA</v>
          </cell>
          <cell r="D73">
            <v>0.45</v>
          </cell>
        </row>
        <row r="74">
          <cell r="A74">
            <v>0</v>
          </cell>
          <cell r="B74">
            <v>0</v>
          </cell>
          <cell r="C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</row>
        <row r="77">
          <cell r="B77" t="str">
            <v>TRANSPORTE</v>
          </cell>
        </row>
        <row r="79">
          <cell r="A79">
            <v>0</v>
          </cell>
          <cell r="B79">
            <v>0</v>
          </cell>
          <cell r="C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</row>
        <row r="86">
          <cell r="A86" t="str">
            <v>CODIGO</v>
          </cell>
          <cell r="B86" t="str">
            <v>ITEM</v>
          </cell>
          <cell r="C86" t="str">
            <v>UNIDAD</v>
          </cell>
        </row>
        <row r="87">
          <cell r="A87" t="str">
            <v>Z130</v>
          </cell>
          <cell r="B87" t="str">
            <v>MORTERO 1:7</v>
          </cell>
          <cell r="C87" t="str">
            <v>M3</v>
          </cell>
          <cell r="D87">
            <v>121172.625</v>
          </cell>
        </row>
        <row r="88">
          <cell r="B88" t="str">
            <v>CODIGO</v>
          </cell>
          <cell r="C88" t="str">
            <v>Z130</v>
          </cell>
        </row>
        <row r="89">
          <cell r="A89" t="str">
            <v>CODIGO</v>
          </cell>
          <cell r="B89" t="str">
            <v>RECURSOS</v>
          </cell>
          <cell r="C89" t="str">
            <v>UNIDAD</v>
          </cell>
          <cell r="D89" t="str">
            <v>CANT.</v>
          </cell>
        </row>
        <row r="90">
          <cell r="B90" t="str">
            <v>MATERIALES</v>
          </cell>
        </row>
        <row r="91">
          <cell r="A91" t="str">
            <v>M010</v>
          </cell>
          <cell r="B91" t="str">
            <v>CEMENTO</v>
          </cell>
          <cell r="C91" t="str">
            <v>SACO</v>
          </cell>
          <cell r="D91">
            <v>4.5</v>
          </cell>
        </row>
        <row r="92">
          <cell r="A92" t="str">
            <v>M020</v>
          </cell>
          <cell r="B92" t="str">
            <v>AGUA</v>
          </cell>
          <cell r="C92" t="str">
            <v>LT</v>
          </cell>
          <cell r="D92">
            <v>204</v>
          </cell>
        </row>
        <row r="93">
          <cell r="A93" t="str">
            <v>M070</v>
          </cell>
          <cell r="B93" t="str">
            <v>ARENA DE PEGA</v>
          </cell>
          <cell r="C93" t="str">
            <v>M3</v>
          </cell>
          <cell r="D93">
            <v>1.25</v>
          </cell>
        </row>
        <row r="94">
          <cell r="B94">
            <v>0</v>
          </cell>
          <cell r="C94">
            <v>0</v>
          </cell>
        </row>
        <row r="96">
          <cell r="B96" t="str">
            <v>EQUIPO</v>
          </cell>
        </row>
        <row r="97">
          <cell r="B97" t="str">
            <v>HTA MENOR (5% de M. de O.)</v>
          </cell>
        </row>
        <row r="98">
          <cell r="A98">
            <v>0</v>
          </cell>
          <cell r="B98">
            <v>0</v>
          </cell>
          <cell r="C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</row>
        <row r="102">
          <cell r="B102" t="str">
            <v>MANO DE OBRA</v>
          </cell>
        </row>
        <row r="103">
          <cell r="A103" t="str">
            <v>O110</v>
          </cell>
          <cell r="B103" t="str">
            <v>1 OFIC. Y 1 AYUD.</v>
          </cell>
          <cell r="C103" t="str">
            <v>DIA</v>
          </cell>
          <cell r="D103">
            <v>0.25</v>
          </cell>
        </row>
        <row r="104">
          <cell r="A104">
            <v>0</v>
          </cell>
          <cell r="B104">
            <v>0</v>
          </cell>
          <cell r="C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</row>
        <row r="108">
          <cell r="B108" t="str">
            <v>TRANSPORTE</v>
          </cell>
        </row>
        <row r="110">
          <cell r="A110">
            <v>0</v>
          </cell>
          <cell r="B110">
            <v>0</v>
          </cell>
          <cell r="C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</row>
        <row r="115">
          <cell r="A115" t="str">
            <v>CODIGO</v>
          </cell>
          <cell r="B115" t="str">
            <v>ITEM</v>
          </cell>
          <cell r="C115" t="str">
            <v>UNIDAD</v>
          </cell>
        </row>
        <row r="116">
          <cell r="A116" t="str">
            <v>Z140</v>
          </cell>
          <cell r="B116" t="str">
            <v>MORTERO REV.  1:3</v>
          </cell>
          <cell r="C116" t="str">
            <v>M3</v>
          </cell>
          <cell r="D116">
            <v>192469.5</v>
          </cell>
        </row>
        <row r="117">
          <cell r="B117" t="str">
            <v>CODIGO</v>
          </cell>
          <cell r="C117" t="str">
            <v>Z140</v>
          </cell>
        </row>
        <row r="118">
          <cell r="A118" t="str">
            <v>CODIGO</v>
          </cell>
          <cell r="B118" t="str">
            <v>RECURSOS</v>
          </cell>
          <cell r="C118" t="str">
            <v>UNIDAD</v>
          </cell>
          <cell r="D118" t="str">
            <v>CANT.</v>
          </cell>
        </row>
        <row r="119">
          <cell r="B119" t="str">
            <v>MATERIALES</v>
          </cell>
        </row>
        <row r="120">
          <cell r="A120" t="str">
            <v>M010</v>
          </cell>
          <cell r="B120" t="str">
            <v>CEMENTO</v>
          </cell>
          <cell r="C120" t="str">
            <v>SACO</v>
          </cell>
          <cell r="D120">
            <v>9</v>
          </cell>
        </row>
        <row r="121">
          <cell r="A121" t="str">
            <v>M020</v>
          </cell>
          <cell r="B121" t="str">
            <v>AGUA</v>
          </cell>
          <cell r="C121" t="str">
            <v>LT</v>
          </cell>
          <cell r="D121">
            <v>252</v>
          </cell>
        </row>
        <row r="122">
          <cell r="A122" t="str">
            <v>M050</v>
          </cell>
          <cell r="B122" t="str">
            <v xml:space="preserve">ARENA DE REVOQUE. </v>
          </cell>
          <cell r="C122" t="str">
            <v>M3</v>
          </cell>
          <cell r="D122">
            <v>1.1000000000000001</v>
          </cell>
        </row>
        <row r="123">
          <cell r="B123">
            <v>0</v>
          </cell>
          <cell r="C123">
            <v>0</v>
          </cell>
        </row>
        <row r="125">
          <cell r="B125" t="str">
            <v>EQUIPO</v>
          </cell>
        </row>
        <row r="126">
          <cell r="B126" t="str">
            <v>HTA MENOR (5% de M. de O.)</v>
          </cell>
        </row>
        <row r="127">
          <cell r="A127">
            <v>0</v>
          </cell>
          <cell r="B127">
            <v>0</v>
          </cell>
          <cell r="C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</row>
        <row r="131">
          <cell r="B131" t="str">
            <v>MANO DE OBRA</v>
          </cell>
        </row>
        <row r="132">
          <cell r="A132" t="str">
            <v>O110</v>
          </cell>
          <cell r="B132" t="str">
            <v>1 OFIC. Y 1 AYUD.</v>
          </cell>
          <cell r="C132" t="str">
            <v>DIA</v>
          </cell>
          <cell r="D132">
            <v>0.2</v>
          </cell>
        </row>
        <row r="133">
          <cell r="A133">
            <v>0</v>
          </cell>
          <cell r="B133">
            <v>0</v>
          </cell>
          <cell r="C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</row>
        <row r="137">
          <cell r="B137" t="str">
            <v>TRANSPORTE</v>
          </cell>
        </row>
        <row r="139">
          <cell r="A139">
            <v>0</v>
          </cell>
          <cell r="B139">
            <v>0</v>
          </cell>
          <cell r="C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</row>
        <row r="145">
          <cell r="A145" t="str">
            <v>CODIGO</v>
          </cell>
          <cell r="B145" t="str">
            <v>ITEM</v>
          </cell>
          <cell r="C145" t="str">
            <v>UNIDAD</v>
          </cell>
        </row>
        <row r="146">
          <cell r="A146" t="str">
            <v>Z150</v>
          </cell>
          <cell r="B146" t="str">
            <v>MORTERO REV.  1:4</v>
          </cell>
          <cell r="C146" t="str">
            <v>M3</v>
          </cell>
          <cell r="D146">
            <v>160884.5</v>
          </cell>
        </row>
        <row r="147">
          <cell r="B147" t="str">
            <v>CODIGO</v>
          </cell>
          <cell r="C147" t="str">
            <v>Z150</v>
          </cell>
        </row>
        <row r="148">
          <cell r="A148" t="str">
            <v>CODIGO</v>
          </cell>
          <cell r="B148" t="str">
            <v>RECURSOS</v>
          </cell>
          <cell r="C148" t="str">
            <v>UNIDAD</v>
          </cell>
          <cell r="D148" t="str">
            <v>CANT.</v>
          </cell>
        </row>
        <row r="149">
          <cell r="B149" t="str">
            <v>MATERIALES</v>
          </cell>
        </row>
        <row r="150">
          <cell r="A150" t="str">
            <v>M010</v>
          </cell>
          <cell r="B150" t="str">
            <v>CEMENTO</v>
          </cell>
          <cell r="C150" t="str">
            <v>SACO</v>
          </cell>
          <cell r="D150">
            <v>7</v>
          </cell>
        </row>
        <row r="151">
          <cell r="A151" t="str">
            <v>M020</v>
          </cell>
          <cell r="B151" t="str">
            <v>AGUA</v>
          </cell>
          <cell r="C151" t="str">
            <v>LT</v>
          </cell>
          <cell r="D151">
            <v>252</v>
          </cell>
        </row>
        <row r="152">
          <cell r="A152" t="str">
            <v>M050</v>
          </cell>
          <cell r="B152" t="str">
            <v xml:space="preserve">ARENA DE REVOQUE. </v>
          </cell>
          <cell r="C152" t="str">
            <v>M3</v>
          </cell>
          <cell r="D152">
            <v>1.2</v>
          </cell>
        </row>
        <row r="153">
          <cell r="B153">
            <v>0</v>
          </cell>
          <cell r="C153">
            <v>0</v>
          </cell>
        </row>
        <row r="155">
          <cell r="B155" t="str">
            <v>EQUIPO</v>
          </cell>
        </row>
        <row r="156">
          <cell r="B156" t="str">
            <v>HTA MENOR (5% de M. de O.)</v>
          </cell>
        </row>
        <row r="157">
          <cell r="A157">
            <v>0</v>
          </cell>
          <cell r="B157">
            <v>0</v>
          </cell>
          <cell r="C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</row>
        <row r="161">
          <cell r="B161" t="str">
            <v>MANO DE OBRA</v>
          </cell>
        </row>
        <row r="162">
          <cell r="A162" t="str">
            <v>O110</v>
          </cell>
          <cell r="B162" t="str">
            <v>1 OFIC. Y 1 AYUD.</v>
          </cell>
          <cell r="C162" t="str">
            <v>DIA</v>
          </cell>
          <cell r="D162">
            <v>0.2</v>
          </cell>
        </row>
        <row r="163">
          <cell r="A163">
            <v>0</v>
          </cell>
          <cell r="B163">
            <v>0</v>
          </cell>
          <cell r="C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</row>
        <row r="166">
          <cell r="B166" t="str">
            <v>TRANSPORTE</v>
          </cell>
        </row>
        <row r="168">
          <cell r="A168">
            <v>0</v>
          </cell>
          <cell r="B168">
            <v>0</v>
          </cell>
          <cell r="C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</row>
        <row r="173">
          <cell r="A173" t="str">
            <v>CODIGO</v>
          </cell>
          <cell r="B173" t="str">
            <v>ITEM</v>
          </cell>
          <cell r="C173" t="str">
            <v>UNIDAD</v>
          </cell>
        </row>
        <row r="174">
          <cell r="A174" t="str">
            <v>Z160</v>
          </cell>
          <cell r="B174" t="str">
            <v>MORTERO REV.  1:5</v>
          </cell>
          <cell r="C174" t="str">
            <v>M3</v>
          </cell>
          <cell r="D174">
            <v>139009.5</v>
          </cell>
        </row>
        <row r="175">
          <cell r="B175" t="str">
            <v>CODIGO</v>
          </cell>
          <cell r="C175" t="str">
            <v>Z160</v>
          </cell>
        </row>
        <row r="176">
          <cell r="A176" t="str">
            <v>CODIGO</v>
          </cell>
          <cell r="B176" t="str">
            <v>RECURSOS</v>
          </cell>
          <cell r="C176" t="str">
            <v>UNIDAD</v>
          </cell>
          <cell r="D176" t="str">
            <v>CANT.</v>
          </cell>
        </row>
        <row r="177">
          <cell r="B177" t="str">
            <v>MATERIALES</v>
          </cell>
        </row>
        <row r="178">
          <cell r="A178" t="str">
            <v>M010</v>
          </cell>
          <cell r="B178" t="str">
            <v>CEMENTO</v>
          </cell>
          <cell r="C178" t="str">
            <v>SACO</v>
          </cell>
          <cell r="D178">
            <v>6</v>
          </cell>
        </row>
        <row r="179">
          <cell r="A179" t="str">
            <v>M020</v>
          </cell>
          <cell r="B179" t="str">
            <v>AGUA</v>
          </cell>
          <cell r="C179" t="str">
            <v>LT</v>
          </cell>
          <cell r="D179">
            <v>237</v>
          </cell>
        </row>
        <row r="180">
          <cell r="A180" t="str">
            <v>M050</v>
          </cell>
          <cell r="B180" t="str">
            <v xml:space="preserve">ARENA DE REVOQUE. </v>
          </cell>
          <cell r="C180" t="str">
            <v>M3</v>
          </cell>
          <cell r="D180">
            <v>1</v>
          </cell>
        </row>
        <row r="181">
          <cell r="B181">
            <v>0</v>
          </cell>
          <cell r="C181">
            <v>0</v>
          </cell>
        </row>
        <row r="183">
          <cell r="B183" t="str">
            <v>EQUIPO</v>
          </cell>
        </row>
        <row r="184">
          <cell r="B184" t="str">
            <v>HTA MENOR (5% de M. de O.)</v>
          </cell>
        </row>
        <row r="185">
          <cell r="A185">
            <v>0</v>
          </cell>
          <cell r="B185">
            <v>0</v>
          </cell>
          <cell r="C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</row>
        <row r="189">
          <cell r="B189" t="str">
            <v>MANO DE OBRA</v>
          </cell>
        </row>
        <row r="190">
          <cell r="A190" t="str">
            <v>O110</v>
          </cell>
          <cell r="B190" t="str">
            <v>1 OFIC. Y 1 AYUD.</v>
          </cell>
          <cell r="C190" t="str">
            <v>DIA</v>
          </cell>
          <cell r="D190">
            <v>0.2</v>
          </cell>
        </row>
        <row r="191">
          <cell r="A191">
            <v>0</v>
          </cell>
          <cell r="B191">
            <v>0</v>
          </cell>
          <cell r="C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</row>
        <row r="195">
          <cell r="B195" t="str">
            <v>TRANSPORTE</v>
          </cell>
        </row>
        <row r="197">
          <cell r="A197">
            <v>0</v>
          </cell>
          <cell r="B197">
            <v>0</v>
          </cell>
          <cell r="C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</row>
        <row r="202">
          <cell r="A202" t="str">
            <v>CODIGO</v>
          </cell>
          <cell r="B202" t="str">
            <v>ITEM</v>
          </cell>
          <cell r="C202" t="str">
            <v>UNIDAD</v>
          </cell>
        </row>
        <row r="203">
          <cell r="A203" t="str">
            <v>Z170</v>
          </cell>
          <cell r="B203" t="str">
            <v>MORTERO REV.  1:6</v>
          </cell>
          <cell r="C203" t="str">
            <v>M3</v>
          </cell>
          <cell r="D203">
            <v>125409.5</v>
          </cell>
        </row>
        <row r="204">
          <cell r="B204" t="str">
            <v>CODIGO</v>
          </cell>
          <cell r="C204" t="str">
            <v>Z170</v>
          </cell>
        </row>
        <row r="205">
          <cell r="A205" t="str">
            <v>CODIGO</v>
          </cell>
          <cell r="B205" t="str">
            <v>RECURSOS</v>
          </cell>
          <cell r="C205" t="str">
            <v>UNIDAD</v>
          </cell>
          <cell r="D205" t="str">
            <v>CANT.</v>
          </cell>
        </row>
        <row r="206">
          <cell r="B206" t="str">
            <v>MATERIALES</v>
          </cell>
        </row>
        <row r="207">
          <cell r="A207" t="str">
            <v>M010</v>
          </cell>
          <cell r="B207" t="str">
            <v>CEMENTO</v>
          </cell>
          <cell r="C207" t="str">
            <v>SACO</v>
          </cell>
          <cell r="D207">
            <v>5.2</v>
          </cell>
        </row>
        <row r="208">
          <cell r="A208" t="str">
            <v>M020</v>
          </cell>
          <cell r="B208" t="str">
            <v>AGUA</v>
          </cell>
          <cell r="C208" t="str">
            <v>LT</v>
          </cell>
          <cell r="D208">
            <v>237</v>
          </cell>
        </row>
        <row r="209">
          <cell r="A209" t="str">
            <v>M050</v>
          </cell>
          <cell r="B209" t="str">
            <v xml:space="preserve">ARENA DE REVOQUE. </v>
          </cell>
          <cell r="C209" t="str">
            <v>M3</v>
          </cell>
          <cell r="D209">
            <v>1</v>
          </cell>
        </row>
        <row r="210">
          <cell r="B210">
            <v>0</v>
          </cell>
          <cell r="C210">
            <v>0</v>
          </cell>
        </row>
        <row r="212">
          <cell r="B212" t="str">
            <v>EQUIPO</v>
          </cell>
        </row>
        <row r="213">
          <cell r="B213" t="str">
            <v>HTA MENOR (5% de M. de O.)</v>
          </cell>
        </row>
        <row r="214">
          <cell r="A214">
            <v>0</v>
          </cell>
          <cell r="B214">
            <v>0</v>
          </cell>
          <cell r="C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</row>
        <row r="218">
          <cell r="B218" t="str">
            <v>MANO DE OBRA</v>
          </cell>
        </row>
        <row r="219">
          <cell r="A219" t="str">
            <v>O110</v>
          </cell>
          <cell r="B219" t="str">
            <v>1 OFIC. Y 1 AYUD.</v>
          </cell>
          <cell r="C219" t="str">
            <v>DIA</v>
          </cell>
          <cell r="D219">
            <v>0.2</v>
          </cell>
        </row>
        <row r="220">
          <cell r="A220">
            <v>0</v>
          </cell>
          <cell r="B220">
            <v>0</v>
          </cell>
          <cell r="C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</row>
        <row r="224">
          <cell r="B224" t="str">
            <v>TRANSPORTE</v>
          </cell>
        </row>
        <row r="226">
          <cell r="A226">
            <v>0</v>
          </cell>
          <cell r="B226">
            <v>0</v>
          </cell>
          <cell r="C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</row>
        <row r="230">
          <cell r="A230" t="str">
            <v>CODIGO</v>
          </cell>
          <cell r="B230" t="str">
            <v>ITEM</v>
          </cell>
          <cell r="C230" t="str">
            <v>UNIDAD</v>
          </cell>
        </row>
        <row r="231">
          <cell r="A231" t="str">
            <v>Z180</v>
          </cell>
          <cell r="B231" t="str">
            <v>MORTERO.  1:3</v>
          </cell>
          <cell r="C231" t="str">
            <v>M3</v>
          </cell>
          <cell r="D231">
            <v>194177.625</v>
          </cell>
        </row>
        <row r="232">
          <cell r="B232" t="str">
            <v>CODIGO</v>
          </cell>
          <cell r="C232" t="str">
            <v>Z180</v>
          </cell>
        </row>
        <row r="233">
          <cell r="A233" t="str">
            <v>CODIGO</v>
          </cell>
          <cell r="B233" t="str">
            <v>RECURSOS</v>
          </cell>
          <cell r="C233" t="str">
            <v>UNIDAD</v>
          </cell>
          <cell r="D233" t="str">
            <v>CANT.</v>
          </cell>
        </row>
        <row r="234">
          <cell r="B234" t="str">
            <v>MATERIALES</v>
          </cell>
        </row>
        <row r="235">
          <cell r="A235" t="str">
            <v>M010</v>
          </cell>
          <cell r="B235" t="str">
            <v>CEMENTO</v>
          </cell>
          <cell r="C235" t="str">
            <v>SACO</v>
          </cell>
          <cell r="D235">
            <v>9</v>
          </cell>
        </row>
        <row r="236">
          <cell r="A236" t="str">
            <v>M020</v>
          </cell>
          <cell r="B236" t="str">
            <v>AGUA</v>
          </cell>
          <cell r="C236" t="str">
            <v>LT</v>
          </cell>
          <cell r="D236">
            <v>40</v>
          </cell>
        </row>
        <row r="237">
          <cell r="A237" t="str">
            <v>M070</v>
          </cell>
          <cell r="B237" t="str">
            <v>ARENA DE PEGA</v>
          </cell>
          <cell r="C237" t="str">
            <v>M3</v>
          </cell>
          <cell r="D237">
            <v>1.1200000000000001</v>
          </cell>
        </row>
        <row r="238">
          <cell r="B238">
            <v>0</v>
          </cell>
          <cell r="C238">
            <v>0</v>
          </cell>
        </row>
        <row r="240">
          <cell r="B240" t="str">
            <v>EQUIPO</v>
          </cell>
        </row>
        <row r="241">
          <cell r="B241" t="str">
            <v>HTA MENOR (5% de M. de O.)</v>
          </cell>
        </row>
        <row r="242">
          <cell r="A242">
            <v>0</v>
          </cell>
          <cell r="B242">
            <v>0</v>
          </cell>
          <cell r="C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</row>
        <row r="246">
          <cell r="B246" t="str">
            <v>MANO DE OBRA</v>
          </cell>
        </row>
        <row r="247">
          <cell r="A247" t="str">
            <v>O110</v>
          </cell>
          <cell r="B247" t="str">
            <v>1 OFIC. Y 1 AYUD.</v>
          </cell>
          <cell r="C247" t="str">
            <v>DIA</v>
          </cell>
          <cell r="D247">
            <v>0.25</v>
          </cell>
        </row>
        <row r="248">
          <cell r="A248">
            <v>0</v>
          </cell>
          <cell r="B248">
            <v>0</v>
          </cell>
          <cell r="C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</row>
        <row r="252">
          <cell r="B252" t="str">
            <v>TRANSPORTE</v>
          </cell>
        </row>
        <row r="254">
          <cell r="A254">
            <v>0</v>
          </cell>
          <cell r="B254">
            <v>0</v>
          </cell>
          <cell r="C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</row>
        <row r="259">
          <cell r="A259" t="str">
            <v>CODIGO</v>
          </cell>
          <cell r="B259" t="str">
            <v>ITEM</v>
          </cell>
          <cell r="C259" t="str">
            <v>UNIDAD</v>
          </cell>
        </row>
        <row r="260">
          <cell r="A260" t="str">
            <v>Z190</v>
          </cell>
          <cell r="B260" t="str">
            <v>MORTERO  1:2</v>
          </cell>
          <cell r="C260" t="str">
            <v>M3</v>
          </cell>
          <cell r="D260">
            <v>247343.5</v>
          </cell>
        </row>
        <row r="261">
          <cell r="B261" t="str">
            <v>CODIGO</v>
          </cell>
          <cell r="C261" t="str">
            <v>Z190</v>
          </cell>
        </row>
        <row r="262">
          <cell r="A262" t="str">
            <v>CODIGO</v>
          </cell>
          <cell r="B262" t="str">
            <v>RECURSOS</v>
          </cell>
          <cell r="C262" t="str">
            <v>UNIDAD</v>
          </cell>
          <cell r="D262" t="str">
            <v>CANT.</v>
          </cell>
        </row>
        <row r="263">
          <cell r="B263" t="str">
            <v>MATERIALES</v>
          </cell>
        </row>
        <row r="264">
          <cell r="A264" t="str">
            <v>M010</v>
          </cell>
          <cell r="B264" t="str">
            <v>CEMENTO</v>
          </cell>
          <cell r="C264" t="str">
            <v>SACO</v>
          </cell>
          <cell r="D264">
            <v>12.5</v>
          </cell>
        </row>
        <row r="265">
          <cell r="A265" t="str">
            <v>M020</v>
          </cell>
          <cell r="B265" t="str">
            <v>AGUA</v>
          </cell>
          <cell r="C265" t="str">
            <v>LT</v>
          </cell>
          <cell r="D265">
            <v>250</v>
          </cell>
        </row>
        <row r="266">
          <cell r="A266" t="str">
            <v>M070</v>
          </cell>
          <cell r="B266" t="str">
            <v>ARENA DE PEGA</v>
          </cell>
          <cell r="C266" t="str">
            <v>M3</v>
          </cell>
          <cell r="D266">
            <v>0.95</v>
          </cell>
        </row>
        <row r="267">
          <cell r="B267">
            <v>0</v>
          </cell>
          <cell r="C267">
            <v>0</v>
          </cell>
        </row>
        <row r="269">
          <cell r="B269" t="str">
            <v>EQUIPO</v>
          </cell>
        </row>
        <row r="270">
          <cell r="B270" t="str">
            <v>HTA MENOR (5% de M. de O.)</v>
          </cell>
        </row>
        <row r="271">
          <cell r="A271">
            <v>0</v>
          </cell>
          <cell r="B271">
            <v>0</v>
          </cell>
          <cell r="C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</row>
        <row r="274">
          <cell r="B274" t="str">
            <v>MANO DE OBRA</v>
          </cell>
        </row>
        <row r="275">
          <cell r="A275" t="str">
            <v>O110</v>
          </cell>
          <cell r="B275" t="str">
            <v>1 OFIC. Y 1 AYUD.</v>
          </cell>
          <cell r="C275" t="str">
            <v>DIA</v>
          </cell>
          <cell r="D275">
            <v>0.2</v>
          </cell>
        </row>
        <row r="276">
          <cell r="A276">
            <v>0</v>
          </cell>
          <cell r="B276">
            <v>0</v>
          </cell>
          <cell r="C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</row>
        <row r="280">
          <cell r="B280" t="str">
            <v>TRANSPORTE</v>
          </cell>
        </row>
        <row r="282">
          <cell r="A282">
            <v>0</v>
          </cell>
          <cell r="B282">
            <v>0</v>
          </cell>
          <cell r="C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</row>
        <row r="288">
          <cell r="A288" t="str">
            <v>CODIGO</v>
          </cell>
          <cell r="B288" t="str">
            <v>ITEM</v>
          </cell>
          <cell r="C288" t="str">
            <v>UNIDAD</v>
          </cell>
        </row>
        <row r="289">
          <cell r="A289" t="str">
            <v>Z200</v>
          </cell>
          <cell r="B289" t="str">
            <v>CONCRETO f'c=140 kg/cm2</v>
          </cell>
          <cell r="C289" t="str">
            <v>M3</v>
          </cell>
          <cell r="D289">
            <v>158178</v>
          </cell>
        </row>
        <row r="290">
          <cell r="B290" t="str">
            <v>CODIGO</v>
          </cell>
          <cell r="C290" t="str">
            <v>Z200</v>
          </cell>
        </row>
        <row r="291">
          <cell r="A291" t="str">
            <v>CODIGO</v>
          </cell>
          <cell r="B291" t="str">
            <v>RECURSOS</v>
          </cell>
          <cell r="C291" t="str">
            <v>UNIDAD</v>
          </cell>
          <cell r="D291" t="str">
            <v>CANT.</v>
          </cell>
        </row>
        <row r="292">
          <cell r="B292" t="str">
            <v>MATERIALES</v>
          </cell>
        </row>
        <row r="293">
          <cell r="A293" t="str">
            <v>M010</v>
          </cell>
          <cell r="B293" t="str">
            <v>CEMENTO</v>
          </cell>
          <cell r="C293" t="str">
            <v>SACO</v>
          </cell>
          <cell r="D293">
            <v>5</v>
          </cell>
        </row>
        <row r="294">
          <cell r="A294" t="str">
            <v>M020</v>
          </cell>
          <cell r="B294" t="str">
            <v>AGUA</v>
          </cell>
          <cell r="C294" t="str">
            <v>LT</v>
          </cell>
          <cell r="D294">
            <v>40</v>
          </cell>
        </row>
        <row r="295">
          <cell r="A295" t="str">
            <v>M080</v>
          </cell>
          <cell r="B295" t="str">
            <v>ARENA PARA CONCRETO</v>
          </cell>
          <cell r="C295" t="str">
            <v>M3</v>
          </cell>
          <cell r="D295">
            <v>0.6</v>
          </cell>
        </row>
        <row r="296">
          <cell r="A296" t="str">
            <v>M240</v>
          </cell>
          <cell r="B296" t="str">
            <v>TRITURADO 1 1/2"</v>
          </cell>
          <cell r="C296" t="str">
            <v>M3</v>
          </cell>
          <cell r="D296">
            <v>0.92</v>
          </cell>
        </row>
        <row r="297">
          <cell r="B297">
            <v>0</v>
          </cell>
          <cell r="C297">
            <v>0</v>
          </cell>
        </row>
        <row r="299">
          <cell r="B299" t="str">
            <v>EQUIPO</v>
          </cell>
        </row>
        <row r="300">
          <cell r="B300" t="str">
            <v>HTA MENOR (5% de M. de O.)</v>
          </cell>
        </row>
        <row r="301">
          <cell r="A301" t="str">
            <v>E080</v>
          </cell>
          <cell r="B301" t="str">
            <v>CONCRETADORA 1 1/2 SACOS ELECT.</v>
          </cell>
          <cell r="C301" t="str">
            <v>DIA</v>
          </cell>
          <cell r="D301">
            <v>0.4</v>
          </cell>
        </row>
        <row r="302">
          <cell r="A302">
            <v>0</v>
          </cell>
          <cell r="B302">
            <v>0</v>
          </cell>
          <cell r="C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</row>
        <row r="305">
          <cell r="B305" t="str">
            <v>MANO DE OBRA</v>
          </cell>
        </row>
        <row r="306">
          <cell r="A306" t="str">
            <v>O030</v>
          </cell>
          <cell r="B306" t="str">
            <v>1 OFIC. Y 2 AYUD.</v>
          </cell>
          <cell r="C306" t="str">
            <v>DIA</v>
          </cell>
          <cell r="D306">
            <v>0.4</v>
          </cell>
        </row>
        <row r="307">
          <cell r="A307">
            <v>0</v>
          </cell>
          <cell r="B307">
            <v>0</v>
          </cell>
          <cell r="C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</row>
        <row r="311">
          <cell r="B311" t="str">
            <v>TRANSPORTE</v>
          </cell>
        </row>
        <row r="313">
          <cell r="A313">
            <v>0</v>
          </cell>
          <cell r="B313">
            <v>0</v>
          </cell>
          <cell r="C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</row>
        <row r="318">
          <cell r="A318" t="str">
            <v>CODIGO</v>
          </cell>
          <cell r="B318" t="str">
            <v>ITEM</v>
          </cell>
          <cell r="C318" t="str">
            <v>UNIDAD</v>
          </cell>
        </row>
        <row r="319">
          <cell r="A319" t="str">
            <v>Z210</v>
          </cell>
          <cell r="B319" t="str">
            <v>CONCRETO f'c=175 kg/cm2</v>
          </cell>
          <cell r="C319" t="str">
            <v>M3</v>
          </cell>
          <cell r="D319">
            <v>153121.5</v>
          </cell>
        </row>
        <row r="320">
          <cell r="B320" t="str">
            <v>CODIGO</v>
          </cell>
          <cell r="C320" t="str">
            <v>Z210</v>
          </cell>
        </row>
        <row r="321">
          <cell r="A321" t="str">
            <v>CODIGO</v>
          </cell>
          <cell r="B321" t="str">
            <v>RECURSOS</v>
          </cell>
          <cell r="C321" t="str">
            <v>UNIDAD</v>
          </cell>
          <cell r="D321" t="str">
            <v>CANT.</v>
          </cell>
        </row>
        <row r="322">
          <cell r="B322" t="str">
            <v>MATERIALES</v>
          </cell>
        </row>
        <row r="323">
          <cell r="A323" t="str">
            <v>M010</v>
          </cell>
          <cell r="B323" t="str">
            <v>CEMENTO</v>
          </cell>
          <cell r="C323" t="str">
            <v>SACO</v>
          </cell>
          <cell r="D323">
            <v>6</v>
          </cell>
        </row>
        <row r="324">
          <cell r="A324" t="str">
            <v>M020</v>
          </cell>
          <cell r="B324" t="str">
            <v>AGUA</v>
          </cell>
          <cell r="C324" t="str">
            <v>LT</v>
          </cell>
          <cell r="D324">
            <v>80</v>
          </cell>
        </row>
        <row r="325">
          <cell r="A325" t="str">
            <v>M080</v>
          </cell>
          <cell r="B325" t="str">
            <v>ARENA PARA CONCRETO</v>
          </cell>
          <cell r="C325" t="str">
            <v>M3</v>
          </cell>
          <cell r="D325">
            <v>0.67</v>
          </cell>
        </row>
        <row r="326">
          <cell r="A326" t="str">
            <v>M240</v>
          </cell>
          <cell r="B326" t="str">
            <v>TRITURADO 1 1/2"</v>
          </cell>
          <cell r="C326" t="str">
            <v>M3</v>
          </cell>
          <cell r="D326">
            <v>0.71499999999999997</v>
          </cell>
        </row>
        <row r="328">
          <cell r="B328" t="str">
            <v>EQUIPO</v>
          </cell>
        </row>
        <row r="329">
          <cell r="B329" t="str">
            <v>HTA MENOR (5% de M. de O.)</v>
          </cell>
        </row>
        <row r="330">
          <cell r="A330" t="str">
            <v>E080</v>
          </cell>
          <cell r="B330" t="str">
            <v>CONCRETADORA 1 1/2 SACOS ELECT.</v>
          </cell>
          <cell r="C330" t="str">
            <v>DIA</v>
          </cell>
          <cell r="D330">
            <v>0.2</v>
          </cell>
        </row>
        <row r="331">
          <cell r="A331">
            <v>0</v>
          </cell>
          <cell r="B331">
            <v>0</v>
          </cell>
          <cell r="C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</row>
        <row r="334">
          <cell r="B334" t="str">
            <v>MANO DE OBRA</v>
          </cell>
        </row>
        <row r="335">
          <cell r="A335" t="str">
            <v>O030</v>
          </cell>
          <cell r="B335" t="str">
            <v>1 OFIC. Y 2 AYUD.</v>
          </cell>
          <cell r="C335" t="str">
            <v>DIA</v>
          </cell>
          <cell r="D335">
            <v>0.2</v>
          </cell>
        </row>
        <row r="336">
          <cell r="B336">
            <v>0</v>
          </cell>
          <cell r="C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</row>
        <row r="339">
          <cell r="B339" t="str">
            <v>TRANSPORTE</v>
          </cell>
        </row>
        <row r="341">
          <cell r="A341">
            <v>0</v>
          </cell>
          <cell r="B341">
            <v>0</v>
          </cell>
          <cell r="C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</row>
        <row r="346">
          <cell r="A346" t="str">
            <v>CODIGO</v>
          </cell>
          <cell r="B346" t="str">
            <v>ITEM</v>
          </cell>
          <cell r="C346" t="str">
            <v>UNIDAD</v>
          </cell>
        </row>
        <row r="347">
          <cell r="A347" t="str">
            <v>Z220</v>
          </cell>
          <cell r="B347" t="str">
            <v>CONCRETO f'c=210 kg/cm2</v>
          </cell>
          <cell r="C347" t="str">
            <v>M3</v>
          </cell>
          <cell r="D347">
            <v>241508</v>
          </cell>
        </row>
        <row r="348">
          <cell r="B348" t="str">
            <v>CODIGO</v>
          </cell>
          <cell r="C348" t="str">
            <v>Z220</v>
          </cell>
        </row>
        <row r="349">
          <cell r="A349" t="str">
            <v>CODIGO</v>
          </cell>
          <cell r="B349" t="str">
            <v>RECURSOS</v>
          </cell>
          <cell r="C349" t="str">
            <v>UNIDAD</v>
          </cell>
          <cell r="D349" t="str">
            <v>CANT.</v>
          </cell>
        </row>
        <row r="350">
          <cell r="B350" t="str">
            <v>MATERIALES</v>
          </cell>
        </row>
        <row r="351">
          <cell r="A351" t="str">
            <v>M010</v>
          </cell>
          <cell r="B351" t="str">
            <v>CEMENTO</v>
          </cell>
          <cell r="C351" t="str">
            <v>SACO</v>
          </cell>
          <cell r="D351">
            <v>7.5</v>
          </cell>
        </row>
        <row r="352">
          <cell r="A352" t="str">
            <v>M020</v>
          </cell>
          <cell r="B352" t="str">
            <v>AGUA</v>
          </cell>
          <cell r="C352" t="str">
            <v>LT</v>
          </cell>
          <cell r="D352">
            <v>175</v>
          </cell>
        </row>
        <row r="353">
          <cell r="A353" t="str">
            <v>M080</v>
          </cell>
          <cell r="B353" t="str">
            <v>ARENA PARA CONCRETO</v>
          </cell>
          <cell r="C353" t="str">
            <v>M3</v>
          </cell>
          <cell r="D353">
            <v>1.1599999999999999</v>
          </cell>
        </row>
        <row r="354">
          <cell r="A354" t="str">
            <v>M250</v>
          </cell>
          <cell r="B354" t="str">
            <v>TRITURADO 1/2"</v>
          </cell>
          <cell r="C354" t="str">
            <v>M3</v>
          </cell>
          <cell r="D354">
            <v>1.1599999999999999</v>
          </cell>
        </row>
        <row r="356">
          <cell r="B356" t="str">
            <v>EQUIPO</v>
          </cell>
        </row>
        <row r="357">
          <cell r="B357" t="str">
            <v>HTA MENOR (5% de M. de O.)</v>
          </cell>
        </row>
        <row r="358">
          <cell r="A358" t="str">
            <v>E080</v>
          </cell>
          <cell r="B358" t="str">
            <v>CONCRETADORA 1 1/2 SACOS ELECT.</v>
          </cell>
          <cell r="C358" t="str">
            <v>DIA</v>
          </cell>
          <cell r="D358">
            <v>0.5</v>
          </cell>
        </row>
        <row r="359">
          <cell r="A359">
            <v>0</v>
          </cell>
          <cell r="B359">
            <v>0</v>
          </cell>
          <cell r="C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</row>
        <row r="362">
          <cell r="B362" t="str">
            <v>MANO DE OBRA</v>
          </cell>
        </row>
        <row r="363">
          <cell r="A363" t="str">
            <v>O030</v>
          </cell>
          <cell r="B363" t="str">
            <v>1 OFIC. Y 2 AYUD.</v>
          </cell>
          <cell r="C363" t="str">
            <v>DIA</v>
          </cell>
          <cell r="D363">
            <v>0.65</v>
          </cell>
        </row>
        <row r="364">
          <cell r="B364">
            <v>0</v>
          </cell>
          <cell r="C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</row>
        <row r="368">
          <cell r="B368" t="str">
            <v>TRANSPORTE</v>
          </cell>
        </row>
        <row r="370">
          <cell r="A370">
            <v>0</v>
          </cell>
          <cell r="B370">
            <v>0</v>
          </cell>
          <cell r="C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</row>
        <row r="374">
          <cell r="A374" t="str">
            <v>CODIGO</v>
          </cell>
          <cell r="B374" t="str">
            <v>ITEM</v>
          </cell>
          <cell r="C374" t="str">
            <v>UNIDAD</v>
          </cell>
        </row>
        <row r="375">
          <cell r="A375" t="str">
            <v>Z230</v>
          </cell>
          <cell r="B375" t="str">
            <v>CONCRETO f'c=250 kg/cm2</v>
          </cell>
          <cell r="C375" t="str">
            <v>M3</v>
          </cell>
          <cell r="D375">
            <v>245808</v>
          </cell>
        </row>
        <row r="376">
          <cell r="B376" t="str">
            <v>CODIGO</v>
          </cell>
          <cell r="C376" t="str">
            <v>Z230</v>
          </cell>
        </row>
        <row r="377">
          <cell r="A377" t="str">
            <v>CODIGO</v>
          </cell>
          <cell r="B377" t="str">
            <v>RECURSOS</v>
          </cell>
          <cell r="C377" t="str">
            <v>UNIDAD</v>
          </cell>
          <cell r="D377" t="str">
            <v>CANT.</v>
          </cell>
        </row>
        <row r="378">
          <cell r="B378" t="str">
            <v>MATERIALES</v>
          </cell>
        </row>
        <row r="379">
          <cell r="A379" t="str">
            <v>M010</v>
          </cell>
          <cell r="B379" t="str">
            <v>CEMENTO</v>
          </cell>
          <cell r="C379" t="str">
            <v>SACO</v>
          </cell>
          <cell r="D379">
            <v>9</v>
          </cell>
        </row>
        <row r="380">
          <cell r="A380" t="str">
            <v>M020</v>
          </cell>
          <cell r="B380" t="str">
            <v>AGUA</v>
          </cell>
          <cell r="C380" t="str">
            <v>LT</v>
          </cell>
          <cell r="D380">
            <v>200</v>
          </cell>
        </row>
        <row r="381">
          <cell r="A381" t="str">
            <v>M080</v>
          </cell>
          <cell r="B381" t="str">
            <v>ARENA PARA CONCRETO</v>
          </cell>
          <cell r="C381" t="str">
            <v>M3</v>
          </cell>
          <cell r="D381">
            <v>0.7</v>
          </cell>
        </row>
        <row r="382">
          <cell r="A382" t="str">
            <v>M240</v>
          </cell>
          <cell r="B382" t="str">
            <v>TRITURADO 1 1/2"</v>
          </cell>
          <cell r="C382" t="str">
            <v>M3</v>
          </cell>
          <cell r="D382">
            <v>0.7</v>
          </cell>
        </row>
        <row r="384">
          <cell r="B384" t="str">
            <v>EQUIPO</v>
          </cell>
        </row>
        <row r="385">
          <cell r="B385" t="str">
            <v>HTA MENOR (5% de M. de O.)</v>
          </cell>
        </row>
        <row r="386">
          <cell r="A386" t="str">
            <v>E080</v>
          </cell>
          <cell r="B386" t="str">
            <v>CONCRETADORA 1 1/2 SACOS ELECT.</v>
          </cell>
          <cell r="C386" t="str">
            <v>DIA</v>
          </cell>
          <cell r="D386">
            <v>0.5</v>
          </cell>
        </row>
        <row r="387">
          <cell r="A387">
            <v>0</v>
          </cell>
          <cell r="B387">
            <v>0</v>
          </cell>
          <cell r="C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</row>
        <row r="390">
          <cell r="B390" t="str">
            <v>MANO DE OBRA</v>
          </cell>
        </row>
        <row r="391">
          <cell r="A391" t="str">
            <v>O030</v>
          </cell>
          <cell r="B391" t="str">
            <v>1 OFIC. Y 2 AYUD.</v>
          </cell>
          <cell r="C391" t="str">
            <v>DIA</v>
          </cell>
          <cell r="D391">
            <v>0.65</v>
          </cell>
        </row>
        <row r="392">
          <cell r="A392">
            <v>0</v>
          </cell>
          <cell r="B392">
            <v>0</v>
          </cell>
          <cell r="C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</row>
        <row r="396">
          <cell r="B396" t="str">
            <v>TRANSPORTE</v>
          </cell>
        </row>
        <row r="398">
          <cell r="A398">
            <v>0</v>
          </cell>
          <cell r="B398">
            <v>0</v>
          </cell>
          <cell r="C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</row>
        <row r="404">
          <cell r="A404" t="str">
            <v>CODIGO</v>
          </cell>
          <cell r="B404" t="str">
            <v>ITEM</v>
          </cell>
          <cell r="C404" t="str">
            <v>UNIDAD</v>
          </cell>
        </row>
        <row r="405">
          <cell r="A405" t="str">
            <v>Z240</v>
          </cell>
          <cell r="B405" t="str">
            <v>MORTERO REV.  1:8</v>
          </cell>
          <cell r="C405" t="str">
            <v>M3</v>
          </cell>
          <cell r="D405">
            <v>113573</v>
          </cell>
        </row>
        <row r="406">
          <cell r="B406" t="str">
            <v>CODIGO</v>
          </cell>
          <cell r="C406" t="str">
            <v>Z240</v>
          </cell>
        </row>
        <row r="407">
          <cell r="A407" t="str">
            <v>CODIGO</v>
          </cell>
          <cell r="B407" t="str">
            <v>RECURSOS</v>
          </cell>
          <cell r="C407" t="str">
            <v>UNIDAD</v>
          </cell>
          <cell r="D407" t="str">
            <v>CANT.</v>
          </cell>
        </row>
        <row r="408">
          <cell r="B408" t="str">
            <v>MATERIALES</v>
          </cell>
        </row>
        <row r="409">
          <cell r="A409" t="str">
            <v>M010</v>
          </cell>
          <cell r="B409" t="str">
            <v>CEMENTO</v>
          </cell>
          <cell r="C409" t="str">
            <v>SACO</v>
          </cell>
          <cell r="D409">
            <v>4</v>
          </cell>
        </row>
        <row r="410">
          <cell r="A410" t="str">
            <v>M020</v>
          </cell>
          <cell r="B410" t="str">
            <v>AGUA</v>
          </cell>
          <cell r="C410" t="str">
            <v>LT</v>
          </cell>
          <cell r="D410">
            <v>204</v>
          </cell>
        </row>
        <row r="411">
          <cell r="A411" t="str">
            <v>M080</v>
          </cell>
          <cell r="B411" t="str">
            <v>ARENA PARA CONCRETO</v>
          </cell>
          <cell r="C411" t="str">
            <v>M3</v>
          </cell>
          <cell r="D411">
            <v>1.25</v>
          </cell>
        </row>
        <row r="412">
          <cell r="B412">
            <v>0</v>
          </cell>
          <cell r="C412">
            <v>0</v>
          </cell>
        </row>
        <row r="414">
          <cell r="B414" t="str">
            <v>EQUIPO</v>
          </cell>
        </row>
        <row r="415">
          <cell r="B415" t="str">
            <v>HTA MENOR (5% de M. de O.)</v>
          </cell>
        </row>
        <row r="416">
          <cell r="A416">
            <v>0</v>
          </cell>
          <cell r="B416">
            <v>0</v>
          </cell>
          <cell r="C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</row>
        <row r="420">
          <cell r="B420" t="str">
            <v>MANO DE OBRA</v>
          </cell>
        </row>
        <row r="421">
          <cell r="A421" t="str">
            <v>O110</v>
          </cell>
          <cell r="B421" t="str">
            <v>1 OFIC. Y 1 AYUD.</v>
          </cell>
          <cell r="C421" t="str">
            <v>DIA</v>
          </cell>
          <cell r="D421">
            <v>0.2</v>
          </cell>
        </row>
        <row r="422">
          <cell r="A422">
            <v>0</v>
          </cell>
          <cell r="B422">
            <v>0</v>
          </cell>
          <cell r="C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</row>
        <row r="426">
          <cell r="B426" t="str">
            <v>TRANSPORTE</v>
          </cell>
        </row>
        <row r="428">
          <cell r="A428">
            <v>0</v>
          </cell>
          <cell r="B428">
            <v>0</v>
          </cell>
          <cell r="C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</row>
        <row r="432">
          <cell r="A432" t="str">
            <v>CODIGO</v>
          </cell>
          <cell r="B432" t="str">
            <v>ITEM</v>
          </cell>
          <cell r="C432" t="str">
            <v>UNIDAD</v>
          </cell>
        </row>
        <row r="433">
          <cell r="A433" t="str">
            <v>Z250</v>
          </cell>
          <cell r="B433" t="str">
            <v>MORTERO REV.  1:10</v>
          </cell>
          <cell r="C433" t="str">
            <v>M3</v>
          </cell>
          <cell r="D433">
            <v>99973</v>
          </cell>
        </row>
        <row r="434">
          <cell r="B434" t="str">
            <v>CODIGO</v>
          </cell>
          <cell r="C434" t="str">
            <v>Z250</v>
          </cell>
        </row>
        <row r="435">
          <cell r="A435" t="str">
            <v>CODIGO</v>
          </cell>
          <cell r="B435" t="str">
            <v>RECURSOS</v>
          </cell>
          <cell r="C435" t="str">
            <v>UNIDAD</v>
          </cell>
          <cell r="D435" t="str">
            <v>CANT.</v>
          </cell>
        </row>
        <row r="436">
          <cell r="B436" t="str">
            <v>MATERIALES</v>
          </cell>
        </row>
        <row r="437">
          <cell r="A437" t="str">
            <v>M010</v>
          </cell>
          <cell r="B437" t="str">
            <v>CEMENTO</v>
          </cell>
          <cell r="C437" t="str">
            <v>SACO</v>
          </cell>
          <cell r="D437">
            <v>3.2</v>
          </cell>
        </row>
        <row r="438">
          <cell r="A438" t="str">
            <v>M020</v>
          </cell>
          <cell r="B438" t="str">
            <v>AGUA</v>
          </cell>
          <cell r="C438" t="str">
            <v>LT</v>
          </cell>
          <cell r="D438">
            <v>204</v>
          </cell>
        </row>
        <row r="439">
          <cell r="A439" t="str">
            <v>M080</v>
          </cell>
          <cell r="B439" t="str">
            <v>ARENA PARA CONCRETO</v>
          </cell>
          <cell r="C439" t="str">
            <v>M3</v>
          </cell>
          <cell r="D439">
            <v>1.25</v>
          </cell>
        </row>
        <row r="440">
          <cell r="B440">
            <v>0</v>
          </cell>
          <cell r="C440">
            <v>0</v>
          </cell>
        </row>
        <row r="442">
          <cell r="B442" t="str">
            <v>EQUIPO</v>
          </cell>
        </row>
        <row r="443">
          <cell r="B443" t="str">
            <v>HTA MENOR (5% de M. de O.)</v>
          </cell>
        </row>
        <row r="444">
          <cell r="A444">
            <v>0</v>
          </cell>
          <cell r="B444">
            <v>0</v>
          </cell>
          <cell r="C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</row>
        <row r="448">
          <cell r="B448" t="str">
            <v>MANO DE OBRA</v>
          </cell>
        </row>
        <row r="449">
          <cell r="A449" t="str">
            <v>O110</v>
          </cell>
          <cell r="B449" t="str">
            <v>1 OFIC. Y 1 AYUD.</v>
          </cell>
          <cell r="C449" t="str">
            <v>DIA</v>
          </cell>
          <cell r="D449">
            <v>0.2</v>
          </cell>
        </row>
        <row r="450">
          <cell r="A450">
            <v>0</v>
          </cell>
          <cell r="B450">
            <v>0</v>
          </cell>
          <cell r="C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</row>
        <row r="454">
          <cell r="B454" t="str">
            <v>TRANSPORTE</v>
          </cell>
        </row>
        <row r="456">
          <cell r="A456">
            <v>0</v>
          </cell>
          <cell r="B456">
            <v>0</v>
          </cell>
          <cell r="C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</row>
        <row r="462">
          <cell r="A462" t="str">
            <v>CODIGO</v>
          </cell>
          <cell r="B462" t="str">
            <v>ITEM</v>
          </cell>
          <cell r="C462" t="str">
            <v>UNIDAD</v>
          </cell>
        </row>
        <row r="463">
          <cell r="A463" t="str">
            <v>Z260</v>
          </cell>
          <cell r="B463" t="str">
            <v>MORTERO REV.  1:12</v>
          </cell>
          <cell r="C463" t="str">
            <v>M3</v>
          </cell>
          <cell r="D463">
            <v>92311.5</v>
          </cell>
        </row>
        <row r="464">
          <cell r="B464" t="str">
            <v>CODIGO</v>
          </cell>
          <cell r="C464" t="str">
            <v>Z260</v>
          </cell>
        </row>
        <row r="465">
          <cell r="A465" t="str">
            <v>CODIGO</v>
          </cell>
          <cell r="B465" t="str">
            <v>RECURSOS</v>
          </cell>
          <cell r="C465" t="str">
            <v>UNIDAD</v>
          </cell>
          <cell r="D465" t="str">
            <v>CANT.</v>
          </cell>
        </row>
        <row r="466">
          <cell r="B466" t="str">
            <v>MATERIALES</v>
          </cell>
        </row>
        <row r="467">
          <cell r="A467" t="str">
            <v>M010</v>
          </cell>
          <cell r="B467" t="str">
            <v>CEMENTO</v>
          </cell>
          <cell r="C467" t="str">
            <v>SACO</v>
          </cell>
          <cell r="D467">
            <v>2.7</v>
          </cell>
        </row>
        <row r="468">
          <cell r="A468" t="str">
            <v>M020</v>
          </cell>
          <cell r="B468" t="str">
            <v>AGUA</v>
          </cell>
          <cell r="C468" t="str">
            <v>LT</v>
          </cell>
          <cell r="D468">
            <v>46</v>
          </cell>
        </row>
        <row r="469">
          <cell r="A469" t="str">
            <v>M080</v>
          </cell>
          <cell r="B469" t="str">
            <v>ARENA PARA CONCRETO</v>
          </cell>
          <cell r="C469" t="str">
            <v>M3</v>
          </cell>
          <cell r="D469">
            <v>1.3</v>
          </cell>
        </row>
        <row r="470">
          <cell r="B470">
            <v>0</v>
          </cell>
          <cell r="C470">
            <v>0</v>
          </cell>
        </row>
        <row r="472">
          <cell r="B472" t="str">
            <v>EQUIPO</v>
          </cell>
        </row>
        <row r="473">
          <cell r="B473" t="str">
            <v>HTA MENOR (5% de M. de O.)</v>
          </cell>
        </row>
        <row r="474">
          <cell r="A474">
            <v>0</v>
          </cell>
          <cell r="B474">
            <v>0</v>
          </cell>
          <cell r="C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</row>
        <row r="478">
          <cell r="B478" t="str">
            <v>MANO DE OBRA</v>
          </cell>
        </row>
        <row r="479">
          <cell r="A479" t="str">
            <v>O110</v>
          </cell>
          <cell r="B479" t="str">
            <v>1 OFIC. Y 1 AYUD.</v>
          </cell>
          <cell r="C479" t="str">
            <v>DIA</v>
          </cell>
          <cell r="D479">
            <v>0.2</v>
          </cell>
        </row>
        <row r="480">
          <cell r="A480">
            <v>0</v>
          </cell>
          <cell r="B480">
            <v>0</v>
          </cell>
          <cell r="C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</row>
        <row r="484">
          <cell r="B484" t="str">
            <v>TRANSPORTE</v>
          </cell>
        </row>
        <row r="486">
          <cell r="A486">
            <v>0</v>
          </cell>
          <cell r="B486">
            <v>0</v>
          </cell>
          <cell r="C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</row>
        <row r="493">
          <cell r="A493" t="str">
            <v>CODIGO</v>
          </cell>
          <cell r="B493" t="str">
            <v>ITEM</v>
          </cell>
          <cell r="C493" t="str">
            <v>UNIDAD</v>
          </cell>
        </row>
        <row r="494">
          <cell r="A494" t="str">
            <v>Z300</v>
          </cell>
          <cell r="B494" t="str">
            <v>MARCO METÁLICO MURO 10  - 0.60-1.00 M</v>
          </cell>
          <cell r="C494" t="str">
            <v>UN.</v>
          </cell>
          <cell r="D494">
            <v>38325</v>
          </cell>
        </row>
        <row r="495">
          <cell r="B495" t="str">
            <v>CODIGO</v>
          </cell>
          <cell r="C495" t="str">
            <v>Z300</v>
          </cell>
        </row>
        <row r="496">
          <cell r="A496" t="str">
            <v>CODIGO</v>
          </cell>
          <cell r="B496" t="str">
            <v>RECURSOS</v>
          </cell>
          <cell r="C496" t="str">
            <v>UNIDAD</v>
          </cell>
          <cell r="D496" t="str">
            <v>CANT.</v>
          </cell>
        </row>
        <row r="497">
          <cell r="B497" t="str">
            <v>MATERIALES</v>
          </cell>
        </row>
        <row r="498">
          <cell r="A498" t="str">
            <v>M1310</v>
          </cell>
          <cell r="B498" t="str">
            <v>LAMINA DOBLADA MARCO METALICO MURO 1O</v>
          </cell>
          <cell r="C498" t="str">
            <v>UN</v>
          </cell>
          <cell r="D498">
            <v>1</v>
          </cell>
        </row>
        <row r="499">
          <cell r="A499" t="str">
            <v>M1270</v>
          </cell>
          <cell r="B499" t="str">
            <v>ANTICORROSIVO GRIS</v>
          </cell>
          <cell r="C499" t="str">
            <v>GLN</v>
          </cell>
          <cell r="D499">
            <v>2.5000000000000001E-2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3">
          <cell r="B503" t="str">
            <v>EQUIPO</v>
          </cell>
        </row>
        <row r="504">
          <cell r="B504" t="str">
            <v>HTA MENOR (5% de M. de O.)</v>
          </cell>
        </row>
        <row r="505">
          <cell r="A505">
            <v>0</v>
          </cell>
          <cell r="B505">
            <v>0</v>
          </cell>
          <cell r="C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</row>
        <row r="509">
          <cell r="B509" t="str">
            <v>MANO DE OBRA</v>
          </cell>
        </row>
        <row r="510">
          <cell r="A510" t="str">
            <v>M161</v>
          </cell>
          <cell r="B510" t="str">
            <v>M. DE O. CERRAJERO</v>
          </cell>
          <cell r="C510" t="str">
            <v>HR</v>
          </cell>
          <cell r="D510">
            <v>0.5</v>
          </cell>
        </row>
        <row r="511">
          <cell r="A511">
            <v>0</v>
          </cell>
          <cell r="B511">
            <v>0</v>
          </cell>
          <cell r="C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</row>
        <row r="515">
          <cell r="B515" t="str">
            <v>TRANSPORTE</v>
          </cell>
        </row>
        <row r="517">
          <cell r="A517">
            <v>0</v>
          </cell>
          <cell r="B517">
            <v>0</v>
          </cell>
          <cell r="C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</row>
        <row r="524">
          <cell r="A524" t="str">
            <v>CODIGO</v>
          </cell>
          <cell r="B524" t="str">
            <v>ITEM</v>
          </cell>
          <cell r="C524" t="str">
            <v>UNIDAD</v>
          </cell>
        </row>
        <row r="525">
          <cell r="A525" t="str">
            <v>Z310</v>
          </cell>
          <cell r="B525" t="str">
            <v>MARCO METÁLICO MURO 15  - 0.60-1.00 M</v>
          </cell>
          <cell r="C525" t="str">
            <v>UN.</v>
          </cell>
          <cell r="D525">
            <v>41185</v>
          </cell>
        </row>
        <row r="526">
          <cell r="B526" t="str">
            <v>CODIGO</v>
          </cell>
          <cell r="C526" t="str">
            <v>Z300</v>
          </cell>
        </row>
        <row r="527">
          <cell r="A527" t="str">
            <v>CODIGO</v>
          </cell>
          <cell r="B527" t="str">
            <v>RECURSOS</v>
          </cell>
          <cell r="C527" t="str">
            <v>UNIDAD</v>
          </cell>
          <cell r="D527" t="str">
            <v>CANT.</v>
          </cell>
        </row>
        <row r="528">
          <cell r="B528" t="str">
            <v>MATERIALES</v>
          </cell>
        </row>
        <row r="529">
          <cell r="A529" t="str">
            <v>M1311</v>
          </cell>
          <cell r="B529" t="str">
            <v>LAMINA DOBLADA MARCO METALICO MURO 15</v>
          </cell>
          <cell r="C529" t="str">
            <v>UN</v>
          </cell>
          <cell r="D529">
            <v>1</v>
          </cell>
        </row>
        <row r="530">
          <cell r="A530" t="str">
            <v>M1270</v>
          </cell>
          <cell r="B530" t="str">
            <v>ANTICORROSIVO GRIS</v>
          </cell>
          <cell r="C530" t="str">
            <v>GLN</v>
          </cell>
          <cell r="D530">
            <v>0.02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4">
          <cell r="B534" t="str">
            <v>EQUIPO</v>
          </cell>
        </row>
        <row r="535">
          <cell r="B535" t="str">
            <v>HTA MENOR (5% de M. de O.)</v>
          </cell>
        </row>
        <row r="536">
          <cell r="A536">
            <v>0</v>
          </cell>
          <cell r="B536">
            <v>0</v>
          </cell>
          <cell r="C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</row>
        <row r="540">
          <cell r="B540" t="str">
            <v>MANO DE OBRA</v>
          </cell>
        </row>
        <row r="541">
          <cell r="A541" t="str">
            <v>M161</v>
          </cell>
          <cell r="B541" t="str">
            <v>M. DE O. CERRAJERO</v>
          </cell>
          <cell r="C541" t="str">
            <v>HR</v>
          </cell>
          <cell r="D541">
            <v>0.5</v>
          </cell>
        </row>
        <row r="542">
          <cell r="A542">
            <v>0</v>
          </cell>
          <cell r="B542">
            <v>0</v>
          </cell>
          <cell r="C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</row>
        <row r="546">
          <cell r="B546" t="str">
            <v>TRANSPORTE</v>
          </cell>
        </row>
        <row r="548">
          <cell r="A548">
            <v>0</v>
          </cell>
          <cell r="B548">
            <v>0</v>
          </cell>
          <cell r="C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</row>
        <row r="555">
          <cell r="A555" t="str">
            <v>CODIGO</v>
          </cell>
          <cell r="B555" t="str">
            <v>ITEM</v>
          </cell>
          <cell r="C555" t="str">
            <v>UNIDAD</v>
          </cell>
        </row>
        <row r="556">
          <cell r="A556" t="str">
            <v>Z330</v>
          </cell>
          <cell r="B556" t="str">
            <v>MARCO METÁLICO MURO 20  - 0.60-1.00 M</v>
          </cell>
          <cell r="C556" t="str">
            <v>UN.</v>
          </cell>
          <cell r="D556">
            <v>45965</v>
          </cell>
        </row>
        <row r="557">
          <cell r="B557" t="str">
            <v>CODIGO</v>
          </cell>
          <cell r="C557" t="str">
            <v>Z300</v>
          </cell>
        </row>
        <row r="558">
          <cell r="A558" t="str">
            <v>CODIGO</v>
          </cell>
          <cell r="B558" t="str">
            <v>RECURSOS</v>
          </cell>
          <cell r="C558" t="str">
            <v>UNIDAD</v>
          </cell>
          <cell r="D558" t="str">
            <v>CANT.</v>
          </cell>
        </row>
        <row r="559">
          <cell r="B559" t="str">
            <v>MATERIALES</v>
          </cell>
        </row>
        <row r="560">
          <cell r="A560" t="str">
            <v>M1312</v>
          </cell>
          <cell r="B560" t="str">
            <v>LAMINA DOBLADA MARCO METALICO MURO 20</v>
          </cell>
          <cell r="C560" t="str">
            <v>UN</v>
          </cell>
          <cell r="D560">
            <v>1</v>
          </cell>
        </row>
        <row r="561">
          <cell r="A561" t="str">
            <v>M1270</v>
          </cell>
          <cell r="B561" t="str">
            <v>ANTICORROSIVO GRIS</v>
          </cell>
          <cell r="C561" t="str">
            <v>GLN</v>
          </cell>
          <cell r="D561">
            <v>0.03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5">
          <cell r="B565" t="str">
            <v>EQUIPO</v>
          </cell>
        </row>
        <row r="566">
          <cell r="B566" t="str">
            <v>HTA MENOR (5% de M. de O.)</v>
          </cell>
        </row>
        <row r="567">
          <cell r="A567">
            <v>0</v>
          </cell>
          <cell r="B567">
            <v>0</v>
          </cell>
          <cell r="C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</row>
        <row r="571">
          <cell r="B571" t="str">
            <v>MANO DE OBRA</v>
          </cell>
        </row>
        <row r="572">
          <cell r="A572" t="str">
            <v>M161</v>
          </cell>
          <cell r="B572" t="str">
            <v>M. DE O. CERRAJERO</v>
          </cell>
          <cell r="C572" t="str">
            <v>HR</v>
          </cell>
          <cell r="D572">
            <v>0.5</v>
          </cell>
        </row>
        <row r="573">
          <cell r="A573">
            <v>0</v>
          </cell>
          <cell r="B573">
            <v>0</v>
          </cell>
          <cell r="C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</row>
        <row r="577">
          <cell r="B577" t="str">
            <v>TRANSPORTE</v>
          </cell>
        </row>
        <row r="579">
          <cell r="A579">
            <v>0</v>
          </cell>
          <cell r="B579">
            <v>0</v>
          </cell>
          <cell r="C579">
            <v>0</v>
          </cell>
        </row>
        <row r="580">
          <cell r="A580">
            <v>0</v>
          </cell>
          <cell r="B580">
            <v>0</v>
          </cell>
          <cell r="C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</row>
        <row r="617">
          <cell r="A617" t="str">
            <v>CODIGO</v>
          </cell>
          <cell r="B617" t="str">
            <v>ITEM</v>
          </cell>
          <cell r="C617" t="str">
            <v>UNIDAD</v>
          </cell>
        </row>
        <row r="618">
          <cell r="D618">
            <v>0</v>
          </cell>
        </row>
        <row r="619">
          <cell r="B619" t="str">
            <v>CODIGO</v>
          </cell>
        </row>
        <row r="620">
          <cell r="A620" t="str">
            <v>CODIGO</v>
          </cell>
          <cell r="B620" t="str">
            <v>RECURSOS</v>
          </cell>
          <cell r="C620" t="str">
            <v>UNIDAD</v>
          </cell>
          <cell r="D620" t="str">
            <v>CANT.</v>
          </cell>
        </row>
        <row r="621">
          <cell r="B621" t="str">
            <v>MATERIALES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7">
          <cell r="B627" t="str">
            <v>EQUIPO</v>
          </cell>
        </row>
        <row r="628">
          <cell r="B628" t="str">
            <v>HTA MENOR (5% de M. de O.)</v>
          </cell>
        </row>
        <row r="629">
          <cell r="A629">
            <v>0</v>
          </cell>
          <cell r="B629">
            <v>0</v>
          </cell>
          <cell r="C629">
            <v>0</v>
          </cell>
        </row>
        <row r="630">
          <cell r="A630">
            <v>0</v>
          </cell>
          <cell r="B630">
            <v>0</v>
          </cell>
          <cell r="C630">
            <v>0</v>
          </cell>
        </row>
        <row r="631">
          <cell r="A631">
            <v>0</v>
          </cell>
          <cell r="B631">
            <v>0</v>
          </cell>
          <cell r="C631">
            <v>0</v>
          </cell>
        </row>
        <row r="633">
          <cell r="B633" t="str">
            <v>MANO DE OBRA</v>
          </cell>
        </row>
        <row r="634">
          <cell r="B634">
            <v>0</v>
          </cell>
          <cell r="C634">
            <v>0</v>
          </cell>
        </row>
        <row r="635">
          <cell r="A635">
            <v>0</v>
          </cell>
          <cell r="B635">
            <v>0</v>
          </cell>
          <cell r="C635">
            <v>0</v>
          </cell>
        </row>
        <row r="636">
          <cell r="A636">
            <v>0</v>
          </cell>
          <cell r="B636">
            <v>0</v>
          </cell>
          <cell r="C636">
            <v>0</v>
          </cell>
        </row>
        <row r="637">
          <cell r="A637">
            <v>0</v>
          </cell>
          <cell r="B637">
            <v>0</v>
          </cell>
          <cell r="C637">
            <v>0</v>
          </cell>
        </row>
        <row r="639">
          <cell r="B639" t="str">
            <v>TRANSPORTE</v>
          </cell>
        </row>
        <row r="641">
          <cell r="A641">
            <v>0</v>
          </cell>
          <cell r="B641">
            <v>0</v>
          </cell>
          <cell r="C641">
            <v>0</v>
          </cell>
        </row>
        <row r="642">
          <cell r="A642">
            <v>0</v>
          </cell>
          <cell r="B642">
            <v>0</v>
          </cell>
          <cell r="C642">
            <v>0</v>
          </cell>
        </row>
        <row r="643">
          <cell r="A643">
            <v>0</v>
          </cell>
          <cell r="B643">
            <v>0</v>
          </cell>
          <cell r="C643">
            <v>0</v>
          </cell>
        </row>
        <row r="648">
          <cell r="A648" t="str">
            <v>CODIGO</v>
          </cell>
          <cell r="B648" t="str">
            <v>ITEM</v>
          </cell>
          <cell r="C648" t="str">
            <v>UNIDAD</v>
          </cell>
        </row>
        <row r="649">
          <cell r="D649">
            <v>0</v>
          </cell>
        </row>
        <row r="650">
          <cell r="B650" t="str">
            <v>CODIGO</v>
          </cell>
        </row>
        <row r="651">
          <cell r="A651" t="str">
            <v>CODIGO</v>
          </cell>
          <cell r="B651" t="str">
            <v>RECURSOS</v>
          </cell>
          <cell r="C651" t="str">
            <v>UNIDAD</v>
          </cell>
          <cell r="D651" t="str">
            <v>CANT.</v>
          </cell>
        </row>
        <row r="652">
          <cell r="B652" t="str">
            <v>MATERIALES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8">
          <cell r="B658" t="str">
            <v>EQUIPO</v>
          </cell>
        </row>
        <row r="659">
          <cell r="B659" t="str">
            <v>HTA MENOR (5% de M. de O.)</v>
          </cell>
        </row>
        <row r="660">
          <cell r="A660">
            <v>0</v>
          </cell>
          <cell r="B660">
            <v>0</v>
          </cell>
          <cell r="C660">
            <v>0</v>
          </cell>
        </row>
        <row r="661">
          <cell r="A661">
            <v>0</v>
          </cell>
          <cell r="B661">
            <v>0</v>
          </cell>
          <cell r="C661">
            <v>0</v>
          </cell>
        </row>
        <row r="662">
          <cell r="A662">
            <v>0</v>
          </cell>
          <cell r="B662">
            <v>0</v>
          </cell>
          <cell r="C662">
            <v>0</v>
          </cell>
        </row>
        <row r="664">
          <cell r="B664" t="str">
            <v>MANO DE OBRA</v>
          </cell>
        </row>
        <row r="665">
          <cell r="B665">
            <v>0</v>
          </cell>
          <cell r="C665">
            <v>0</v>
          </cell>
        </row>
        <row r="666">
          <cell r="A666">
            <v>0</v>
          </cell>
          <cell r="B666">
            <v>0</v>
          </cell>
          <cell r="C666">
            <v>0</v>
          </cell>
        </row>
        <row r="667">
          <cell r="A667">
            <v>0</v>
          </cell>
          <cell r="B667">
            <v>0</v>
          </cell>
          <cell r="C667">
            <v>0</v>
          </cell>
        </row>
        <row r="668">
          <cell r="A668">
            <v>0</v>
          </cell>
          <cell r="B668">
            <v>0</v>
          </cell>
          <cell r="C668">
            <v>0</v>
          </cell>
        </row>
        <row r="670">
          <cell r="B670" t="str">
            <v>TRANSPORTE</v>
          </cell>
        </row>
        <row r="672">
          <cell r="A672">
            <v>0</v>
          </cell>
          <cell r="B672">
            <v>0</v>
          </cell>
          <cell r="C672">
            <v>0</v>
          </cell>
        </row>
        <row r="673">
          <cell r="A673">
            <v>0</v>
          </cell>
          <cell r="B673">
            <v>0</v>
          </cell>
          <cell r="C673">
            <v>0</v>
          </cell>
        </row>
        <row r="674">
          <cell r="A674">
            <v>0</v>
          </cell>
          <cell r="B674">
            <v>0</v>
          </cell>
          <cell r="C674">
            <v>0</v>
          </cell>
        </row>
        <row r="679">
          <cell r="A679" t="str">
            <v>CODIGO</v>
          </cell>
          <cell r="B679" t="str">
            <v>ITEM</v>
          </cell>
          <cell r="C679" t="str">
            <v>UNIDAD</v>
          </cell>
        </row>
        <row r="680">
          <cell r="D680">
            <v>0</v>
          </cell>
        </row>
        <row r="681">
          <cell r="B681" t="str">
            <v>CODIGO</v>
          </cell>
        </row>
        <row r="682">
          <cell r="A682" t="str">
            <v>CODIGO</v>
          </cell>
          <cell r="B682" t="str">
            <v>RECURSOS</v>
          </cell>
          <cell r="C682" t="str">
            <v>UNIDAD</v>
          </cell>
          <cell r="D682" t="str">
            <v>CANT.</v>
          </cell>
        </row>
        <row r="683">
          <cell r="B683" t="str">
            <v>MATERIALES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9">
          <cell r="B689" t="str">
            <v>EQUIPO</v>
          </cell>
        </row>
        <row r="690">
          <cell r="B690" t="str">
            <v>HTA MENOR (5% de M. de O.)</v>
          </cell>
        </row>
        <row r="691">
          <cell r="A691">
            <v>0</v>
          </cell>
          <cell r="B691">
            <v>0</v>
          </cell>
          <cell r="C691">
            <v>0</v>
          </cell>
        </row>
        <row r="692">
          <cell r="A692">
            <v>0</v>
          </cell>
          <cell r="B692">
            <v>0</v>
          </cell>
          <cell r="C692">
            <v>0</v>
          </cell>
        </row>
        <row r="693">
          <cell r="A693">
            <v>0</v>
          </cell>
          <cell r="B693">
            <v>0</v>
          </cell>
          <cell r="C693">
            <v>0</v>
          </cell>
        </row>
        <row r="695">
          <cell r="B695" t="str">
            <v>MANO DE OBRA</v>
          </cell>
        </row>
        <row r="696">
          <cell r="B696">
            <v>0</v>
          </cell>
          <cell r="C696">
            <v>0</v>
          </cell>
        </row>
        <row r="697">
          <cell r="A697">
            <v>0</v>
          </cell>
          <cell r="B697">
            <v>0</v>
          </cell>
          <cell r="C697">
            <v>0</v>
          </cell>
        </row>
        <row r="698">
          <cell r="A698">
            <v>0</v>
          </cell>
          <cell r="B698">
            <v>0</v>
          </cell>
          <cell r="C698">
            <v>0</v>
          </cell>
        </row>
        <row r="699">
          <cell r="A699">
            <v>0</v>
          </cell>
          <cell r="B699">
            <v>0</v>
          </cell>
          <cell r="C699">
            <v>0</v>
          </cell>
        </row>
        <row r="701">
          <cell r="B701" t="str">
            <v>TRANSPORTE</v>
          </cell>
        </row>
        <row r="703">
          <cell r="A703">
            <v>0</v>
          </cell>
          <cell r="B703">
            <v>0</v>
          </cell>
          <cell r="C703">
            <v>0</v>
          </cell>
        </row>
        <row r="704">
          <cell r="A704">
            <v>0</v>
          </cell>
          <cell r="B704">
            <v>0</v>
          </cell>
          <cell r="C704">
            <v>0</v>
          </cell>
        </row>
        <row r="705">
          <cell r="A705">
            <v>0</v>
          </cell>
          <cell r="B705">
            <v>0</v>
          </cell>
          <cell r="C705">
            <v>0</v>
          </cell>
        </row>
        <row r="710">
          <cell r="A710" t="str">
            <v>CODIGO</v>
          </cell>
          <cell r="B710" t="str">
            <v>ITEM</v>
          </cell>
          <cell r="C710" t="str">
            <v>UNIDAD</v>
          </cell>
        </row>
        <row r="711">
          <cell r="D711">
            <v>0</v>
          </cell>
        </row>
        <row r="712">
          <cell r="B712" t="str">
            <v>CODIGO</v>
          </cell>
        </row>
        <row r="713">
          <cell r="A713" t="str">
            <v>CODIGO</v>
          </cell>
          <cell r="B713" t="str">
            <v>RECURSOS</v>
          </cell>
          <cell r="C713" t="str">
            <v>UNIDAD</v>
          </cell>
          <cell r="D713" t="str">
            <v>CANT.</v>
          </cell>
        </row>
        <row r="714">
          <cell r="B714" t="str">
            <v>MATERIALES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20">
          <cell r="B720" t="str">
            <v>EQUIPO</v>
          </cell>
        </row>
        <row r="721">
          <cell r="B721" t="str">
            <v>HTA MENOR (5% de M. de O.)</v>
          </cell>
        </row>
        <row r="722">
          <cell r="A722">
            <v>0</v>
          </cell>
          <cell r="B722">
            <v>0</v>
          </cell>
          <cell r="C722">
            <v>0</v>
          </cell>
        </row>
        <row r="723">
          <cell r="A723">
            <v>0</v>
          </cell>
          <cell r="B723">
            <v>0</v>
          </cell>
          <cell r="C723">
            <v>0</v>
          </cell>
        </row>
        <row r="724">
          <cell r="A724">
            <v>0</v>
          </cell>
          <cell r="B724">
            <v>0</v>
          </cell>
          <cell r="C724">
            <v>0</v>
          </cell>
        </row>
        <row r="726">
          <cell r="B726" t="str">
            <v>MANO DE OBRA</v>
          </cell>
        </row>
        <row r="727">
          <cell r="B727">
            <v>0</v>
          </cell>
          <cell r="C727">
            <v>0</v>
          </cell>
        </row>
        <row r="728">
          <cell r="A728">
            <v>0</v>
          </cell>
          <cell r="B728">
            <v>0</v>
          </cell>
          <cell r="C728">
            <v>0</v>
          </cell>
        </row>
        <row r="729">
          <cell r="A729">
            <v>0</v>
          </cell>
          <cell r="B729">
            <v>0</v>
          </cell>
          <cell r="C729">
            <v>0</v>
          </cell>
        </row>
        <row r="730">
          <cell r="A730">
            <v>0</v>
          </cell>
          <cell r="B730">
            <v>0</v>
          </cell>
          <cell r="C730">
            <v>0</v>
          </cell>
        </row>
        <row r="732">
          <cell r="B732" t="str">
            <v>TRANSPORTE</v>
          </cell>
        </row>
        <row r="734">
          <cell r="A734">
            <v>0</v>
          </cell>
          <cell r="B734">
            <v>0</v>
          </cell>
          <cell r="C734">
            <v>0</v>
          </cell>
        </row>
        <row r="735">
          <cell r="A735">
            <v>0</v>
          </cell>
          <cell r="B735">
            <v>0</v>
          </cell>
          <cell r="C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</row>
        <row r="741">
          <cell r="A741" t="str">
            <v>CODIGO</v>
          </cell>
          <cell r="B741" t="str">
            <v>ITEM</v>
          </cell>
          <cell r="C741" t="str">
            <v>UNIDAD</v>
          </cell>
        </row>
        <row r="742">
          <cell r="D742">
            <v>0</v>
          </cell>
        </row>
        <row r="743">
          <cell r="B743" t="str">
            <v>CODIGO</v>
          </cell>
        </row>
        <row r="744">
          <cell r="A744" t="str">
            <v>CODIGO</v>
          </cell>
          <cell r="B744" t="str">
            <v>RECURSOS</v>
          </cell>
          <cell r="C744" t="str">
            <v>UNIDAD</v>
          </cell>
          <cell r="D744" t="str">
            <v>CANT.</v>
          </cell>
        </row>
        <row r="745">
          <cell r="B745" t="str">
            <v>MATERIALES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1">
          <cell r="B751" t="str">
            <v>EQUIPO</v>
          </cell>
        </row>
        <row r="752">
          <cell r="B752" t="str">
            <v>HTA MENOR (5% de M. de O.)</v>
          </cell>
        </row>
        <row r="753">
          <cell r="A753">
            <v>0</v>
          </cell>
          <cell r="B753">
            <v>0</v>
          </cell>
          <cell r="C753">
            <v>0</v>
          </cell>
        </row>
        <row r="754">
          <cell r="A754">
            <v>0</v>
          </cell>
          <cell r="B754">
            <v>0</v>
          </cell>
          <cell r="C754">
            <v>0</v>
          </cell>
        </row>
        <row r="755">
          <cell r="A755">
            <v>0</v>
          </cell>
          <cell r="B755">
            <v>0</v>
          </cell>
          <cell r="C755">
            <v>0</v>
          </cell>
        </row>
        <row r="757">
          <cell r="B757" t="str">
            <v>MANO DE OBRA</v>
          </cell>
        </row>
        <row r="758">
          <cell r="B758">
            <v>0</v>
          </cell>
          <cell r="C758">
            <v>0</v>
          </cell>
        </row>
        <row r="759">
          <cell r="A759">
            <v>0</v>
          </cell>
          <cell r="B759">
            <v>0</v>
          </cell>
          <cell r="C759">
            <v>0</v>
          </cell>
        </row>
        <row r="760">
          <cell r="A760">
            <v>0</v>
          </cell>
          <cell r="B760">
            <v>0</v>
          </cell>
          <cell r="C760">
            <v>0</v>
          </cell>
        </row>
        <row r="761">
          <cell r="A761">
            <v>0</v>
          </cell>
          <cell r="B761">
            <v>0</v>
          </cell>
          <cell r="C761">
            <v>0</v>
          </cell>
        </row>
        <row r="763">
          <cell r="B763" t="str">
            <v>TRANSPORTE</v>
          </cell>
        </row>
        <row r="765">
          <cell r="A765">
            <v>0</v>
          </cell>
          <cell r="B765">
            <v>0</v>
          </cell>
          <cell r="C765">
            <v>0</v>
          </cell>
        </row>
        <row r="766">
          <cell r="A766">
            <v>0</v>
          </cell>
          <cell r="B766">
            <v>0</v>
          </cell>
          <cell r="C766">
            <v>0</v>
          </cell>
        </row>
        <row r="767">
          <cell r="A767">
            <v>0</v>
          </cell>
          <cell r="B767">
            <v>0</v>
          </cell>
          <cell r="C767">
            <v>0</v>
          </cell>
        </row>
        <row r="772">
          <cell r="A772" t="str">
            <v>CODIGO</v>
          </cell>
          <cell r="B772" t="str">
            <v>ITEM</v>
          </cell>
          <cell r="C772" t="str">
            <v>UNIDAD</v>
          </cell>
        </row>
        <row r="773">
          <cell r="D773">
            <v>0</v>
          </cell>
        </row>
        <row r="774">
          <cell r="B774" t="str">
            <v>CODIGO</v>
          </cell>
        </row>
        <row r="775">
          <cell r="A775" t="str">
            <v>CODIGO</v>
          </cell>
          <cell r="B775" t="str">
            <v>RECURSOS</v>
          </cell>
          <cell r="C775" t="str">
            <v>UNIDAD</v>
          </cell>
          <cell r="D775" t="str">
            <v>CANT.</v>
          </cell>
        </row>
        <row r="776">
          <cell r="B776" t="str">
            <v>MATERIALES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2">
          <cell r="B782" t="str">
            <v>EQUIPO</v>
          </cell>
        </row>
        <row r="783">
          <cell r="B783" t="str">
            <v>HTA MENOR (5% de M. de O.)</v>
          </cell>
        </row>
        <row r="784">
          <cell r="A784">
            <v>0</v>
          </cell>
          <cell r="B784">
            <v>0</v>
          </cell>
          <cell r="C784">
            <v>0</v>
          </cell>
        </row>
        <row r="785">
          <cell r="A785">
            <v>0</v>
          </cell>
          <cell r="B785">
            <v>0</v>
          </cell>
          <cell r="C785">
            <v>0</v>
          </cell>
        </row>
        <row r="786">
          <cell r="A786">
            <v>0</v>
          </cell>
          <cell r="B786">
            <v>0</v>
          </cell>
          <cell r="C786">
            <v>0</v>
          </cell>
        </row>
        <row r="788">
          <cell r="B788" t="str">
            <v>MANO DE OBRA</v>
          </cell>
        </row>
        <row r="789">
          <cell r="B789">
            <v>0</v>
          </cell>
          <cell r="C789">
            <v>0</v>
          </cell>
        </row>
        <row r="790">
          <cell r="A790">
            <v>0</v>
          </cell>
          <cell r="B790">
            <v>0</v>
          </cell>
          <cell r="C790">
            <v>0</v>
          </cell>
        </row>
        <row r="791">
          <cell r="A791">
            <v>0</v>
          </cell>
          <cell r="B791">
            <v>0</v>
          </cell>
          <cell r="C791">
            <v>0</v>
          </cell>
        </row>
        <row r="792">
          <cell r="A792">
            <v>0</v>
          </cell>
          <cell r="B792">
            <v>0</v>
          </cell>
          <cell r="C792">
            <v>0</v>
          </cell>
        </row>
        <row r="794">
          <cell r="B794" t="str">
            <v>TRANSPORTE</v>
          </cell>
        </row>
        <row r="796">
          <cell r="A796">
            <v>0</v>
          </cell>
          <cell r="B796">
            <v>0</v>
          </cell>
          <cell r="C796">
            <v>0</v>
          </cell>
        </row>
        <row r="797">
          <cell r="A797">
            <v>0</v>
          </cell>
          <cell r="B797">
            <v>0</v>
          </cell>
          <cell r="C797">
            <v>0</v>
          </cell>
        </row>
        <row r="798">
          <cell r="A798">
            <v>0</v>
          </cell>
          <cell r="B798">
            <v>0</v>
          </cell>
          <cell r="C798">
            <v>0</v>
          </cell>
        </row>
        <row r="803">
          <cell r="A803" t="str">
            <v>CODIGO</v>
          </cell>
          <cell r="B803" t="str">
            <v>ITEM</v>
          </cell>
          <cell r="C803" t="str">
            <v>UNIDAD</v>
          </cell>
        </row>
        <row r="804">
          <cell r="D804">
            <v>0</v>
          </cell>
        </row>
        <row r="805">
          <cell r="B805" t="str">
            <v>CODIGO</v>
          </cell>
        </row>
        <row r="806">
          <cell r="A806" t="str">
            <v>CODIGO</v>
          </cell>
          <cell r="B806" t="str">
            <v>RECURSOS</v>
          </cell>
          <cell r="C806" t="str">
            <v>UNIDAD</v>
          </cell>
          <cell r="D806" t="str">
            <v>CANT.</v>
          </cell>
        </row>
        <row r="807">
          <cell r="B807" t="str">
            <v>MATERIALES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3">
          <cell r="B813" t="str">
            <v>EQUIPO</v>
          </cell>
        </row>
        <row r="814">
          <cell r="B814" t="str">
            <v>HTA MENOR (5% de M. de O.)</v>
          </cell>
        </row>
        <row r="815">
          <cell r="A815">
            <v>0</v>
          </cell>
          <cell r="B815">
            <v>0</v>
          </cell>
          <cell r="C815">
            <v>0</v>
          </cell>
        </row>
        <row r="816">
          <cell r="A816">
            <v>0</v>
          </cell>
          <cell r="B816">
            <v>0</v>
          </cell>
          <cell r="C816">
            <v>0</v>
          </cell>
        </row>
        <row r="817">
          <cell r="A817">
            <v>0</v>
          </cell>
          <cell r="B817">
            <v>0</v>
          </cell>
          <cell r="C817">
            <v>0</v>
          </cell>
        </row>
        <row r="819">
          <cell r="B819" t="str">
            <v>MANO DE OBRA</v>
          </cell>
        </row>
        <row r="820">
          <cell r="B820">
            <v>0</v>
          </cell>
          <cell r="C820">
            <v>0</v>
          </cell>
        </row>
        <row r="821">
          <cell r="A821">
            <v>0</v>
          </cell>
          <cell r="B821">
            <v>0</v>
          </cell>
          <cell r="C821">
            <v>0</v>
          </cell>
        </row>
        <row r="822">
          <cell r="A822">
            <v>0</v>
          </cell>
          <cell r="B822">
            <v>0</v>
          </cell>
          <cell r="C822">
            <v>0</v>
          </cell>
        </row>
        <row r="823">
          <cell r="A823">
            <v>0</v>
          </cell>
          <cell r="B823">
            <v>0</v>
          </cell>
          <cell r="C823">
            <v>0</v>
          </cell>
        </row>
        <row r="825">
          <cell r="B825" t="str">
            <v>TRANSPORTE</v>
          </cell>
        </row>
        <row r="827">
          <cell r="A827">
            <v>0</v>
          </cell>
          <cell r="B827">
            <v>0</v>
          </cell>
          <cell r="C827">
            <v>0</v>
          </cell>
        </row>
        <row r="828">
          <cell r="A828">
            <v>0</v>
          </cell>
          <cell r="B828">
            <v>0</v>
          </cell>
          <cell r="C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</row>
        <row r="834">
          <cell r="A834" t="str">
            <v>CODIGO</v>
          </cell>
          <cell r="B834" t="str">
            <v>ITEM</v>
          </cell>
          <cell r="C834" t="str">
            <v>UNIDAD</v>
          </cell>
        </row>
        <row r="835">
          <cell r="D835">
            <v>0</v>
          </cell>
        </row>
        <row r="836">
          <cell r="B836" t="str">
            <v>CODIGO</v>
          </cell>
        </row>
        <row r="837">
          <cell r="A837" t="str">
            <v>CODIGO</v>
          </cell>
          <cell r="B837" t="str">
            <v>RECURSOS</v>
          </cell>
          <cell r="C837" t="str">
            <v>UNIDAD</v>
          </cell>
          <cell r="D837" t="str">
            <v>CANT.</v>
          </cell>
        </row>
        <row r="838">
          <cell r="B838" t="str">
            <v>MATERIALES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4">
          <cell r="B844" t="str">
            <v>EQUIPO</v>
          </cell>
        </row>
        <row r="845">
          <cell r="B845" t="str">
            <v>HTA MENOR (5% de M. de O.)</v>
          </cell>
        </row>
        <row r="846">
          <cell r="A846">
            <v>0</v>
          </cell>
          <cell r="B846">
            <v>0</v>
          </cell>
          <cell r="C846">
            <v>0</v>
          </cell>
        </row>
        <row r="847">
          <cell r="A847">
            <v>0</v>
          </cell>
          <cell r="B847">
            <v>0</v>
          </cell>
          <cell r="C847">
            <v>0</v>
          </cell>
        </row>
        <row r="848">
          <cell r="A848">
            <v>0</v>
          </cell>
          <cell r="B848">
            <v>0</v>
          </cell>
          <cell r="C848">
            <v>0</v>
          </cell>
        </row>
        <row r="850">
          <cell r="B850" t="str">
            <v>MANO DE OBRA</v>
          </cell>
        </row>
        <row r="851">
          <cell r="B851">
            <v>0</v>
          </cell>
          <cell r="C851">
            <v>0</v>
          </cell>
        </row>
        <row r="852">
          <cell r="A852">
            <v>0</v>
          </cell>
          <cell r="B852">
            <v>0</v>
          </cell>
          <cell r="C852">
            <v>0</v>
          </cell>
        </row>
        <row r="853">
          <cell r="A853">
            <v>0</v>
          </cell>
          <cell r="B853">
            <v>0</v>
          </cell>
          <cell r="C853">
            <v>0</v>
          </cell>
        </row>
        <row r="854">
          <cell r="A854">
            <v>0</v>
          </cell>
          <cell r="B854">
            <v>0</v>
          </cell>
          <cell r="C854">
            <v>0</v>
          </cell>
        </row>
        <row r="856">
          <cell r="B856" t="str">
            <v>TRANSPORTE</v>
          </cell>
        </row>
        <row r="858">
          <cell r="A858">
            <v>0</v>
          </cell>
          <cell r="B858">
            <v>0</v>
          </cell>
          <cell r="C858">
            <v>0</v>
          </cell>
        </row>
        <row r="859">
          <cell r="A859">
            <v>0</v>
          </cell>
          <cell r="B859">
            <v>0</v>
          </cell>
          <cell r="C859">
            <v>0</v>
          </cell>
        </row>
        <row r="860">
          <cell r="A860">
            <v>0</v>
          </cell>
          <cell r="B860">
            <v>0</v>
          </cell>
          <cell r="C860">
            <v>0</v>
          </cell>
        </row>
        <row r="865">
          <cell r="A865" t="str">
            <v>CODIGO</v>
          </cell>
          <cell r="B865" t="str">
            <v>ITEM</v>
          </cell>
          <cell r="C865" t="str">
            <v>UNIDAD</v>
          </cell>
        </row>
        <row r="866">
          <cell r="D866">
            <v>0</v>
          </cell>
        </row>
        <row r="867">
          <cell r="B867" t="str">
            <v>CODIGO</v>
          </cell>
        </row>
        <row r="868">
          <cell r="A868" t="str">
            <v>CODIGO</v>
          </cell>
          <cell r="B868" t="str">
            <v>RECURSOS</v>
          </cell>
          <cell r="C868" t="str">
            <v>UNIDAD</v>
          </cell>
          <cell r="D868" t="str">
            <v>CANT.</v>
          </cell>
        </row>
        <row r="869">
          <cell r="B869" t="str">
            <v>MATERIALES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5">
          <cell r="B875" t="str">
            <v>EQUIPO</v>
          </cell>
        </row>
        <row r="876">
          <cell r="B876" t="str">
            <v>HTA MENOR (5% de M. de O.)</v>
          </cell>
        </row>
        <row r="877">
          <cell r="A877">
            <v>0</v>
          </cell>
          <cell r="B877">
            <v>0</v>
          </cell>
          <cell r="C877">
            <v>0</v>
          </cell>
        </row>
        <row r="878">
          <cell r="A878">
            <v>0</v>
          </cell>
          <cell r="B878">
            <v>0</v>
          </cell>
          <cell r="C878">
            <v>0</v>
          </cell>
        </row>
        <row r="879">
          <cell r="A879">
            <v>0</v>
          </cell>
          <cell r="B879">
            <v>0</v>
          </cell>
          <cell r="C879">
            <v>0</v>
          </cell>
        </row>
        <row r="881">
          <cell r="B881" t="str">
            <v>MANO DE OBRA</v>
          </cell>
        </row>
        <row r="882">
          <cell r="B882">
            <v>0</v>
          </cell>
          <cell r="C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</row>
        <row r="884">
          <cell r="A884">
            <v>0</v>
          </cell>
          <cell r="B884">
            <v>0</v>
          </cell>
          <cell r="C884">
            <v>0</v>
          </cell>
        </row>
        <row r="885">
          <cell r="A885">
            <v>0</v>
          </cell>
          <cell r="B885">
            <v>0</v>
          </cell>
          <cell r="C885">
            <v>0</v>
          </cell>
        </row>
        <row r="887">
          <cell r="B887" t="str">
            <v>TRANSPORTE</v>
          </cell>
        </row>
        <row r="889">
          <cell r="A889">
            <v>0</v>
          </cell>
          <cell r="B889">
            <v>0</v>
          </cell>
          <cell r="C889">
            <v>0</v>
          </cell>
        </row>
        <row r="890">
          <cell r="A890">
            <v>0</v>
          </cell>
          <cell r="B890">
            <v>0</v>
          </cell>
          <cell r="C890">
            <v>0</v>
          </cell>
        </row>
        <row r="891">
          <cell r="A891">
            <v>0</v>
          </cell>
          <cell r="B891">
            <v>0</v>
          </cell>
          <cell r="C891">
            <v>0</v>
          </cell>
        </row>
        <row r="896">
          <cell r="A896" t="str">
            <v>CODIGO</v>
          </cell>
          <cell r="B896" t="str">
            <v>ITEM</v>
          </cell>
          <cell r="C896" t="str">
            <v>UNIDAD</v>
          </cell>
        </row>
        <row r="897">
          <cell r="D897">
            <v>0</v>
          </cell>
        </row>
        <row r="898">
          <cell r="B898" t="str">
            <v>CODIGO</v>
          </cell>
        </row>
        <row r="899">
          <cell r="A899" t="str">
            <v>CODIGO</v>
          </cell>
          <cell r="B899" t="str">
            <v>RECURSOS</v>
          </cell>
          <cell r="C899" t="str">
            <v>UNIDAD</v>
          </cell>
          <cell r="D899" t="str">
            <v>CANT.</v>
          </cell>
        </row>
        <row r="900">
          <cell r="B900" t="str">
            <v>MATERIALES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6">
          <cell r="B906" t="str">
            <v>EQUIPO</v>
          </cell>
        </row>
        <row r="907">
          <cell r="B907" t="str">
            <v>HTA MENOR (5% de M. de O.)</v>
          </cell>
        </row>
        <row r="908">
          <cell r="A908">
            <v>0</v>
          </cell>
          <cell r="B908">
            <v>0</v>
          </cell>
          <cell r="C908">
            <v>0</v>
          </cell>
        </row>
        <row r="909">
          <cell r="A909">
            <v>0</v>
          </cell>
          <cell r="B909">
            <v>0</v>
          </cell>
          <cell r="C909">
            <v>0</v>
          </cell>
        </row>
        <row r="910">
          <cell r="A910">
            <v>0</v>
          </cell>
          <cell r="B910">
            <v>0</v>
          </cell>
          <cell r="C910">
            <v>0</v>
          </cell>
        </row>
        <row r="912">
          <cell r="B912" t="str">
            <v>MANO DE OBRA</v>
          </cell>
        </row>
        <row r="913">
          <cell r="B913">
            <v>0</v>
          </cell>
          <cell r="C913">
            <v>0</v>
          </cell>
        </row>
        <row r="914">
          <cell r="A914">
            <v>0</v>
          </cell>
          <cell r="B914">
            <v>0</v>
          </cell>
          <cell r="C914">
            <v>0</v>
          </cell>
        </row>
        <row r="915">
          <cell r="A915">
            <v>0</v>
          </cell>
          <cell r="B915">
            <v>0</v>
          </cell>
          <cell r="C915">
            <v>0</v>
          </cell>
        </row>
        <row r="916">
          <cell r="A916">
            <v>0</v>
          </cell>
          <cell r="B916">
            <v>0</v>
          </cell>
          <cell r="C916">
            <v>0</v>
          </cell>
        </row>
        <row r="918">
          <cell r="B918" t="str">
            <v>TRANSPORTE</v>
          </cell>
        </row>
        <row r="920">
          <cell r="A920">
            <v>0</v>
          </cell>
          <cell r="B920">
            <v>0</v>
          </cell>
          <cell r="C920">
            <v>0</v>
          </cell>
        </row>
        <row r="921">
          <cell r="A921">
            <v>0</v>
          </cell>
          <cell r="B921">
            <v>0</v>
          </cell>
          <cell r="C921">
            <v>0</v>
          </cell>
        </row>
        <row r="922">
          <cell r="A922">
            <v>0</v>
          </cell>
          <cell r="B922">
            <v>0</v>
          </cell>
          <cell r="C922">
            <v>0</v>
          </cell>
        </row>
        <row r="927">
          <cell r="A927" t="str">
            <v>CODIGO</v>
          </cell>
          <cell r="B927" t="str">
            <v>ITEM</v>
          </cell>
          <cell r="C927" t="str">
            <v>UNIDAD</v>
          </cell>
        </row>
        <row r="928">
          <cell r="D928">
            <v>0</v>
          </cell>
        </row>
        <row r="929">
          <cell r="B929" t="str">
            <v>CODIGO</v>
          </cell>
        </row>
        <row r="930">
          <cell r="A930" t="str">
            <v>CODIGO</v>
          </cell>
          <cell r="B930" t="str">
            <v>RECURSOS</v>
          </cell>
          <cell r="C930" t="str">
            <v>UNIDAD</v>
          </cell>
          <cell r="D930" t="str">
            <v>CANT.</v>
          </cell>
        </row>
        <row r="931">
          <cell r="B931" t="str">
            <v>MATERIALES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7">
          <cell r="B937" t="str">
            <v>EQUIPO</v>
          </cell>
        </row>
        <row r="938">
          <cell r="B938" t="str">
            <v>HTA MENOR (5% de M. de O.)</v>
          </cell>
        </row>
        <row r="939">
          <cell r="A939">
            <v>0</v>
          </cell>
          <cell r="B939">
            <v>0</v>
          </cell>
          <cell r="C939">
            <v>0</v>
          </cell>
        </row>
        <row r="940">
          <cell r="A940">
            <v>0</v>
          </cell>
          <cell r="B940">
            <v>0</v>
          </cell>
          <cell r="C940">
            <v>0</v>
          </cell>
        </row>
        <row r="941">
          <cell r="A941">
            <v>0</v>
          </cell>
          <cell r="B941">
            <v>0</v>
          </cell>
          <cell r="C941">
            <v>0</v>
          </cell>
        </row>
        <row r="943">
          <cell r="B943" t="str">
            <v>MANO DE OBRA</v>
          </cell>
        </row>
        <row r="944">
          <cell r="B944">
            <v>0</v>
          </cell>
          <cell r="C944">
            <v>0</v>
          </cell>
        </row>
        <row r="945">
          <cell r="A945">
            <v>0</v>
          </cell>
          <cell r="B945">
            <v>0</v>
          </cell>
          <cell r="C945">
            <v>0</v>
          </cell>
        </row>
        <row r="946">
          <cell r="A946">
            <v>0</v>
          </cell>
          <cell r="B946">
            <v>0</v>
          </cell>
          <cell r="C946">
            <v>0</v>
          </cell>
        </row>
        <row r="947">
          <cell r="A947">
            <v>0</v>
          </cell>
          <cell r="B947">
            <v>0</v>
          </cell>
          <cell r="C947">
            <v>0</v>
          </cell>
        </row>
        <row r="949">
          <cell r="B949" t="str">
            <v>TRANSPORTE</v>
          </cell>
        </row>
        <row r="951">
          <cell r="A951">
            <v>0</v>
          </cell>
          <cell r="B951">
            <v>0</v>
          </cell>
          <cell r="C951">
            <v>0</v>
          </cell>
        </row>
        <row r="952">
          <cell r="A952">
            <v>0</v>
          </cell>
          <cell r="B952">
            <v>0</v>
          </cell>
          <cell r="C952">
            <v>0</v>
          </cell>
        </row>
        <row r="953">
          <cell r="A953">
            <v>0</v>
          </cell>
          <cell r="B953">
            <v>0</v>
          </cell>
          <cell r="C953">
            <v>0</v>
          </cell>
        </row>
        <row r="959">
          <cell r="A959" t="str">
            <v>CODIGO</v>
          </cell>
          <cell r="B959" t="str">
            <v>ITEM</v>
          </cell>
          <cell r="C959" t="str">
            <v>UNIDAD</v>
          </cell>
        </row>
        <row r="960">
          <cell r="D960">
            <v>0</v>
          </cell>
        </row>
        <row r="961">
          <cell r="B961" t="str">
            <v>CODIGO</v>
          </cell>
        </row>
        <row r="962">
          <cell r="A962" t="str">
            <v>CODIGO</v>
          </cell>
          <cell r="B962" t="str">
            <v>RECURSOS</v>
          </cell>
          <cell r="C962" t="str">
            <v>UNIDAD</v>
          </cell>
          <cell r="D962" t="str">
            <v>CANT.</v>
          </cell>
        </row>
        <row r="963">
          <cell r="B963" t="str">
            <v>MATERIALES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9">
          <cell r="B969" t="str">
            <v>EQUIPO</v>
          </cell>
        </row>
        <row r="970">
          <cell r="B970" t="str">
            <v>HTA MENOR (5% de M. de O.)</v>
          </cell>
        </row>
        <row r="971">
          <cell r="A971">
            <v>0</v>
          </cell>
          <cell r="B971">
            <v>0</v>
          </cell>
          <cell r="C971">
            <v>0</v>
          </cell>
        </row>
        <row r="972">
          <cell r="A972">
            <v>0</v>
          </cell>
          <cell r="B972">
            <v>0</v>
          </cell>
          <cell r="C972">
            <v>0</v>
          </cell>
        </row>
        <row r="973">
          <cell r="A973">
            <v>0</v>
          </cell>
          <cell r="B973">
            <v>0</v>
          </cell>
          <cell r="C973">
            <v>0</v>
          </cell>
        </row>
        <row r="975">
          <cell r="B975" t="str">
            <v>MANO DE OBRA</v>
          </cell>
        </row>
        <row r="976">
          <cell r="B976">
            <v>0</v>
          </cell>
          <cell r="C976">
            <v>0</v>
          </cell>
        </row>
        <row r="977">
          <cell r="A977">
            <v>0</v>
          </cell>
          <cell r="B977">
            <v>0</v>
          </cell>
          <cell r="C977">
            <v>0</v>
          </cell>
        </row>
        <row r="978">
          <cell r="A978">
            <v>0</v>
          </cell>
          <cell r="B978">
            <v>0</v>
          </cell>
          <cell r="C978">
            <v>0</v>
          </cell>
        </row>
        <row r="979">
          <cell r="A979">
            <v>0</v>
          </cell>
          <cell r="B979">
            <v>0</v>
          </cell>
          <cell r="C979">
            <v>0</v>
          </cell>
        </row>
        <row r="981">
          <cell r="B981" t="str">
            <v>TRANSPORTE</v>
          </cell>
        </row>
        <row r="983">
          <cell r="A983">
            <v>0</v>
          </cell>
          <cell r="B983">
            <v>0</v>
          </cell>
          <cell r="C983">
            <v>0</v>
          </cell>
        </row>
        <row r="984">
          <cell r="A984">
            <v>0</v>
          </cell>
          <cell r="B984">
            <v>0</v>
          </cell>
          <cell r="C984">
            <v>0</v>
          </cell>
        </row>
        <row r="985">
          <cell r="A985">
            <v>0</v>
          </cell>
          <cell r="B985">
            <v>0</v>
          </cell>
          <cell r="C985">
            <v>0</v>
          </cell>
        </row>
        <row r="990">
          <cell r="A990" t="str">
            <v>CODIGO</v>
          </cell>
          <cell r="B990" t="str">
            <v>ITEM</v>
          </cell>
          <cell r="C990" t="str">
            <v>UNIDAD</v>
          </cell>
        </row>
        <row r="991">
          <cell r="D991">
            <v>0</v>
          </cell>
        </row>
        <row r="992">
          <cell r="B992" t="str">
            <v>CODIGO</v>
          </cell>
        </row>
        <row r="993">
          <cell r="A993" t="str">
            <v>CODIGO</v>
          </cell>
          <cell r="B993" t="str">
            <v>RECURSOS</v>
          </cell>
          <cell r="C993" t="str">
            <v>UNIDAD</v>
          </cell>
          <cell r="D993" t="str">
            <v>CANT.</v>
          </cell>
        </row>
        <row r="994">
          <cell r="B994" t="str">
            <v>MATERIALES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1000">
          <cell r="B1000" t="str">
            <v>EQUIPO</v>
          </cell>
        </row>
        <row r="1001">
          <cell r="B1001" t="str">
            <v>HTA MENOR (5% de M. de O.)</v>
          </cell>
        </row>
        <row r="1002">
          <cell r="A1002">
            <v>0</v>
          </cell>
          <cell r="B1002">
            <v>0</v>
          </cell>
          <cell r="C1002">
            <v>0</v>
          </cell>
        </row>
        <row r="1003">
          <cell r="A1003">
            <v>0</v>
          </cell>
          <cell r="B1003">
            <v>0</v>
          </cell>
          <cell r="C1003">
            <v>0</v>
          </cell>
        </row>
        <row r="1004">
          <cell r="A1004">
            <v>0</v>
          </cell>
          <cell r="B1004">
            <v>0</v>
          </cell>
          <cell r="C1004">
            <v>0</v>
          </cell>
        </row>
        <row r="1006">
          <cell r="B1006" t="str">
            <v>MANO DE OBRA</v>
          </cell>
        </row>
        <row r="1007">
          <cell r="B1007">
            <v>0</v>
          </cell>
          <cell r="C1007">
            <v>0</v>
          </cell>
        </row>
        <row r="1008">
          <cell r="A1008">
            <v>0</v>
          </cell>
          <cell r="B1008">
            <v>0</v>
          </cell>
          <cell r="C1008">
            <v>0</v>
          </cell>
        </row>
        <row r="1009">
          <cell r="A1009">
            <v>0</v>
          </cell>
          <cell r="B1009">
            <v>0</v>
          </cell>
          <cell r="C1009">
            <v>0</v>
          </cell>
        </row>
        <row r="1010">
          <cell r="A1010">
            <v>0</v>
          </cell>
          <cell r="B1010">
            <v>0</v>
          </cell>
          <cell r="C1010">
            <v>0</v>
          </cell>
        </row>
        <row r="1012">
          <cell r="B1012" t="str">
            <v>TRANSPORTE</v>
          </cell>
        </row>
        <row r="1014">
          <cell r="A1014">
            <v>0</v>
          </cell>
          <cell r="B1014">
            <v>0</v>
          </cell>
          <cell r="C1014">
            <v>0</v>
          </cell>
        </row>
        <row r="1015">
          <cell r="A1015">
            <v>0</v>
          </cell>
          <cell r="B1015">
            <v>0</v>
          </cell>
          <cell r="C1015">
            <v>0</v>
          </cell>
        </row>
        <row r="1016">
          <cell r="A1016">
            <v>0</v>
          </cell>
          <cell r="B1016">
            <v>0</v>
          </cell>
          <cell r="C1016">
            <v>0</v>
          </cell>
        </row>
        <row r="1021">
          <cell r="A1021" t="str">
            <v>CODIGO</v>
          </cell>
          <cell r="B1021" t="str">
            <v>ITEM</v>
          </cell>
          <cell r="C1021" t="str">
            <v>UNIDAD</v>
          </cell>
        </row>
        <row r="1022">
          <cell r="D1022">
            <v>0</v>
          </cell>
        </row>
        <row r="1023">
          <cell r="B1023" t="str">
            <v>CODIGO</v>
          </cell>
        </row>
        <row r="1024">
          <cell r="A1024" t="str">
            <v>CODIGO</v>
          </cell>
          <cell r="B1024" t="str">
            <v>RECURSOS</v>
          </cell>
          <cell r="C1024" t="str">
            <v>UNIDAD</v>
          </cell>
          <cell r="D1024" t="str">
            <v>CANT.</v>
          </cell>
        </row>
        <row r="1025">
          <cell r="B1025" t="str">
            <v>MATERIALES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1">
          <cell r="B1031" t="str">
            <v>EQUIPO</v>
          </cell>
        </row>
        <row r="1032">
          <cell r="B1032" t="str">
            <v>HTA MENOR (5% de M. de O.)</v>
          </cell>
        </row>
        <row r="1033">
          <cell r="A1033">
            <v>0</v>
          </cell>
          <cell r="B1033">
            <v>0</v>
          </cell>
          <cell r="C1033">
            <v>0</v>
          </cell>
        </row>
        <row r="1034">
          <cell r="A1034">
            <v>0</v>
          </cell>
          <cell r="B1034">
            <v>0</v>
          </cell>
          <cell r="C1034">
            <v>0</v>
          </cell>
        </row>
        <row r="1035">
          <cell r="A1035">
            <v>0</v>
          </cell>
          <cell r="B1035">
            <v>0</v>
          </cell>
          <cell r="C1035">
            <v>0</v>
          </cell>
        </row>
        <row r="1037">
          <cell r="B1037" t="str">
            <v>MANO DE OBRA</v>
          </cell>
        </row>
        <row r="1038">
          <cell r="B1038">
            <v>0</v>
          </cell>
          <cell r="C1038">
            <v>0</v>
          </cell>
        </row>
        <row r="1039">
          <cell r="A1039">
            <v>0</v>
          </cell>
          <cell r="B1039">
            <v>0</v>
          </cell>
          <cell r="C1039">
            <v>0</v>
          </cell>
        </row>
        <row r="1040">
          <cell r="A1040">
            <v>0</v>
          </cell>
          <cell r="B1040">
            <v>0</v>
          </cell>
          <cell r="C1040">
            <v>0</v>
          </cell>
        </row>
        <row r="1041">
          <cell r="A1041">
            <v>0</v>
          </cell>
          <cell r="B1041">
            <v>0</v>
          </cell>
          <cell r="C1041">
            <v>0</v>
          </cell>
        </row>
        <row r="1043">
          <cell r="B1043" t="str">
            <v>TRANSPORTE</v>
          </cell>
        </row>
        <row r="1045">
          <cell r="A1045">
            <v>0</v>
          </cell>
          <cell r="B1045">
            <v>0</v>
          </cell>
          <cell r="C1045">
            <v>0</v>
          </cell>
        </row>
        <row r="1046">
          <cell r="A1046">
            <v>0</v>
          </cell>
          <cell r="B1046">
            <v>0</v>
          </cell>
          <cell r="C1046">
            <v>0</v>
          </cell>
        </row>
        <row r="1047">
          <cell r="A1047">
            <v>0</v>
          </cell>
          <cell r="B1047">
            <v>0</v>
          </cell>
          <cell r="C1047">
            <v>0</v>
          </cell>
        </row>
        <row r="1052">
          <cell r="A1052" t="str">
            <v>CODIGO</v>
          </cell>
          <cell r="B1052" t="str">
            <v>ITEM</v>
          </cell>
          <cell r="C1052" t="str">
            <v>UNIDAD</v>
          </cell>
        </row>
        <row r="1053">
          <cell r="D1053">
            <v>0</v>
          </cell>
        </row>
        <row r="1054">
          <cell r="B1054" t="str">
            <v>CODIGO</v>
          </cell>
        </row>
        <row r="1055">
          <cell r="A1055" t="str">
            <v>CODIGO</v>
          </cell>
          <cell r="B1055" t="str">
            <v>RECURSOS</v>
          </cell>
          <cell r="C1055" t="str">
            <v>UNIDAD</v>
          </cell>
          <cell r="D1055" t="str">
            <v>CANT.</v>
          </cell>
        </row>
        <row r="1056">
          <cell r="B1056" t="str">
            <v>MATERIALES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2">
          <cell r="B1062" t="str">
            <v>EQUIPO</v>
          </cell>
        </row>
        <row r="1063">
          <cell r="B1063" t="str">
            <v>HTA MENOR (5% de M. de O.)</v>
          </cell>
        </row>
        <row r="1064">
          <cell r="A1064">
            <v>0</v>
          </cell>
          <cell r="B1064">
            <v>0</v>
          </cell>
          <cell r="C1064">
            <v>0</v>
          </cell>
        </row>
        <row r="1065">
          <cell r="A1065">
            <v>0</v>
          </cell>
          <cell r="B1065">
            <v>0</v>
          </cell>
          <cell r="C1065">
            <v>0</v>
          </cell>
        </row>
        <row r="1066">
          <cell r="A1066">
            <v>0</v>
          </cell>
          <cell r="B1066">
            <v>0</v>
          </cell>
          <cell r="C1066">
            <v>0</v>
          </cell>
        </row>
        <row r="1068">
          <cell r="B1068" t="str">
            <v>MANO DE OBRA</v>
          </cell>
        </row>
        <row r="1069">
          <cell r="B1069">
            <v>0</v>
          </cell>
          <cell r="C1069">
            <v>0</v>
          </cell>
        </row>
        <row r="1070">
          <cell r="A1070">
            <v>0</v>
          </cell>
          <cell r="B1070">
            <v>0</v>
          </cell>
          <cell r="C1070">
            <v>0</v>
          </cell>
        </row>
        <row r="1071">
          <cell r="A1071">
            <v>0</v>
          </cell>
          <cell r="B1071">
            <v>0</v>
          </cell>
          <cell r="C1071">
            <v>0</v>
          </cell>
        </row>
        <row r="1072">
          <cell r="A1072">
            <v>0</v>
          </cell>
          <cell r="B1072">
            <v>0</v>
          </cell>
          <cell r="C1072">
            <v>0</v>
          </cell>
        </row>
        <row r="1074">
          <cell r="B1074" t="str">
            <v>TRANSPORTE</v>
          </cell>
        </row>
        <row r="1076">
          <cell r="A1076">
            <v>0</v>
          </cell>
          <cell r="B1076">
            <v>0</v>
          </cell>
          <cell r="C1076">
            <v>0</v>
          </cell>
        </row>
        <row r="1077">
          <cell r="A1077">
            <v>0</v>
          </cell>
          <cell r="B1077">
            <v>0</v>
          </cell>
          <cell r="C1077">
            <v>0</v>
          </cell>
        </row>
        <row r="1078">
          <cell r="A1078">
            <v>0</v>
          </cell>
          <cell r="B1078">
            <v>0</v>
          </cell>
          <cell r="C1078">
            <v>0</v>
          </cell>
        </row>
        <row r="1083">
          <cell r="A1083" t="str">
            <v>CODIGO</v>
          </cell>
          <cell r="B1083" t="str">
            <v>ITEM</v>
          </cell>
          <cell r="C1083" t="str">
            <v>UNIDAD</v>
          </cell>
        </row>
        <row r="1084">
          <cell r="D1084">
            <v>0</v>
          </cell>
        </row>
        <row r="1085">
          <cell r="B1085" t="str">
            <v>CODIGO</v>
          </cell>
        </row>
        <row r="1086">
          <cell r="A1086" t="str">
            <v>CODIGO</v>
          </cell>
          <cell r="B1086" t="str">
            <v>RECURSOS</v>
          </cell>
          <cell r="C1086" t="str">
            <v>UNIDAD</v>
          </cell>
          <cell r="D1086" t="str">
            <v>CANT.</v>
          </cell>
        </row>
        <row r="1087">
          <cell r="B1087" t="str">
            <v>MATERIALES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3">
          <cell r="B1093" t="str">
            <v>EQUIPO</v>
          </cell>
        </row>
        <row r="1094">
          <cell r="B1094" t="str">
            <v>HTA MENOR (5% de M. de O.)</v>
          </cell>
        </row>
        <row r="1095">
          <cell r="A1095">
            <v>0</v>
          </cell>
          <cell r="B1095">
            <v>0</v>
          </cell>
          <cell r="C1095">
            <v>0</v>
          </cell>
        </row>
        <row r="1096">
          <cell r="A1096">
            <v>0</v>
          </cell>
          <cell r="B1096">
            <v>0</v>
          </cell>
          <cell r="C1096">
            <v>0</v>
          </cell>
        </row>
        <row r="1097">
          <cell r="A1097">
            <v>0</v>
          </cell>
          <cell r="B1097">
            <v>0</v>
          </cell>
          <cell r="C1097">
            <v>0</v>
          </cell>
        </row>
        <row r="1099">
          <cell r="B1099" t="str">
            <v>MANO DE OBRA</v>
          </cell>
        </row>
        <row r="1100">
          <cell r="B1100">
            <v>0</v>
          </cell>
          <cell r="C1100">
            <v>0</v>
          </cell>
        </row>
        <row r="1101">
          <cell r="A1101">
            <v>0</v>
          </cell>
          <cell r="B1101">
            <v>0</v>
          </cell>
          <cell r="C1101">
            <v>0</v>
          </cell>
        </row>
        <row r="1102">
          <cell r="A1102">
            <v>0</v>
          </cell>
          <cell r="B1102">
            <v>0</v>
          </cell>
          <cell r="C1102">
            <v>0</v>
          </cell>
        </row>
        <row r="1103">
          <cell r="A1103">
            <v>0</v>
          </cell>
          <cell r="B1103">
            <v>0</v>
          </cell>
          <cell r="C1103">
            <v>0</v>
          </cell>
        </row>
        <row r="1105">
          <cell r="B1105" t="str">
            <v>TRANSPORTE</v>
          </cell>
        </row>
        <row r="1107">
          <cell r="A1107">
            <v>0</v>
          </cell>
          <cell r="B1107">
            <v>0</v>
          </cell>
          <cell r="C1107">
            <v>0</v>
          </cell>
        </row>
        <row r="1108">
          <cell r="A1108">
            <v>0</v>
          </cell>
          <cell r="B1108">
            <v>0</v>
          </cell>
          <cell r="C1108">
            <v>0</v>
          </cell>
        </row>
        <row r="1109">
          <cell r="A1109">
            <v>0</v>
          </cell>
          <cell r="B1109">
            <v>0</v>
          </cell>
          <cell r="C1109">
            <v>0</v>
          </cell>
        </row>
        <row r="1114">
          <cell r="A1114" t="str">
            <v>CODIGO</v>
          </cell>
          <cell r="B1114" t="str">
            <v>ITEM</v>
          </cell>
          <cell r="C1114" t="str">
            <v>UNIDAD</v>
          </cell>
        </row>
        <row r="1115">
          <cell r="D1115">
            <v>0</v>
          </cell>
        </row>
        <row r="1116">
          <cell r="B1116" t="str">
            <v>CODIGO</v>
          </cell>
        </row>
        <row r="1117">
          <cell r="A1117" t="str">
            <v>CODIGO</v>
          </cell>
          <cell r="B1117" t="str">
            <v>RECURSOS</v>
          </cell>
          <cell r="C1117" t="str">
            <v>UNIDAD</v>
          </cell>
          <cell r="D1117" t="str">
            <v>CANT.</v>
          </cell>
        </row>
        <row r="1118">
          <cell r="B1118" t="str">
            <v>MATERIALES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4">
          <cell r="B1124" t="str">
            <v>EQUIPO</v>
          </cell>
        </row>
        <row r="1125">
          <cell r="B1125" t="str">
            <v>HTA MENOR (5% de M. de O.)</v>
          </cell>
        </row>
        <row r="1126">
          <cell r="A1126">
            <v>0</v>
          </cell>
          <cell r="B1126">
            <v>0</v>
          </cell>
          <cell r="C1126">
            <v>0</v>
          </cell>
        </row>
        <row r="1127">
          <cell r="A1127">
            <v>0</v>
          </cell>
          <cell r="B1127">
            <v>0</v>
          </cell>
          <cell r="C1127">
            <v>0</v>
          </cell>
        </row>
        <row r="1128">
          <cell r="A1128">
            <v>0</v>
          </cell>
          <cell r="B1128">
            <v>0</v>
          </cell>
          <cell r="C1128">
            <v>0</v>
          </cell>
        </row>
        <row r="1130">
          <cell r="B1130" t="str">
            <v>MANO DE OBRA</v>
          </cell>
        </row>
        <row r="1131">
          <cell r="B1131">
            <v>0</v>
          </cell>
          <cell r="C1131">
            <v>0</v>
          </cell>
        </row>
        <row r="1132">
          <cell r="A1132">
            <v>0</v>
          </cell>
          <cell r="B1132">
            <v>0</v>
          </cell>
          <cell r="C1132">
            <v>0</v>
          </cell>
        </row>
        <row r="1133">
          <cell r="A1133">
            <v>0</v>
          </cell>
          <cell r="B1133">
            <v>0</v>
          </cell>
          <cell r="C1133">
            <v>0</v>
          </cell>
        </row>
        <row r="1134">
          <cell r="A1134">
            <v>0</v>
          </cell>
          <cell r="B1134">
            <v>0</v>
          </cell>
          <cell r="C1134">
            <v>0</v>
          </cell>
        </row>
        <row r="1136">
          <cell r="B1136" t="str">
            <v>TRANSPORTE</v>
          </cell>
        </row>
        <row r="1138">
          <cell r="A1138">
            <v>0</v>
          </cell>
          <cell r="B1138">
            <v>0</v>
          </cell>
          <cell r="C1138">
            <v>0</v>
          </cell>
        </row>
        <row r="1139">
          <cell r="A1139">
            <v>0</v>
          </cell>
          <cell r="B1139">
            <v>0</v>
          </cell>
          <cell r="C1139">
            <v>0</v>
          </cell>
        </row>
        <row r="1140">
          <cell r="A1140">
            <v>0</v>
          </cell>
          <cell r="B1140">
            <v>0</v>
          </cell>
          <cell r="C1140">
            <v>0</v>
          </cell>
        </row>
        <row r="1145">
          <cell r="A1145" t="str">
            <v>CODIGO</v>
          </cell>
          <cell r="B1145" t="str">
            <v>ITEM</v>
          </cell>
          <cell r="C1145" t="str">
            <v>UNIDAD</v>
          </cell>
        </row>
        <row r="1146">
          <cell r="D1146">
            <v>0</v>
          </cell>
        </row>
        <row r="1147">
          <cell r="B1147" t="str">
            <v>CODIGO</v>
          </cell>
        </row>
        <row r="1148">
          <cell r="A1148" t="str">
            <v>CODIGO</v>
          </cell>
          <cell r="B1148" t="str">
            <v>RECURSOS</v>
          </cell>
          <cell r="C1148" t="str">
            <v>UNIDAD</v>
          </cell>
          <cell r="D1148" t="str">
            <v>CANT.</v>
          </cell>
        </row>
        <row r="1149">
          <cell r="B1149" t="str">
            <v>MATERIALES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5">
          <cell r="B1155" t="str">
            <v>EQUIPO</v>
          </cell>
        </row>
        <row r="1156">
          <cell r="B1156" t="str">
            <v>HTA MENOR (5% de M. de O.)</v>
          </cell>
        </row>
        <row r="1157">
          <cell r="A1157">
            <v>0</v>
          </cell>
          <cell r="B1157">
            <v>0</v>
          </cell>
          <cell r="C1157">
            <v>0</v>
          </cell>
        </row>
        <row r="1158">
          <cell r="A1158">
            <v>0</v>
          </cell>
          <cell r="B1158">
            <v>0</v>
          </cell>
          <cell r="C1158">
            <v>0</v>
          </cell>
        </row>
        <row r="1159">
          <cell r="A1159">
            <v>0</v>
          </cell>
          <cell r="B1159">
            <v>0</v>
          </cell>
          <cell r="C1159">
            <v>0</v>
          </cell>
        </row>
        <row r="1161">
          <cell r="B1161" t="str">
            <v>MANO DE OBRA</v>
          </cell>
        </row>
        <row r="1162">
          <cell r="B1162">
            <v>0</v>
          </cell>
          <cell r="C1162">
            <v>0</v>
          </cell>
        </row>
        <row r="1163">
          <cell r="A1163">
            <v>0</v>
          </cell>
          <cell r="B1163">
            <v>0</v>
          </cell>
          <cell r="C1163">
            <v>0</v>
          </cell>
        </row>
        <row r="1164">
          <cell r="A1164">
            <v>0</v>
          </cell>
          <cell r="B1164">
            <v>0</v>
          </cell>
          <cell r="C1164">
            <v>0</v>
          </cell>
        </row>
        <row r="1165">
          <cell r="A1165">
            <v>0</v>
          </cell>
          <cell r="B1165">
            <v>0</v>
          </cell>
          <cell r="C1165">
            <v>0</v>
          </cell>
        </row>
        <row r="1167">
          <cell r="B1167" t="str">
            <v>TRANSPORTE</v>
          </cell>
        </row>
        <row r="1169">
          <cell r="A1169">
            <v>0</v>
          </cell>
          <cell r="B1169">
            <v>0</v>
          </cell>
          <cell r="C1169">
            <v>0</v>
          </cell>
        </row>
        <row r="1170">
          <cell r="A1170">
            <v>0</v>
          </cell>
          <cell r="B1170">
            <v>0</v>
          </cell>
          <cell r="C1170">
            <v>0</v>
          </cell>
        </row>
        <row r="1171">
          <cell r="A1171">
            <v>0</v>
          </cell>
          <cell r="B1171">
            <v>0</v>
          </cell>
          <cell r="C1171">
            <v>0</v>
          </cell>
        </row>
        <row r="1176">
          <cell r="A1176" t="str">
            <v>CODIGO</v>
          </cell>
          <cell r="B1176" t="str">
            <v>ITEM</v>
          </cell>
          <cell r="C1176" t="str">
            <v>UNIDAD</v>
          </cell>
        </row>
        <row r="1177">
          <cell r="D1177">
            <v>0</v>
          </cell>
        </row>
        <row r="1178">
          <cell r="B1178" t="str">
            <v>CODIGO</v>
          </cell>
        </row>
        <row r="1179">
          <cell r="A1179" t="str">
            <v>CODIGO</v>
          </cell>
          <cell r="B1179" t="str">
            <v>RECURSOS</v>
          </cell>
          <cell r="C1179" t="str">
            <v>UNIDAD</v>
          </cell>
          <cell r="D1179" t="str">
            <v>CANT.</v>
          </cell>
        </row>
        <row r="1180">
          <cell r="B1180" t="str">
            <v>MATERIALES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6">
          <cell r="B1186" t="str">
            <v>EQUIPO</v>
          </cell>
        </row>
        <row r="1187">
          <cell r="B1187" t="str">
            <v>HTA MENOR (5% de M. de O.)</v>
          </cell>
        </row>
        <row r="1188">
          <cell r="A1188">
            <v>0</v>
          </cell>
          <cell r="B1188">
            <v>0</v>
          </cell>
          <cell r="C1188">
            <v>0</v>
          </cell>
        </row>
        <row r="1189">
          <cell r="A1189">
            <v>0</v>
          </cell>
          <cell r="B1189">
            <v>0</v>
          </cell>
          <cell r="C1189">
            <v>0</v>
          </cell>
        </row>
        <row r="1190">
          <cell r="A1190">
            <v>0</v>
          </cell>
          <cell r="B1190">
            <v>0</v>
          </cell>
          <cell r="C1190">
            <v>0</v>
          </cell>
        </row>
        <row r="1192">
          <cell r="B1192" t="str">
            <v>MANO DE OBRA</v>
          </cell>
        </row>
        <row r="1193">
          <cell r="B1193">
            <v>0</v>
          </cell>
          <cell r="C1193">
            <v>0</v>
          </cell>
        </row>
        <row r="1194">
          <cell r="A1194">
            <v>0</v>
          </cell>
          <cell r="B1194">
            <v>0</v>
          </cell>
          <cell r="C1194">
            <v>0</v>
          </cell>
        </row>
        <row r="1195">
          <cell r="A1195">
            <v>0</v>
          </cell>
          <cell r="B1195">
            <v>0</v>
          </cell>
          <cell r="C1195">
            <v>0</v>
          </cell>
        </row>
        <row r="1196">
          <cell r="A1196">
            <v>0</v>
          </cell>
          <cell r="B1196">
            <v>0</v>
          </cell>
          <cell r="C1196">
            <v>0</v>
          </cell>
        </row>
        <row r="1198">
          <cell r="B1198" t="str">
            <v>TRANSPORTE</v>
          </cell>
        </row>
        <row r="1200">
          <cell r="A1200">
            <v>0</v>
          </cell>
          <cell r="B1200">
            <v>0</v>
          </cell>
          <cell r="C1200">
            <v>0</v>
          </cell>
        </row>
        <row r="1201">
          <cell r="A1201">
            <v>0</v>
          </cell>
          <cell r="B1201">
            <v>0</v>
          </cell>
          <cell r="C1201">
            <v>0</v>
          </cell>
        </row>
        <row r="1202">
          <cell r="A1202">
            <v>0</v>
          </cell>
          <cell r="B1202">
            <v>0</v>
          </cell>
          <cell r="C1202">
            <v>0</v>
          </cell>
        </row>
        <row r="1207">
          <cell r="A1207" t="str">
            <v>CODIGO</v>
          </cell>
          <cell r="B1207" t="str">
            <v>ITEM</v>
          </cell>
          <cell r="C1207" t="str">
            <v>UNIDAD</v>
          </cell>
        </row>
        <row r="1208">
          <cell r="D1208">
            <v>0</v>
          </cell>
        </row>
        <row r="1209">
          <cell r="B1209" t="str">
            <v>CODIGO</v>
          </cell>
        </row>
        <row r="1210">
          <cell r="A1210" t="str">
            <v>CODIGO</v>
          </cell>
          <cell r="B1210" t="str">
            <v>RECURSOS</v>
          </cell>
          <cell r="C1210" t="str">
            <v>UNIDAD</v>
          </cell>
          <cell r="D1210" t="str">
            <v>CANT.</v>
          </cell>
        </row>
        <row r="1211">
          <cell r="B1211" t="str">
            <v>MATERIALES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7">
          <cell r="B1217" t="str">
            <v>EQUIPO</v>
          </cell>
        </row>
        <row r="1218">
          <cell r="B1218" t="str">
            <v>HTA MENOR (5% de M. de O.)</v>
          </cell>
        </row>
        <row r="1219">
          <cell r="A1219">
            <v>0</v>
          </cell>
          <cell r="B1219">
            <v>0</v>
          </cell>
          <cell r="C1219">
            <v>0</v>
          </cell>
        </row>
        <row r="1220">
          <cell r="A1220">
            <v>0</v>
          </cell>
          <cell r="B1220">
            <v>0</v>
          </cell>
          <cell r="C1220">
            <v>0</v>
          </cell>
        </row>
        <row r="1221">
          <cell r="A1221">
            <v>0</v>
          </cell>
          <cell r="B1221">
            <v>0</v>
          </cell>
          <cell r="C1221">
            <v>0</v>
          </cell>
        </row>
        <row r="1223">
          <cell r="B1223" t="str">
            <v>MANO DE OBRA</v>
          </cell>
        </row>
        <row r="1224">
          <cell r="B1224">
            <v>0</v>
          </cell>
          <cell r="C1224">
            <v>0</v>
          </cell>
        </row>
        <row r="1225">
          <cell r="A1225">
            <v>0</v>
          </cell>
          <cell r="B1225">
            <v>0</v>
          </cell>
          <cell r="C1225">
            <v>0</v>
          </cell>
        </row>
        <row r="1226">
          <cell r="A1226">
            <v>0</v>
          </cell>
          <cell r="B1226">
            <v>0</v>
          </cell>
          <cell r="C1226">
            <v>0</v>
          </cell>
        </row>
        <row r="1227">
          <cell r="A1227">
            <v>0</v>
          </cell>
          <cell r="B1227">
            <v>0</v>
          </cell>
          <cell r="C1227">
            <v>0</v>
          </cell>
        </row>
        <row r="1229">
          <cell r="B1229" t="str">
            <v>TRANSPORTE</v>
          </cell>
        </row>
        <row r="1231">
          <cell r="A1231">
            <v>0</v>
          </cell>
          <cell r="B1231">
            <v>0</v>
          </cell>
          <cell r="C1231">
            <v>0</v>
          </cell>
        </row>
        <row r="1232">
          <cell r="A1232">
            <v>0</v>
          </cell>
          <cell r="B1232">
            <v>0</v>
          </cell>
          <cell r="C1232">
            <v>0</v>
          </cell>
        </row>
        <row r="1233">
          <cell r="A1233">
            <v>0</v>
          </cell>
          <cell r="B1233">
            <v>0</v>
          </cell>
          <cell r="C1233">
            <v>0</v>
          </cell>
        </row>
        <row r="1238">
          <cell r="A1238" t="str">
            <v>CODIGO</v>
          </cell>
          <cell r="B1238" t="str">
            <v>ITEM</v>
          </cell>
          <cell r="C1238" t="str">
            <v>UNIDAD</v>
          </cell>
        </row>
        <row r="1239">
          <cell r="D1239">
            <v>0</v>
          </cell>
        </row>
        <row r="1240">
          <cell r="B1240" t="str">
            <v>CODIGO</v>
          </cell>
        </row>
        <row r="1241">
          <cell r="A1241" t="str">
            <v>CODIGO</v>
          </cell>
          <cell r="B1241" t="str">
            <v>RECURSOS</v>
          </cell>
          <cell r="C1241" t="str">
            <v>UNIDAD</v>
          </cell>
          <cell r="D1241" t="str">
            <v>CANT.</v>
          </cell>
        </row>
        <row r="1242">
          <cell r="B1242" t="str">
            <v>MATERIALES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8">
          <cell r="B1248" t="str">
            <v>EQUIPO</v>
          </cell>
        </row>
        <row r="1249">
          <cell r="B1249" t="str">
            <v>HTA MENOR (5% de M. de O.)</v>
          </cell>
        </row>
        <row r="1250">
          <cell r="A1250">
            <v>0</v>
          </cell>
          <cell r="B1250">
            <v>0</v>
          </cell>
          <cell r="C1250">
            <v>0</v>
          </cell>
        </row>
        <row r="1251">
          <cell r="A1251">
            <v>0</v>
          </cell>
          <cell r="B1251">
            <v>0</v>
          </cell>
          <cell r="C1251">
            <v>0</v>
          </cell>
        </row>
        <row r="1252">
          <cell r="A1252">
            <v>0</v>
          </cell>
          <cell r="B1252">
            <v>0</v>
          </cell>
          <cell r="C1252">
            <v>0</v>
          </cell>
        </row>
        <row r="1254">
          <cell r="B1254" t="str">
            <v>MANO DE OBRA</v>
          </cell>
        </row>
        <row r="1255">
          <cell r="B1255">
            <v>0</v>
          </cell>
          <cell r="C1255">
            <v>0</v>
          </cell>
        </row>
        <row r="1256">
          <cell r="A1256">
            <v>0</v>
          </cell>
          <cell r="B1256">
            <v>0</v>
          </cell>
          <cell r="C1256">
            <v>0</v>
          </cell>
        </row>
        <row r="1257">
          <cell r="A1257">
            <v>0</v>
          </cell>
          <cell r="B1257">
            <v>0</v>
          </cell>
          <cell r="C1257">
            <v>0</v>
          </cell>
        </row>
        <row r="1258">
          <cell r="A1258">
            <v>0</v>
          </cell>
          <cell r="B1258">
            <v>0</v>
          </cell>
          <cell r="C1258">
            <v>0</v>
          </cell>
        </row>
        <row r="1260">
          <cell r="B1260" t="str">
            <v>TRANSPORTE</v>
          </cell>
        </row>
        <row r="1262">
          <cell r="A1262">
            <v>0</v>
          </cell>
          <cell r="B1262">
            <v>0</v>
          </cell>
          <cell r="C1262">
            <v>0</v>
          </cell>
        </row>
        <row r="1263">
          <cell r="A1263">
            <v>0</v>
          </cell>
          <cell r="B1263">
            <v>0</v>
          </cell>
          <cell r="C1263">
            <v>0</v>
          </cell>
        </row>
        <row r="1264">
          <cell r="A1264">
            <v>0</v>
          </cell>
          <cell r="B1264">
            <v>0</v>
          </cell>
          <cell r="C1264">
            <v>0</v>
          </cell>
        </row>
        <row r="1269">
          <cell r="A1269" t="str">
            <v>CODIGO</v>
          </cell>
          <cell r="B1269" t="str">
            <v>ITEM</v>
          </cell>
          <cell r="C1269" t="str">
            <v>UNIDAD</v>
          </cell>
        </row>
        <row r="1270">
          <cell r="D1270">
            <v>0</v>
          </cell>
        </row>
        <row r="1271">
          <cell r="B1271" t="str">
            <v>CODIGO</v>
          </cell>
        </row>
        <row r="1272">
          <cell r="A1272" t="str">
            <v>CODIGO</v>
          </cell>
          <cell r="B1272" t="str">
            <v>RECURSOS</v>
          </cell>
          <cell r="C1272" t="str">
            <v>UNIDAD</v>
          </cell>
          <cell r="D1272" t="str">
            <v>CANT.</v>
          </cell>
        </row>
        <row r="1273">
          <cell r="B1273" t="str">
            <v>MATERIALES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9">
          <cell r="B1279" t="str">
            <v>EQUIPO</v>
          </cell>
        </row>
        <row r="1280">
          <cell r="B1280" t="str">
            <v>HTA MENOR (5% de M. de O.)</v>
          </cell>
        </row>
        <row r="1281">
          <cell r="A1281">
            <v>0</v>
          </cell>
          <cell r="B1281">
            <v>0</v>
          </cell>
          <cell r="C1281">
            <v>0</v>
          </cell>
        </row>
        <row r="1282">
          <cell r="A1282">
            <v>0</v>
          </cell>
          <cell r="B1282">
            <v>0</v>
          </cell>
          <cell r="C1282">
            <v>0</v>
          </cell>
        </row>
        <row r="1283">
          <cell r="A1283">
            <v>0</v>
          </cell>
          <cell r="B1283">
            <v>0</v>
          </cell>
          <cell r="C1283">
            <v>0</v>
          </cell>
        </row>
        <row r="1285">
          <cell r="B1285" t="str">
            <v>MANO DE OBRA</v>
          </cell>
        </row>
        <row r="1286">
          <cell r="B1286">
            <v>0</v>
          </cell>
          <cell r="C1286">
            <v>0</v>
          </cell>
        </row>
        <row r="1287">
          <cell r="A1287">
            <v>0</v>
          </cell>
          <cell r="B1287">
            <v>0</v>
          </cell>
          <cell r="C1287">
            <v>0</v>
          </cell>
        </row>
        <row r="1288">
          <cell r="A1288">
            <v>0</v>
          </cell>
          <cell r="B1288">
            <v>0</v>
          </cell>
          <cell r="C1288">
            <v>0</v>
          </cell>
        </row>
        <row r="1289">
          <cell r="A1289">
            <v>0</v>
          </cell>
          <cell r="B1289">
            <v>0</v>
          </cell>
          <cell r="C1289">
            <v>0</v>
          </cell>
        </row>
        <row r="1291">
          <cell r="B1291" t="str">
            <v>TRANSPORTE</v>
          </cell>
        </row>
        <row r="1293">
          <cell r="A1293">
            <v>0</v>
          </cell>
          <cell r="B1293">
            <v>0</v>
          </cell>
          <cell r="C1293">
            <v>0</v>
          </cell>
        </row>
        <row r="1294">
          <cell r="A1294">
            <v>0</v>
          </cell>
          <cell r="B1294">
            <v>0</v>
          </cell>
          <cell r="C1294">
            <v>0</v>
          </cell>
        </row>
        <row r="1295">
          <cell r="A1295">
            <v>0</v>
          </cell>
          <cell r="B1295">
            <v>0</v>
          </cell>
          <cell r="C1295">
            <v>0</v>
          </cell>
        </row>
        <row r="1300">
          <cell r="A1300" t="str">
            <v>CODIGO</v>
          </cell>
          <cell r="B1300" t="str">
            <v>ITEM</v>
          </cell>
          <cell r="C1300" t="str">
            <v>UNIDAD</v>
          </cell>
        </row>
        <row r="1301">
          <cell r="D1301">
            <v>0</v>
          </cell>
        </row>
        <row r="1302">
          <cell r="B1302" t="str">
            <v>CODIGO</v>
          </cell>
        </row>
        <row r="1303">
          <cell r="A1303" t="str">
            <v>CODIGO</v>
          </cell>
          <cell r="B1303" t="str">
            <v>RECURSOS</v>
          </cell>
          <cell r="C1303" t="str">
            <v>UNIDAD</v>
          </cell>
          <cell r="D1303" t="str">
            <v>CANT.</v>
          </cell>
        </row>
        <row r="1304">
          <cell r="B1304" t="str">
            <v>MATERIALES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10">
          <cell r="B1310" t="str">
            <v>EQUIPO</v>
          </cell>
        </row>
        <row r="1311">
          <cell r="B1311" t="str">
            <v>HTA MENOR (5% de M. de O.)</v>
          </cell>
        </row>
        <row r="1312">
          <cell r="A1312">
            <v>0</v>
          </cell>
          <cell r="B1312">
            <v>0</v>
          </cell>
          <cell r="C1312">
            <v>0</v>
          </cell>
        </row>
        <row r="1313">
          <cell r="A1313">
            <v>0</v>
          </cell>
          <cell r="B1313">
            <v>0</v>
          </cell>
          <cell r="C1313">
            <v>0</v>
          </cell>
        </row>
        <row r="1314">
          <cell r="A1314">
            <v>0</v>
          </cell>
          <cell r="B1314">
            <v>0</v>
          </cell>
          <cell r="C1314">
            <v>0</v>
          </cell>
        </row>
        <row r="1316">
          <cell r="B1316" t="str">
            <v>MANO DE OBRA</v>
          </cell>
        </row>
        <row r="1317">
          <cell r="B1317">
            <v>0</v>
          </cell>
          <cell r="C1317">
            <v>0</v>
          </cell>
        </row>
        <row r="1318">
          <cell r="A1318">
            <v>0</v>
          </cell>
          <cell r="B1318">
            <v>0</v>
          </cell>
          <cell r="C1318">
            <v>0</v>
          </cell>
        </row>
        <row r="1319">
          <cell r="A1319">
            <v>0</v>
          </cell>
          <cell r="B1319">
            <v>0</v>
          </cell>
          <cell r="C1319">
            <v>0</v>
          </cell>
        </row>
        <row r="1320">
          <cell r="A1320">
            <v>0</v>
          </cell>
          <cell r="B1320">
            <v>0</v>
          </cell>
          <cell r="C1320">
            <v>0</v>
          </cell>
        </row>
        <row r="1322">
          <cell r="B1322" t="str">
            <v>TRANSPORTE</v>
          </cell>
        </row>
        <row r="1324">
          <cell r="A1324">
            <v>0</v>
          </cell>
          <cell r="B1324">
            <v>0</v>
          </cell>
          <cell r="C1324">
            <v>0</v>
          </cell>
        </row>
        <row r="1325">
          <cell r="A1325">
            <v>0</v>
          </cell>
          <cell r="B1325">
            <v>0</v>
          </cell>
          <cell r="C1325">
            <v>0</v>
          </cell>
        </row>
        <row r="1326">
          <cell r="A1326">
            <v>0</v>
          </cell>
          <cell r="B1326">
            <v>0</v>
          </cell>
          <cell r="C1326">
            <v>0</v>
          </cell>
        </row>
        <row r="1332">
          <cell r="A1332" t="str">
            <v>CODIGO</v>
          </cell>
          <cell r="B1332" t="str">
            <v>ITEM</v>
          </cell>
          <cell r="C1332" t="str">
            <v>UNIDAD</v>
          </cell>
        </row>
        <row r="1333">
          <cell r="D1333">
            <v>0</v>
          </cell>
        </row>
        <row r="1334">
          <cell r="B1334" t="str">
            <v>CODIGO</v>
          </cell>
        </row>
        <row r="1335">
          <cell r="A1335" t="str">
            <v>CODIGO</v>
          </cell>
          <cell r="B1335" t="str">
            <v>RECURSOS</v>
          </cell>
          <cell r="C1335" t="str">
            <v>UNIDAD</v>
          </cell>
          <cell r="D1335" t="str">
            <v>CANT.</v>
          </cell>
        </row>
        <row r="1336">
          <cell r="B1336" t="str">
            <v>MATERIALES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2">
          <cell r="B1342" t="str">
            <v>EQUIPO</v>
          </cell>
        </row>
        <row r="1343">
          <cell r="B1343" t="str">
            <v>HTA MENOR (5% de M. de O.)</v>
          </cell>
        </row>
        <row r="1344">
          <cell r="A1344">
            <v>0</v>
          </cell>
          <cell r="B1344">
            <v>0</v>
          </cell>
          <cell r="C1344">
            <v>0</v>
          </cell>
        </row>
        <row r="1345">
          <cell r="A1345">
            <v>0</v>
          </cell>
          <cell r="B1345">
            <v>0</v>
          </cell>
          <cell r="C1345">
            <v>0</v>
          </cell>
        </row>
        <row r="1346">
          <cell r="A1346">
            <v>0</v>
          </cell>
          <cell r="B1346">
            <v>0</v>
          </cell>
          <cell r="C1346">
            <v>0</v>
          </cell>
        </row>
        <row r="1348">
          <cell r="B1348" t="str">
            <v>MANO DE OBRA</v>
          </cell>
        </row>
        <row r="1349">
          <cell r="B1349">
            <v>0</v>
          </cell>
          <cell r="C1349">
            <v>0</v>
          </cell>
        </row>
        <row r="1350">
          <cell r="A1350">
            <v>0</v>
          </cell>
          <cell r="B1350">
            <v>0</v>
          </cell>
          <cell r="C1350">
            <v>0</v>
          </cell>
        </row>
        <row r="1351">
          <cell r="A1351">
            <v>0</v>
          </cell>
          <cell r="B1351">
            <v>0</v>
          </cell>
          <cell r="C1351">
            <v>0</v>
          </cell>
        </row>
        <row r="1352">
          <cell r="A1352">
            <v>0</v>
          </cell>
          <cell r="B1352">
            <v>0</v>
          </cell>
          <cell r="C1352">
            <v>0</v>
          </cell>
        </row>
        <row r="1354">
          <cell r="B1354" t="str">
            <v>TRANSPORTE</v>
          </cell>
        </row>
        <row r="1356">
          <cell r="A1356">
            <v>0</v>
          </cell>
          <cell r="B1356">
            <v>0</v>
          </cell>
          <cell r="C1356">
            <v>0</v>
          </cell>
        </row>
        <row r="1357">
          <cell r="A1357">
            <v>0</v>
          </cell>
          <cell r="B1357">
            <v>0</v>
          </cell>
          <cell r="C1357">
            <v>0</v>
          </cell>
        </row>
        <row r="1358">
          <cell r="A1358">
            <v>0</v>
          </cell>
          <cell r="B1358">
            <v>0</v>
          </cell>
          <cell r="C1358">
            <v>0</v>
          </cell>
        </row>
        <row r="1363">
          <cell r="A1363" t="str">
            <v>CODIGO</v>
          </cell>
          <cell r="B1363" t="str">
            <v>ITEM</v>
          </cell>
          <cell r="C1363" t="str">
            <v>UNIDAD</v>
          </cell>
        </row>
        <row r="1364">
          <cell r="D1364">
            <v>0</v>
          </cell>
        </row>
        <row r="1365">
          <cell r="B1365" t="str">
            <v>CODIGO</v>
          </cell>
        </row>
        <row r="1366">
          <cell r="A1366" t="str">
            <v>CODIGO</v>
          </cell>
          <cell r="B1366" t="str">
            <v>RECURSOS</v>
          </cell>
          <cell r="C1366" t="str">
            <v>UNIDAD</v>
          </cell>
          <cell r="D1366" t="str">
            <v>CANT.</v>
          </cell>
        </row>
        <row r="1367">
          <cell r="B1367" t="str">
            <v>MATERIALES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3">
          <cell r="B1373" t="str">
            <v>EQUIPO</v>
          </cell>
        </row>
        <row r="1374">
          <cell r="B1374" t="str">
            <v>HTA MENOR (5% de M. de O.)</v>
          </cell>
        </row>
        <row r="1375">
          <cell r="A1375">
            <v>0</v>
          </cell>
          <cell r="B1375">
            <v>0</v>
          </cell>
          <cell r="C1375">
            <v>0</v>
          </cell>
        </row>
        <row r="1376">
          <cell r="A1376">
            <v>0</v>
          </cell>
          <cell r="B1376">
            <v>0</v>
          </cell>
          <cell r="C1376">
            <v>0</v>
          </cell>
        </row>
        <row r="1377">
          <cell r="A1377">
            <v>0</v>
          </cell>
          <cell r="B1377">
            <v>0</v>
          </cell>
          <cell r="C1377">
            <v>0</v>
          </cell>
        </row>
        <row r="1379">
          <cell r="B1379" t="str">
            <v>MANO DE OBRA</v>
          </cell>
        </row>
        <row r="1380">
          <cell r="B1380">
            <v>0</v>
          </cell>
          <cell r="C1380">
            <v>0</v>
          </cell>
        </row>
        <row r="1381">
          <cell r="A1381">
            <v>0</v>
          </cell>
          <cell r="B1381">
            <v>0</v>
          </cell>
          <cell r="C1381">
            <v>0</v>
          </cell>
        </row>
        <row r="1382">
          <cell r="A1382">
            <v>0</v>
          </cell>
          <cell r="B1382">
            <v>0</v>
          </cell>
          <cell r="C1382">
            <v>0</v>
          </cell>
        </row>
        <row r="1383">
          <cell r="A1383">
            <v>0</v>
          </cell>
          <cell r="B1383">
            <v>0</v>
          </cell>
          <cell r="C1383">
            <v>0</v>
          </cell>
        </row>
        <row r="1385">
          <cell r="B1385" t="str">
            <v>TRANSPORTE</v>
          </cell>
        </row>
        <row r="1387">
          <cell r="A1387">
            <v>0</v>
          </cell>
          <cell r="B1387">
            <v>0</v>
          </cell>
          <cell r="C1387">
            <v>0</v>
          </cell>
        </row>
        <row r="1388">
          <cell r="A1388">
            <v>0</v>
          </cell>
          <cell r="B1388">
            <v>0</v>
          </cell>
          <cell r="C1388">
            <v>0</v>
          </cell>
        </row>
        <row r="1389">
          <cell r="A1389">
            <v>0</v>
          </cell>
          <cell r="B1389">
            <v>0</v>
          </cell>
          <cell r="C1389">
            <v>0</v>
          </cell>
        </row>
        <row r="1394">
          <cell r="A1394" t="str">
            <v>CODIGO</v>
          </cell>
          <cell r="B1394" t="str">
            <v>ITEM</v>
          </cell>
          <cell r="C1394" t="str">
            <v>UNIDAD</v>
          </cell>
        </row>
        <row r="1395">
          <cell r="D1395">
            <v>0</v>
          </cell>
        </row>
        <row r="1396">
          <cell r="B1396" t="str">
            <v>CODIGO</v>
          </cell>
        </row>
        <row r="1397">
          <cell r="A1397" t="str">
            <v>CODIGO</v>
          </cell>
          <cell r="B1397" t="str">
            <v>RECURSOS</v>
          </cell>
          <cell r="C1397" t="str">
            <v>UNIDAD</v>
          </cell>
          <cell r="D1397" t="str">
            <v>CANT.</v>
          </cell>
        </row>
        <row r="1398">
          <cell r="B1398" t="str">
            <v>MATERIALES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4">
          <cell r="B1404" t="str">
            <v>EQUIPO</v>
          </cell>
        </row>
        <row r="1405">
          <cell r="B1405" t="str">
            <v>HTA MENOR (5% de M. de O.)</v>
          </cell>
        </row>
        <row r="1406">
          <cell r="A1406">
            <v>0</v>
          </cell>
          <cell r="B1406">
            <v>0</v>
          </cell>
          <cell r="C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</row>
        <row r="1410">
          <cell r="B1410" t="str">
            <v>MANO DE OBRA</v>
          </cell>
        </row>
        <row r="1411">
          <cell r="B1411">
            <v>0</v>
          </cell>
          <cell r="C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</row>
        <row r="1416">
          <cell r="B1416" t="str">
            <v>TRANSPORTE</v>
          </cell>
        </row>
        <row r="1418">
          <cell r="A1418">
            <v>0</v>
          </cell>
          <cell r="B1418">
            <v>0</v>
          </cell>
          <cell r="C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</row>
        <row r="1425">
          <cell r="A1425" t="str">
            <v>CODIGO</v>
          </cell>
          <cell r="B1425" t="str">
            <v>ITEM</v>
          </cell>
          <cell r="C1425" t="str">
            <v>UNIDAD</v>
          </cell>
        </row>
        <row r="1426">
          <cell r="D1426">
            <v>0</v>
          </cell>
        </row>
        <row r="1427">
          <cell r="B1427" t="str">
            <v>CODIGO</v>
          </cell>
        </row>
        <row r="1428">
          <cell r="A1428" t="str">
            <v>CODIGO</v>
          </cell>
          <cell r="B1428" t="str">
            <v>RECURSOS</v>
          </cell>
          <cell r="C1428" t="str">
            <v>UNIDAD</v>
          </cell>
          <cell r="D1428" t="str">
            <v>CANT.</v>
          </cell>
        </row>
        <row r="1429">
          <cell r="B1429" t="str">
            <v>MATERIALES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5">
          <cell r="B1435" t="str">
            <v>EQUIPO</v>
          </cell>
        </row>
        <row r="1436">
          <cell r="B1436" t="str">
            <v>HTA MENOR (5% de M. de O.)</v>
          </cell>
        </row>
        <row r="1437">
          <cell r="A1437">
            <v>0</v>
          </cell>
          <cell r="B1437">
            <v>0</v>
          </cell>
          <cell r="C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</row>
        <row r="1441">
          <cell r="B1441" t="str">
            <v>MANO DE OBRA</v>
          </cell>
        </row>
        <row r="1442">
          <cell r="B1442">
            <v>0</v>
          </cell>
          <cell r="C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</row>
        <row r="1447">
          <cell r="B1447" t="str">
            <v>TRANSPORTE</v>
          </cell>
        </row>
        <row r="1449">
          <cell r="A1449">
            <v>0</v>
          </cell>
          <cell r="B1449">
            <v>0</v>
          </cell>
          <cell r="C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</row>
        <row r="1456">
          <cell r="A1456" t="str">
            <v>CODIGO</v>
          </cell>
          <cell r="B1456" t="str">
            <v>ITEM</v>
          </cell>
          <cell r="C1456" t="str">
            <v>UNIDAD</v>
          </cell>
        </row>
        <row r="1457">
          <cell r="D1457">
            <v>0</v>
          </cell>
        </row>
        <row r="1458">
          <cell r="B1458" t="str">
            <v>CODIGO</v>
          </cell>
        </row>
        <row r="1459">
          <cell r="A1459" t="str">
            <v>CODIGO</v>
          </cell>
          <cell r="B1459" t="str">
            <v>RECURSOS</v>
          </cell>
          <cell r="C1459" t="str">
            <v>UNIDAD</v>
          </cell>
          <cell r="D1459" t="str">
            <v>CANT.</v>
          </cell>
        </row>
        <row r="1460">
          <cell r="B1460" t="str">
            <v>MATERIALES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6">
          <cell r="B1466" t="str">
            <v>EQUIPO</v>
          </cell>
        </row>
        <row r="1467">
          <cell r="B1467" t="str">
            <v>HTA MENOR (5% de M. de O.)</v>
          </cell>
        </row>
        <row r="1468">
          <cell r="A1468">
            <v>0</v>
          </cell>
          <cell r="B1468">
            <v>0</v>
          </cell>
          <cell r="C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</row>
        <row r="1472">
          <cell r="B1472" t="str">
            <v>MANO DE OBRA</v>
          </cell>
        </row>
        <row r="1473">
          <cell r="B1473">
            <v>0</v>
          </cell>
          <cell r="C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</row>
        <row r="1478">
          <cell r="B1478" t="str">
            <v>TRANSPORTE</v>
          </cell>
        </row>
        <row r="1480">
          <cell r="A1480">
            <v>0</v>
          </cell>
          <cell r="B1480">
            <v>0</v>
          </cell>
          <cell r="C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</row>
        <row r="1487">
          <cell r="A1487" t="str">
            <v>CODIGO</v>
          </cell>
          <cell r="B1487" t="str">
            <v>ITEM</v>
          </cell>
          <cell r="C1487" t="str">
            <v>UNIDAD</v>
          </cell>
        </row>
        <row r="1488">
          <cell r="D1488">
            <v>0</v>
          </cell>
        </row>
        <row r="1489">
          <cell r="B1489" t="str">
            <v>CODIGO</v>
          </cell>
        </row>
        <row r="1490">
          <cell r="A1490" t="str">
            <v>CODIGO</v>
          </cell>
          <cell r="B1490" t="str">
            <v>RECURSOS</v>
          </cell>
          <cell r="C1490" t="str">
            <v>UNIDAD</v>
          </cell>
          <cell r="D1490" t="str">
            <v>CANT.</v>
          </cell>
        </row>
        <row r="1491">
          <cell r="B1491" t="str">
            <v>MATERIALES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7">
          <cell r="B1497" t="str">
            <v>EQUIPO</v>
          </cell>
        </row>
        <row r="1498">
          <cell r="B1498" t="str">
            <v>HTA MENOR (5% de M. de O.)</v>
          </cell>
        </row>
        <row r="1499">
          <cell r="A1499">
            <v>0</v>
          </cell>
          <cell r="B1499">
            <v>0</v>
          </cell>
          <cell r="C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</row>
        <row r="1503">
          <cell r="B1503" t="str">
            <v>MANO DE OBRA</v>
          </cell>
        </row>
        <row r="1504">
          <cell r="B1504">
            <v>0</v>
          </cell>
          <cell r="C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</row>
        <row r="1509">
          <cell r="B1509" t="str">
            <v>TRANSPORTE</v>
          </cell>
        </row>
        <row r="1511">
          <cell r="A1511">
            <v>0</v>
          </cell>
          <cell r="B1511">
            <v>0</v>
          </cell>
          <cell r="C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</row>
        <row r="1518">
          <cell r="A1518" t="str">
            <v>CODIGO</v>
          </cell>
          <cell r="B1518" t="str">
            <v>ITEM</v>
          </cell>
          <cell r="C1518" t="str">
            <v>UNIDAD</v>
          </cell>
        </row>
        <row r="1519">
          <cell r="D1519">
            <v>0</v>
          </cell>
        </row>
        <row r="1520">
          <cell r="B1520" t="str">
            <v>CODIGO</v>
          </cell>
        </row>
        <row r="1521">
          <cell r="A1521" t="str">
            <v>CODIGO</v>
          </cell>
          <cell r="B1521" t="str">
            <v>RECURSOS</v>
          </cell>
          <cell r="C1521" t="str">
            <v>UNIDAD</v>
          </cell>
          <cell r="D1521" t="str">
            <v>CANT.</v>
          </cell>
        </row>
        <row r="1522">
          <cell r="B1522" t="str">
            <v>MATERIALES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8">
          <cell r="B1528" t="str">
            <v>EQUIPO</v>
          </cell>
        </row>
        <row r="1529">
          <cell r="B1529" t="str">
            <v>HTA MENOR (5% de M. de O.)</v>
          </cell>
        </row>
        <row r="1530">
          <cell r="A1530">
            <v>0</v>
          </cell>
          <cell r="B1530">
            <v>0</v>
          </cell>
          <cell r="C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</row>
        <row r="1534">
          <cell r="B1534" t="str">
            <v>MANO DE OBRA</v>
          </cell>
        </row>
        <row r="1535">
          <cell r="B1535">
            <v>0</v>
          </cell>
          <cell r="C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</row>
        <row r="1540">
          <cell r="B1540" t="str">
            <v>TRANSPORTE</v>
          </cell>
        </row>
        <row r="1542">
          <cell r="A1542">
            <v>0</v>
          </cell>
          <cell r="B1542">
            <v>0</v>
          </cell>
          <cell r="C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</row>
        <row r="1549">
          <cell r="A1549" t="str">
            <v>CODIGO</v>
          </cell>
          <cell r="B1549" t="str">
            <v>ITEM</v>
          </cell>
          <cell r="C1549" t="str">
            <v>UNIDAD</v>
          </cell>
        </row>
        <row r="1550">
          <cell r="D1550">
            <v>0</v>
          </cell>
        </row>
        <row r="1551">
          <cell r="B1551" t="str">
            <v>CODIGO</v>
          </cell>
        </row>
        <row r="1552">
          <cell r="A1552" t="str">
            <v>CODIGO</v>
          </cell>
          <cell r="B1552" t="str">
            <v>RECURSOS</v>
          </cell>
          <cell r="C1552" t="str">
            <v>UNIDAD</v>
          </cell>
          <cell r="D1552" t="str">
            <v>CANT.</v>
          </cell>
        </row>
        <row r="1553">
          <cell r="B1553" t="str">
            <v>MATERIALES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9">
          <cell r="B1559" t="str">
            <v>EQUIPO</v>
          </cell>
        </row>
        <row r="1560">
          <cell r="B1560" t="str">
            <v>HTA MENOR (5% de M. de O.)</v>
          </cell>
        </row>
        <row r="1561">
          <cell r="A1561">
            <v>0</v>
          </cell>
          <cell r="B1561">
            <v>0</v>
          </cell>
          <cell r="C1561">
            <v>0</v>
          </cell>
        </row>
        <row r="1562">
          <cell r="A1562">
            <v>0</v>
          </cell>
          <cell r="B1562">
            <v>0</v>
          </cell>
          <cell r="C1562">
            <v>0</v>
          </cell>
        </row>
        <row r="1563">
          <cell r="A1563">
            <v>0</v>
          </cell>
          <cell r="B1563">
            <v>0</v>
          </cell>
          <cell r="C1563">
            <v>0</v>
          </cell>
        </row>
        <row r="1565">
          <cell r="B1565" t="str">
            <v>MANO DE OBRA</v>
          </cell>
        </row>
        <row r="1566">
          <cell r="B1566">
            <v>0</v>
          </cell>
          <cell r="C1566">
            <v>0</v>
          </cell>
        </row>
        <row r="1567">
          <cell r="A1567">
            <v>0</v>
          </cell>
          <cell r="B1567">
            <v>0</v>
          </cell>
          <cell r="C1567">
            <v>0</v>
          </cell>
        </row>
        <row r="1568">
          <cell r="A1568">
            <v>0</v>
          </cell>
          <cell r="B1568">
            <v>0</v>
          </cell>
          <cell r="C1568">
            <v>0</v>
          </cell>
        </row>
        <row r="1569">
          <cell r="A1569">
            <v>0</v>
          </cell>
          <cell r="B1569">
            <v>0</v>
          </cell>
          <cell r="C1569">
            <v>0</v>
          </cell>
        </row>
        <row r="1571">
          <cell r="B1571" t="str">
            <v>TRANSPORTE</v>
          </cell>
        </row>
        <row r="1573">
          <cell r="A1573">
            <v>0</v>
          </cell>
          <cell r="B1573">
            <v>0</v>
          </cell>
          <cell r="C1573">
            <v>0</v>
          </cell>
        </row>
        <row r="1574">
          <cell r="A1574">
            <v>0</v>
          </cell>
          <cell r="B1574">
            <v>0</v>
          </cell>
          <cell r="C1574">
            <v>0</v>
          </cell>
        </row>
        <row r="1575">
          <cell r="A1575">
            <v>0</v>
          </cell>
          <cell r="B1575">
            <v>0</v>
          </cell>
          <cell r="C1575">
            <v>0</v>
          </cell>
        </row>
        <row r="1580">
          <cell r="A1580" t="str">
            <v>CODIGO</v>
          </cell>
          <cell r="B1580" t="str">
            <v>ITEM</v>
          </cell>
          <cell r="C1580" t="str">
            <v>UNIDAD</v>
          </cell>
        </row>
        <row r="1581">
          <cell r="D1581">
            <v>0</v>
          </cell>
        </row>
        <row r="1582">
          <cell r="B1582" t="str">
            <v>CODIGO</v>
          </cell>
        </row>
        <row r="1583">
          <cell r="A1583" t="str">
            <v>CODIGO</v>
          </cell>
          <cell r="B1583" t="str">
            <v>RECURSOS</v>
          </cell>
          <cell r="C1583" t="str">
            <v>UNIDAD</v>
          </cell>
          <cell r="D1583" t="str">
            <v>CANT.</v>
          </cell>
        </row>
        <row r="1584">
          <cell r="B1584" t="str">
            <v>MATERIALES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90">
          <cell r="B1590" t="str">
            <v>EQUIPO</v>
          </cell>
        </row>
        <row r="1591">
          <cell r="B1591" t="str">
            <v>HTA MENOR (5% de M. de O.)</v>
          </cell>
        </row>
        <row r="1592">
          <cell r="A1592">
            <v>0</v>
          </cell>
          <cell r="B1592">
            <v>0</v>
          </cell>
          <cell r="C1592">
            <v>0</v>
          </cell>
        </row>
        <row r="1593">
          <cell r="A1593">
            <v>0</v>
          </cell>
          <cell r="B1593">
            <v>0</v>
          </cell>
          <cell r="C1593">
            <v>0</v>
          </cell>
        </row>
        <row r="1594">
          <cell r="A1594">
            <v>0</v>
          </cell>
          <cell r="B1594">
            <v>0</v>
          </cell>
          <cell r="C1594">
            <v>0</v>
          </cell>
        </row>
        <row r="1596">
          <cell r="B1596" t="str">
            <v>MANO DE OBRA</v>
          </cell>
        </row>
        <row r="1597">
          <cell r="B1597">
            <v>0</v>
          </cell>
          <cell r="C1597">
            <v>0</v>
          </cell>
        </row>
        <row r="1598">
          <cell r="A1598">
            <v>0</v>
          </cell>
          <cell r="B1598">
            <v>0</v>
          </cell>
          <cell r="C1598">
            <v>0</v>
          </cell>
        </row>
        <row r="1599">
          <cell r="A1599">
            <v>0</v>
          </cell>
          <cell r="B1599">
            <v>0</v>
          </cell>
          <cell r="C1599">
            <v>0</v>
          </cell>
        </row>
        <row r="1600">
          <cell r="A1600">
            <v>0</v>
          </cell>
          <cell r="B1600">
            <v>0</v>
          </cell>
          <cell r="C1600">
            <v>0</v>
          </cell>
        </row>
        <row r="1602">
          <cell r="B1602" t="str">
            <v>TRANSPORTE</v>
          </cell>
        </row>
        <row r="1604">
          <cell r="A1604">
            <v>0</v>
          </cell>
          <cell r="B1604">
            <v>0</v>
          </cell>
          <cell r="C1604">
            <v>0</v>
          </cell>
        </row>
        <row r="1605">
          <cell r="A1605">
            <v>0</v>
          </cell>
          <cell r="B1605">
            <v>0</v>
          </cell>
          <cell r="C1605">
            <v>0</v>
          </cell>
        </row>
        <row r="1606">
          <cell r="A1606">
            <v>0</v>
          </cell>
          <cell r="B1606">
            <v>0</v>
          </cell>
          <cell r="C1606">
            <v>0</v>
          </cell>
        </row>
        <row r="1611">
          <cell r="A1611" t="str">
            <v>CODIGO</v>
          </cell>
          <cell r="B1611" t="str">
            <v>ITEM</v>
          </cell>
          <cell r="C1611" t="str">
            <v>UNIDAD</v>
          </cell>
        </row>
        <row r="1612">
          <cell r="D1612">
            <v>0</v>
          </cell>
        </row>
        <row r="1613">
          <cell r="B1613" t="str">
            <v>CODIGO</v>
          </cell>
        </row>
        <row r="1614">
          <cell r="A1614" t="str">
            <v>CODIGO</v>
          </cell>
          <cell r="B1614" t="str">
            <v>RECURSOS</v>
          </cell>
          <cell r="C1614" t="str">
            <v>UNIDAD</v>
          </cell>
          <cell r="D1614" t="str">
            <v>CANT.</v>
          </cell>
        </row>
        <row r="1615">
          <cell r="B1615" t="str">
            <v>MATERIALES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1">
          <cell r="B1621" t="str">
            <v>EQUIPO</v>
          </cell>
        </row>
        <row r="1622">
          <cell r="B1622" t="str">
            <v>HTA MENOR (5% de M. de O.)</v>
          </cell>
        </row>
        <row r="1623">
          <cell r="A1623">
            <v>0</v>
          </cell>
          <cell r="B1623">
            <v>0</v>
          </cell>
          <cell r="C1623">
            <v>0</v>
          </cell>
        </row>
        <row r="1624">
          <cell r="A1624">
            <v>0</v>
          </cell>
          <cell r="B1624">
            <v>0</v>
          </cell>
          <cell r="C1624">
            <v>0</v>
          </cell>
        </row>
        <row r="1625">
          <cell r="A1625">
            <v>0</v>
          </cell>
          <cell r="B1625">
            <v>0</v>
          </cell>
          <cell r="C1625">
            <v>0</v>
          </cell>
        </row>
        <row r="1627">
          <cell r="B1627" t="str">
            <v>MANO DE OBRA</v>
          </cell>
        </row>
        <row r="1628">
          <cell r="B1628">
            <v>0</v>
          </cell>
          <cell r="C1628">
            <v>0</v>
          </cell>
        </row>
        <row r="1629">
          <cell r="A1629">
            <v>0</v>
          </cell>
          <cell r="B1629">
            <v>0</v>
          </cell>
          <cell r="C1629">
            <v>0</v>
          </cell>
        </row>
        <row r="1630">
          <cell r="A1630">
            <v>0</v>
          </cell>
          <cell r="B1630">
            <v>0</v>
          </cell>
          <cell r="C1630">
            <v>0</v>
          </cell>
        </row>
        <row r="1631">
          <cell r="A1631">
            <v>0</v>
          </cell>
          <cell r="B1631">
            <v>0</v>
          </cell>
          <cell r="C1631">
            <v>0</v>
          </cell>
        </row>
        <row r="1633">
          <cell r="B1633" t="str">
            <v>TRANSPORTE</v>
          </cell>
        </row>
        <row r="1635">
          <cell r="A1635">
            <v>0</v>
          </cell>
          <cell r="B1635">
            <v>0</v>
          </cell>
          <cell r="C1635">
            <v>0</v>
          </cell>
        </row>
        <row r="1636">
          <cell r="A1636">
            <v>0</v>
          </cell>
          <cell r="B1636">
            <v>0</v>
          </cell>
          <cell r="C1636">
            <v>0</v>
          </cell>
        </row>
        <row r="1637">
          <cell r="A1637">
            <v>0</v>
          </cell>
          <cell r="B1637">
            <v>0</v>
          </cell>
          <cell r="C1637">
            <v>0</v>
          </cell>
        </row>
        <row r="1642">
          <cell r="A1642" t="str">
            <v>CODIGO</v>
          </cell>
          <cell r="B1642" t="str">
            <v>ITEM</v>
          </cell>
          <cell r="C1642" t="str">
            <v>UNIDAD</v>
          </cell>
        </row>
        <row r="1643">
          <cell r="D1643">
            <v>0</v>
          </cell>
        </row>
        <row r="1644">
          <cell r="B1644" t="str">
            <v>CODIGO</v>
          </cell>
        </row>
        <row r="1645">
          <cell r="A1645" t="str">
            <v>CODIGO</v>
          </cell>
          <cell r="B1645" t="str">
            <v>RECURSOS</v>
          </cell>
          <cell r="C1645" t="str">
            <v>UNIDAD</v>
          </cell>
          <cell r="D1645" t="str">
            <v>CANT.</v>
          </cell>
        </row>
        <row r="1646">
          <cell r="B1646" t="str">
            <v>MATERIALES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2">
          <cell r="B1652" t="str">
            <v>EQUIPO</v>
          </cell>
        </row>
        <row r="1653">
          <cell r="B1653" t="str">
            <v>HTA MENOR (5% de M. de O.)</v>
          </cell>
        </row>
        <row r="1654">
          <cell r="A1654">
            <v>0</v>
          </cell>
          <cell r="B1654">
            <v>0</v>
          </cell>
          <cell r="C1654">
            <v>0</v>
          </cell>
        </row>
        <row r="1655">
          <cell r="A1655">
            <v>0</v>
          </cell>
          <cell r="B1655">
            <v>0</v>
          </cell>
          <cell r="C1655">
            <v>0</v>
          </cell>
        </row>
        <row r="1656">
          <cell r="A1656">
            <v>0</v>
          </cell>
          <cell r="B1656">
            <v>0</v>
          </cell>
          <cell r="C1656">
            <v>0</v>
          </cell>
        </row>
        <row r="1658">
          <cell r="B1658" t="str">
            <v>MANO DE OBRA</v>
          </cell>
        </row>
        <row r="1659">
          <cell r="B1659">
            <v>0</v>
          </cell>
          <cell r="C1659">
            <v>0</v>
          </cell>
        </row>
        <row r="1660">
          <cell r="A1660">
            <v>0</v>
          </cell>
          <cell r="B1660">
            <v>0</v>
          </cell>
          <cell r="C1660">
            <v>0</v>
          </cell>
        </row>
        <row r="1661">
          <cell r="A1661">
            <v>0</v>
          </cell>
          <cell r="B1661">
            <v>0</v>
          </cell>
          <cell r="C1661">
            <v>0</v>
          </cell>
        </row>
        <row r="1662">
          <cell r="A1662">
            <v>0</v>
          </cell>
          <cell r="B1662">
            <v>0</v>
          </cell>
          <cell r="C1662">
            <v>0</v>
          </cell>
        </row>
        <row r="1664">
          <cell r="B1664" t="str">
            <v>TRANSPORTE</v>
          </cell>
        </row>
        <row r="1666">
          <cell r="A1666">
            <v>0</v>
          </cell>
          <cell r="B1666">
            <v>0</v>
          </cell>
          <cell r="C1666">
            <v>0</v>
          </cell>
        </row>
        <row r="1667">
          <cell r="A1667">
            <v>0</v>
          </cell>
          <cell r="B1667">
            <v>0</v>
          </cell>
          <cell r="C1667">
            <v>0</v>
          </cell>
        </row>
        <row r="1668">
          <cell r="A1668">
            <v>0</v>
          </cell>
          <cell r="B1668">
            <v>0</v>
          </cell>
          <cell r="C1668">
            <v>0</v>
          </cell>
        </row>
        <row r="1673">
          <cell r="A1673" t="str">
            <v>CODIGO</v>
          </cell>
          <cell r="B1673" t="str">
            <v>ITEM</v>
          </cell>
          <cell r="C1673" t="str">
            <v>UNIDAD</v>
          </cell>
        </row>
        <row r="1674">
          <cell r="D1674">
            <v>0</v>
          </cell>
        </row>
        <row r="1675">
          <cell r="B1675" t="str">
            <v>CODIGO</v>
          </cell>
        </row>
        <row r="1676">
          <cell r="A1676" t="str">
            <v>CODIGO</v>
          </cell>
          <cell r="B1676" t="str">
            <v>RECURSOS</v>
          </cell>
          <cell r="C1676" t="str">
            <v>UNIDAD</v>
          </cell>
          <cell r="D1676" t="str">
            <v>CANT.</v>
          </cell>
        </row>
        <row r="1677">
          <cell r="B1677" t="str">
            <v>MATERIALES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3">
          <cell r="B1683" t="str">
            <v>EQUIPO</v>
          </cell>
        </row>
        <row r="1684">
          <cell r="B1684" t="str">
            <v>HTA MENOR (5% de M. de O.)</v>
          </cell>
        </row>
        <row r="1685">
          <cell r="A1685">
            <v>0</v>
          </cell>
          <cell r="B1685">
            <v>0</v>
          </cell>
          <cell r="C1685">
            <v>0</v>
          </cell>
        </row>
        <row r="1686">
          <cell r="A1686">
            <v>0</v>
          </cell>
          <cell r="B1686">
            <v>0</v>
          </cell>
          <cell r="C1686">
            <v>0</v>
          </cell>
        </row>
        <row r="1687">
          <cell r="A1687">
            <v>0</v>
          </cell>
          <cell r="B1687">
            <v>0</v>
          </cell>
          <cell r="C1687">
            <v>0</v>
          </cell>
        </row>
        <row r="1689">
          <cell r="B1689" t="str">
            <v>MANO DE OBRA</v>
          </cell>
        </row>
        <row r="1690">
          <cell r="B1690">
            <v>0</v>
          </cell>
          <cell r="C1690">
            <v>0</v>
          </cell>
        </row>
        <row r="1691">
          <cell r="A1691">
            <v>0</v>
          </cell>
          <cell r="B1691">
            <v>0</v>
          </cell>
          <cell r="C1691">
            <v>0</v>
          </cell>
        </row>
        <row r="1692">
          <cell r="A1692">
            <v>0</v>
          </cell>
          <cell r="B1692">
            <v>0</v>
          </cell>
          <cell r="C1692">
            <v>0</v>
          </cell>
        </row>
        <row r="1693">
          <cell r="A1693">
            <v>0</v>
          </cell>
          <cell r="B1693">
            <v>0</v>
          </cell>
          <cell r="C1693">
            <v>0</v>
          </cell>
        </row>
        <row r="1695">
          <cell r="B1695" t="str">
            <v>TRANSPORTE</v>
          </cell>
        </row>
        <row r="1697">
          <cell r="A1697">
            <v>0</v>
          </cell>
          <cell r="B1697">
            <v>0</v>
          </cell>
          <cell r="C1697">
            <v>0</v>
          </cell>
        </row>
        <row r="1698">
          <cell r="A1698">
            <v>0</v>
          </cell>
          <cell r="B1698">
            <v>0</v>
          </cell>
          <cell r="C1698">
            <v>0</v>
          </cell>
        </row>
        <row r="1699">
          <cell r="A1699">
            <v>0</v>
          </cell>
          <cell r="B1699">
            <v>0</v>
          </cell>
          <cell r="C1699">
            <v>0</v>
          </cell>
        </row>
        <row r="1705">
          <cell r="A1705" t="str">
            <v>CODIGO</v>
          </cell>
          <cell r="B1705" t="str">
            <v>ITEM</v>
          </cell>
          <cell r="C1705" t="str">
            <v>UNIDAD</v>
          </cell>
        </row>
        <row r="1706">
          <cell r="D1706">
            <v>0</v>
          </cell>
        </row>
        <row r="1707">
          <cell r="B1707" t="str">
            <v>CODIGO</v>
          </cell>
        </row>
        <row r="1708">
          <cell r="A1708" t="str">
            <v>CODIGO</v>
          </cell>
          <cell r="B1708" t="str">
            <v>RECURSOS</v>
          </cell>
          <cell r="C1708" t="str">
            <v>UNIDAD</v>
          </cell>
          <cell r="D1708" t="str">
            <v>CANT.</v>
          </cell>
        </row>
        <row r="1709">
          <cell r="B1709" t="str">
            <v>MATERIALES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5">
          <cell r="B1715" t="str">
            <v>EQUIPO</v>
          </cell>
        </row>
        <row r="1716">
          <cell r="B1716" t="str">
            <v>HTA MENOR (5% de M. de O.)</v>
          </cell>
        </row>
        <row r="1717">
          <cell r="A1717">
            <v>0</v>
          </cell>
          <cell r="B1717">
            <v>0</v>
          </cell>
          <cell r="C1717">
            <v>0</v>
          </cell>
        </row>
        <row r="1718">
          <cell r="A1718">
            <v>0</v>
          </cell>
          <cell r="B1718">
            <v>0</v>
          </cell>
          <cell r="C1718">
            <v>0</v>
          </cell>
        </row>
        <row r="1719">
          <cell r="A1719">
            <v>0</v>
          </cell>
          <cell r="B1719">
            <v>0</v>
          </cell>
          <cell r="C1719">
            <v>0</v>
          </cell>
        </row>
        <row r="1721">
          <cell r="B1721" t="str">
            <v>MANO DE OBRA</v>
          </cell>
        </row>
        <row r="1722">
          <cell r="B1722">
            <v>0</v>
          </cell>
          <cell r="C1722">
            <v>0</v>
          </cell>
        </row>
        <row r="1723">
          <cell r="A1723">
            <v>0</v>
          </cell>
          <cell r="B1723">
            <v>0</v>
          </cell>
          <cell r="C1723">
            <v>0</v>
          </cell>
        </row>
        <row r="1724">
          <cell r="A1724">
            <v>0</v>
          </cell>
          <cell r="B1724">
            <v>0</v>
          </cell>
          <cell r="C1724">
            <v>0</v>
          </cell>
        </row>
        <row r="1725">
          <cell r="A1725">
            <v>0</v>
          </cell>
          <cell r="B1725">
            <v>0</v>
          </cell>
          <cell r="C1725">
            <v>0</v>
          </cell>
        </row>
        <row r="1727">
          <cell r="B1727" t="str">
            <v>TRANSPORTE</v>
          </cell>
        </row>
        <row r="1729">
          <cell r="A1729">
            <v>0</v>
          </cell>
          <cell r="B1729">
            <v>0</v>
          </cell>
          <cell r="C1729">
            <v>0</v>
          </cell>
        </row>
        <row r="1730">
          <cell r="A1730">
            <v>0</v>
          </cell>
          <cell r="B1730">
            <v>0</v>
          </cell>
          <cell r="C1730">
            <v>0</v>
          </cell>
        </row>
        <row r="1731">
          <cell r="A1731">
            <v>0</v>
          </cell>
          <cell r="B1731">
            <v>0</v>
          </cell>
          <cell r="C1731">
            <v>0</v>
          </cell>
        </row>
        <row r="1736">
          <cell r="A1736" t="str">
            <v>CODIGO</v>
          </cell>
          <cell r="B1736" t="str">
            <v>ITEM</v>
          </cell>
          <cell r="C1736" t="str">
            <v>UNIDAD</v>
          </cell>
        </row>
        <row r="1737">
          <cell r="D1737">
            <v>0</v>
          </cell>
        </row>
        <row r="1738">
          <cell r="B1738" t="str">
            <v>CODIGO</v>
          </cell>
        </row>
        <row r="1739">
          <cell r="A1739" t="str">
            <v>CODIGO</v>
          </cell>
          <cell r="B1739" t="str">
            <v>RECURSOS</v>
          </cell>
          <cell r="C1739" t="str">
            <v>UNIDAD</v>
          </cell>
          <cell r="D1739" t="str">
            <v>CANT.</v>
          </cell>
        </row>
        <row r="1740">
          <cell r="B1740" t="str">
            <v>MATERIALES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6">
          <cell r="B1746" t="str">
            <v>EQUIPO</v>
          </cell>
        </row>
        <row r="1747">
          <cell r="B1747" t="str">
            <v>HTA MENOR (5% de M. de O.)</v>
          </cell>
        </row>
        <row r="1748">
          <cell r="A1748">
            <v>0</v>
          </cell>
          <cell r="B1748">
            <v>0</v>
          </cell>
          <cell r="C1748">
            <v>0</v>
          </cell>
        </row>
        <row r="1749">
          <cell r="A1749">
            <v>0</v>
          </cell>
          <cell r="B1749">
            <v>0</v>
          </cell>
          <cell r="C1749">
            <v>0</v>
          </cell>
        </row>
        <row r="1750">
          <cell r="A1750">
            <v>0</v>
          </cell>
          <cell r="B1750">
            <v>0</v>
          </cell>
          <cell r="C1750">
            <v>0</v>
          </cell>
        </row>
        <row r="1752">
          <cell r="B1752" t="str">
            <v>MANO DE OBRA</v>
          </cell>
        </row>
        <row r="1753">
          <cell r="B1753">
            <v>0</v>
          </cell>
          <cell r="C1753">
            <v>0</v>
          </cell>
        </row>
        <row r="1754">
          <cell r="A1754">
            <v>0</v>
          </cell>
          <cell r="B1754">
            <v>0</v>
          </cell>
          <cell r="C1754">
            <v>0</v>
          </cell>
        </row>
        <row r="1755">
          <cell r="A1755">
            <v>0</v>
          </cell>
          <cell r="B1755">
            <v>0</v>
          </cell>
          <cell r="C1755">
            <v>0</v>
          </cell>
        </row>
        <row r="1756">
          <cell r="A1756">
            <v>0</v>
          </cell>
          <cell r="B1756">
            <v>0</v>
          </cell>
          <cell r="C1756">
            <v>0</v>
          </cell>
        </row>
        <row r="1758">
          <cell r="B1758" t="str">
            <v>TRANSPORTE</v>
          </cell>
        </row>
        <row r="1760">
          <cell r="A1760">
            <v>0</v>
          </cell>
          <cell r="B1760">
            <v>0</v>
          </cell>
          <cell r="C1760">
            <v>0</v>
          </cell>
        </row>
        <row r="1761">
          <cell r="A1761">
            <v>0</v>
          </cell>
          <cell r="B1761">
            <v>0</v>
          </cell>
          <cell r="C1761">
            <v>0</v>
          </cell>
        </row>
        <row r="1762">
          <cell r="A1762">
            <v>0</v>
          </cell>
          <cell r="B1762">
            <v>0</v>
          </cell>
          <cell r="C1762">
            <v>0</v>
          </cell>
        </row>
        <row r="1767">
          <cell r="A1767" t="str">
            <v>CODIGO</v>
          </cell>
          <cell r="B1767" t="str">
            <v>ITEM</v>
          </cell>
          <cell r="C1767" t="str">
            <v>UNIDAD</v>
          </cell>
        </row>
        <row r="1768">
          <cell r="D1768">
            <v>0</v>
          </cell>
        </row>
        <row r="1769">
          <cell r="B1769" t="str">
            <v>CODIGO</v>
          </cell>
        </row>
        <row r="1770">
          <cell r="A1770" t="str">
            <v>CODIGO</v>
          </cell>
          <cell r="B1770" t="str">
            <v>RECURSOS</v>
          </cell>
          <cell r="C1770" t="str">
            <v>UNIDAD</v>
          </cell>
          <cell r="D1770" t="str">
            <v>CANT.</v>
          </cell>
        </row>
        <row r="1771">
          <cell r="B1771" t="str">
            <v>MATERIALES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7">
          <cell r="B1777" t="str">
            <v>EQUIPO</v>
          </cell>
        </row>
        <row r="1778">
          <cell r="B1778" t="str">
            <v>HTA MENOR (5% de M. de O.)</v>
          </cell>
        </row>
        <row r="1779">
          <cell r="A1779">
            <v>0</v>
          </cell>
          <cell r="B1779">
            <v>0</v>
          </cell>
          <cell r="C1779">
            <v>0</v>
          </cell>
        </row>
        <row r="1780">
          <cell r="A1780">
            <v>0</v>
          </cell>
          <cell r="B1780">
            <v>0</v>
          </cell>
          <cell r="C1780">
            <v>0</v>
          </cell>
        </row>
        <row r="1781">
          <cell r="A1781">
            <v>0</v>
          </cell>
          <cell r="B1781">
            <v>0</v>
          </cell>
          <cell r="C1781">
            <v>0</v>
          </cell>
        </row>
        <row r="1783">
          <cell r="B1783" t="str">
            <v>MANO DE OBRA</v>
          </cell>
        </row>
        <row r="1784">
          <cell r="B1784">
            <v>0</v>
          </cell>
          <cell r="C1784">
            <v>0</v>
          </cell>
        </row>
        <row r="1785">
          <cell r="A1785">
            <v>0</v>
          </cell>
          <cell r="B1785">
            <v>0</v>
          </cell>
          <cell r="C1785">
            <v>0</v>
          </cell>
        </row>
        <row r="1786">
          <cell r="A1786">
            <v>0</v>
          </cell>
          <cell r="B1786">
            <v>0</v>
          </cell>
          <cell r="C1786">
            <v>0</v>
          </cell>
        </row>
        <row r="1787">
          <cell r="A1787">
            <v>0</v>
          </cell>
          <cell r="B1787">
            <v>0</v>
          </cell>
          <cell r="C1787">
            <v>0</v>
          </cell>
        </row>
        <row r="1789">
          <cell r="B1789" t="str">
            <v>TRANSPORTE</v>
          </cell>
        </row>
        <row r="1791">
          <cell r="A1791">
            <v>0</v>
          </cell>
          <cell r="B1791">
            <v>0</v>
          </cell>
          <cell r="C1791">
            <v>0</v>
          </cell>
        </row>
        <row r="1792">
          <cell r="A1792">
            <v>0</v>
          </cell>
          <cell r="B1792">
            <v>0</v>
          </cell>
          <cell r="C1792">
            <v>0</v>
          </cell>
        </row>
        <row r="1793">
          <cell r="A1793">
            <v>0</v>
          </cell>
          <cell r="B1793">
            <v>0</v>
          </cell>
          <cell r="C1793">
            <v>0</v>
          </cell>
        </row>
        <row r="1798">
          <cell r="A1798" t="str">
            <v>CODIGO</v>
          </cell>
          <cell r="B1798" t="str">
            <v>ITEM</v>
          </cell>
          <cell r="C1798" t="str">
            <v>UNIDAD</v>
          </cell>
        </row>
        <row r="1799">
          <cell r="D1799">
            <v>0</v>
          </cell>
        </row>
        <row r="1800">
          <cell r="B1800" t="str">
            <v>CODIGO</v>
          </cell>
        </row>
        <row r="1801">
          <cell r="A1801" t="str">
            <v>CODIGO</v>
          </cell>
          <cell r="B1801" t="str">
            <v>RECURSOS</v>
          </cell>
          <cell r="C1801" t="str">
            <v>UNIDAD</v>
          </cell>
          <cell r="D1801" t="str">
            <v>CANT.</v>
          </cell>
        </row>
        <row r="1802">
          <cell r="B1802" t="str">
            <v>MATERIALES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8">
          <cell r="B1808" t="str">
            <v>EQUIPO</v>
          </cell>
        </row>
        <row r="1809">
          <cell r="B1809" t="str">
            <v>HTA MENOR (5% de M. de O.)</v>
          </cell>
        </row>
        <row r="1810">
          <cell r="A1810">
            <v>0</v>
          </cell>
          <cell r="B1810">
            <v>0</v>
          </cell>
          <cell r="C1810">
            <v>0</v>
          </cell>
        </row>
        <row r="1811">
          <cell r="A1811">
            <v>0</v>
          </cell>
          <cell r="B1811">
            <v>0</v>
          </cell>
          <cell r="C1811">
            <v>0</v>
          </cell>
        </row>
        <row r="1812">
          <cell r="A1812">
            <v>0</v>
          </cell>
          <cell r="B1812">
            <v>0</v>
          </cell>
          <cell r="C1812">
            <v>0</v>
          </cell>
        </row>
        <row r="1814">
          <cell r="B1814" t="str">
            <v>MANO DE OBRA</v>
          </cell>
        </row>
        <row r="1815">
          <cell r="B1815">
            <v>0</v>
          </cell>
          <cell r="C1815">
            <v>0</v>
          </cell>
        </row>
        <row r="1816">
          <cell r="A1816">
            <v>0</v>
          </cell>
          <cell r="B1816">
            <v>0</v>
          </cell>
          <cell r="C1816">
            <v>0</v>
          </cell>
        </row>
        <row r="1817">
          <cell r="A1817">
            <v>0</v>
          </cell>
          <cell r="B1817">
            <v>0</v>
          </cell>
          <cell r="C1817">
            <v>0</v>
          </cell>
        </row>
        <row r="1818">
          <cell r="A1818">
            <v>0</v>
          </cell>
          <cell r="B1818">
            <v>0</v>
          </cell>
          <cell r="C1818">
            <v>0</v>
          </cell>
        </row>
        <row r="1820">
          <cell r="B1820" t="str">
            <v>TRANSPORTE</v>
          </cell>
        </row>
        <row r="1822">
          <cell r="A1822">
            <v>0</v>
          </cell>
          <cell r="B1822">
            <v>0</v>
          </cell>
          <cell r="C1822">
            <v>0</v>
          </cell>
        </row>
        <row r="1823">
          <cell r="A1823">
            <v>0</v>
          </cell>
          <cell r="B1823">
            <v>0</v>
          </cell>
          <cell r="C1823">
            <v>0</v>
          </cell>
        </row>
        <row r="1824">
          <cell r="A1824">
            <v>0</v>
          </cell>
          <cell r="B1824">
            <v>0</v>
          </cell>
          <cell r="C1824">
            <v>0</v>
          </cell>
        </row>
        <row r="1829">
          <cell r="A1829" t="str">
            <v>CODIGO</v>
          </cell>
          <cell r="B1829" t="str">
            <v>ITEM</v>
          </cell>
          <cell r="C1829" t="str">
            <v>UNIDAD</v>
          </cell>
        </row>
        <row r="1830">
          <cell r="D1830">
            <v>0</v>
          </cell>
        </row>
        <row r="1831">
          <cell r="B1831" t="str">
            <v>CODIGO</v>
          </cell>
        </row>
        <row r="1832">
          <cell r="A1832" t="str">
            <v>CODIGO</v>
          </cell>
          <cell r="B1832" t="str">
            <v>RECURSOS</v>
          </cell>
          <cell r="C1832" t="str">
            <v>UNIDAD</v>
          </cell>
          <cell r="D1832" t="str">
            <v>CANT.</v>
          </cell>
        </row>
        <row r="1833">
          <cell r="B1833" t="str">
            <v>MATERIALES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9">
          <cell r="B1839" t="str">
            <v>EQUIPO</v>
          </cell>
        </row>
        <row r="1840">
          <cell r="B1840" t="str">
            <v>HTA MENOR (5% de M. de O.)</v>
          </cell>
        </row>
        <row r="1841">
          <cell r="A1841">
            <v>0</v>
          </cell>
          <cell r="B1841">
            <v>0</v>
          </cell>
          <cell r="C1841">
            <v>0</v>
          </cell>
        </row>
        <row r="1842">
          <cell r="A1842">
            <v>0</v>
          </cell>
          <cell r="B1842">
            <v>0</v>
          </cell>
          <cell r="C1842">
            <v>0</v>
          </cell>
        </row>
        <row r="1843">
          <cell r="A1843">
            <v>0</v>
          </cell>
          <cell r="B1843">
            <v>0</v>
          </cell>
          <cell r="C1843">
            <v>0</v>
          </cell>
        </row>
        <row r="1845">
          <cell r="B1845" t="str">
            <v>MANO DE OBRA</v>
          </cell>
        </row>
        <row r="1846">
          <cell r="B1846">
            <v>0</v>
          </cell>
          <cell r="C1846">
            <v>0</v>
          </cell>
        </row>
        <row r="1847">
          <cell r="A1847">
            <v>0</v>
          </cell>
          <cell r="B1847">
            <v>0</v>
          </cell>
          <cell r="C1847">
            <v>0</v>
          </cell>
        </row>
        <row r="1848">
          <cell r="A1848">
            <v>0</v>
          </cell>
          <cell r="B1848">
            <v>0</v>
          </cell>
          <cell r="C1848">
            <v>0</v>
          </cell>
        </row>
        <row r="1849">
          <cell r="A1849">
            <v>0</v>
          </cell>
          <cell r="B1849">
            <v>0</v>
          </cell>
          <cell r="C1849">
            <v>0</v>
          </cell>
        </row>
        <row r="1851">
          <cell r="B1851" t="str">
            <v>TRANSPORTE</v>
          </cell>
        </row>
        <row r="1853">
          <cell r="A1853">
            <v>0</v>
          </cell>
          <cell r="B1853">
            <v>0</v>
          </cell>
          <cell r="C1853">
            <v>0</v>
          </cell>
        </row>
        <row r="1854">
          <cell r="A1854">
            <v>0</v>
          </cell>
          <cell r="B1854">
            <v>0</v>
          </cell>
          <cell r="C1854">
            <v>0</v>
          </cell>
        </row>
        <row r="1855">
          <cell r="A1855">
            <v>0</v>
          </cell>
          <cell r="B1855">
            <v>0</v>
          </cell>
          <cell r="C1855">
            <v>0</v>
          </cell>
        </row>
        <row r="1860">
          <cell r="A1860" t="str">
            <v>CODIGO</v>
          </cell>
          <cell r="B1860" t="str">
            <v>ITEM</v>
          </cell>
          <cell r="C1860" t="str">
            <v>UNIDAD</v>
          </cell>
        </row>
        <row r="1861">
          <cell r="D1861">
            <v>0</v>
          </cell>
        </row>
        <row r="1862">
          <cell r="B1862" t="str">
            <v>CODIGO</v>
          </cell>
        </row>
        <row r="1863">
          <cell r="A1863" t="str">
            <v>CODIGO</v>
          </cell>
          <cell r="B1863" t="str">
            <v>RECURSOS</v>
          </cell>
          <cell r="C1863" t="str">
            <v>UNIDAD</v>
          </cell>
          <cell r="D1863" t="str">
            <v>CANT.</v>
          </cell>
        </row>
        <row r="1864">
          <cell r="B1864" t="str">
            <v>MATERIALES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70">
          <cell r="B1870" t="str">
            <v>EQUIPO</v>
          </cell>
        </row>
        <row r="1871">
          <cell r="B1871" t="str">
            <v>HTA MENOR (5% de M. de O.)</v>
          </cell>
        </row>
        <row r="1872">
          <cell r="A1872">
            <v>0</v>
          </cell>
          <cell r="B1872">
            <v>0</v>
          </cell>
          <cell r="C1872">
            <v>0</v>
          </cell>
        </row>
        <row r="1873">
          <cell r="A1873">
            <v>0</v>
          </cell>
          <cell r="B1873">
            <v>0</v>
          </cell>
          <cell r="C1873">
            <v>0</v>
          </cell>
        </row>
        <row r="1874">
          <cell r="A1874">
            <v>0</v>
          </cell>
          <cell r="B1874">
            <v>0</v>
          </cell>
          <cell r="C1874">
            <v>0</v>
          </cell>
        </row>
        <row r="1876">
          <cell r="B1876" t="str">
            <v>MANO DE OBRA</v>
          </cell>
        </row>
        <row r="1877">
          <cell r="B1877">
            <v>0</v>
          </cell>
          <cell r="C1877">
            <v>0</v>
          </cell>
        </row>
        <row r="1878">
          <cell r="A1878">
            <v>0</v>
          </cell>
          <cell r="B1878">
            <v>0</v>
          </cell>
          <cell r="C1878">
            <v>0</v>
          </cell>
        </row>
        <row r="1879">
          <cell r="A1879">
            <v>0</v>
          </cell>
          <cell r="B1879">
            <v>0</v>
          </cell>
          <cell r="C1879">
            <v>0</v>
          </cell>
        </row>
        <row r="1880">
          <cell r="A1880">
            <v>0</v>
          </cell>
          <cell r="B1880">
            <v>0</v>
          </cell>
          <cell r="C1880">
            <v>0</v>
          </cell>
        </row>
        <row r="1882">
          <cell r="B1882" t="str">
            <v>TRANSPORTE</v>
          </cell>
        </row>
        <row r="1884">
          <cell r="A1884">
            <v>0</v>
          </cell>
          <cell r="B1884">
            <v>0</v>
          </cell>
          <cell r="C1884">
            <v>0</v>
          </cell>
        </row>
        <row r="1885">
          <cell r="A1885">
            <v>0</v>
          </cell>
          <cell r="B1885">
            <v>0</v>
          </cell>
          <cell r="C1885">
            <v>0</v>
          </cell>
        </row>
        <row r="1886">
          <cell r="A1886">
            <v>0</v>
          </cell>
          <cell r="B1886">
            <v>0</v>
          </cell>
          <cell r="C1886">
            <v>0</v>
          </cell>
        </row>
        <row r="1891">
          <cell r="A1891" t="str">
            <v>CODIGO</v>
          </cell>
          <cell r="B1891" t="str">
            <v>ITEM</v>
          </cell>
          <cell r="C1891" t="str">
            <v>UNIDAD</v>
          </cell>
        </row>
        <row r="1892">
          <cell r="D1892">
            <v>0</v>
          </cell>
        </row>
        <row r="1893">
          <cell r="B1893" t="str">
            <v>CODIGO</v>
          </cell>
        </row>
        <row r="1894">
          <cell r="A1894" t="str">
            <v>CODIGO</v>
          </cell>
          <cell r="B1894" t="str">
            <v>RECURSOS</v>
          </cell>
          <cell r="C1894" t="str">
            <v>UNIDAD</v>
          </cell>
          <cell r="D1894" t="str">
            <v>CANT.</v>
          </cell>
        </row>
        <row r="1895">
          <cell r="B1895" t="str">
            <v>MATERIALES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1">
          <cell r="B1901" t="str">
            <v>EQUIPO</v>
          </cell>
        </row>
        <row r="1902">
          <cell r="B1902" t="str">
            <v>HTA MENOR (5% de M. de O.)</v>
          </cell>
        </row>
        <row r="1903">
          <cell r="A1903">
            <v>0</v>
          </cell>
          <cell r="B1903">
            <v>0</v>
          </cell>
          <cell r="C1903">
            <v>0</v>
          </cell>
        </row>
        <row r="1904">
          <cell r="A1904">
            <v>0</v>
          </cell>
          <cell r="B1904">
            <v>0</v>
          </cell>
          <cell r="C1904">
            <v>0</v>
          </cell>
        </row>
        <row r="1905">
          <cell r="A1905">
            <v>0</v>
          </cell>
          <cell r="B1905">
            <v>0</v>
          </cell>
          <cell r="C1905">
            <v>0</v>
          </cell>
        </row>
        <row r="1907">
          <cell r="B1907" t="str">
            <v>MANO DE OBRA</v>
          </cell>
        </row>
        <row r="1908">
          <cell r="B1908">
            <v>0</v>
          </cell>
          <cell r="C1908">
            <v>0</v>
          </cell>
        </row>
        <row r="1909">
          <cell r="A1909">
            <v>0</v>
          </cell>
          <cell r="B1909">
            <v>0</v>
          </cell>
          <cell r="C1909">
            <v>0</v>
          </cell>
        </row>
        <row r="1910">
          <cell r="A1910">
            <v>0</v>
          </cell>
          <cell r="B1910">
            <v>0</v>
          </cell>
          <cell r="C1910">
            <v>0</v>
          </cell>
        </row>
        <row r="1911">
          <cell r="A1911">
            <v>0</v>
          </cell>
          <cell r="B1911">
            <v>0</v>
          </cell>
          <cell r="C1911">
            <v>0</v>
          </cell>
        </row>
        <row r="1913">
          <cell r="B1913" t="str">
            <v>TRANSPORTE</v>
          </cell>
        </row>
        <row r="1915">
          <cell r="A1915">
            <v>0</v>
          </cell>
          <cell r="B1915">
            <v>0</v>
          </cell>
          <cell r="C1915">
            <v>0</v>
          </cell>
        </row>
        <row r="1916">
          <cell r="A1916">
            <v>0</v>
          </cell>
          <cell r="B1916">
            <v>0</v>
          </cell>
          <cell r="C1916">
            <v>0</v>
          </cell>
        </row>
        <row r="1917">
          <cell r="A1917">
            <v>0</v>
          </cell>
          <cell r="B1917">
            <v>0</v>
          </cell>
          <cell r="C1917">
            <v>0</v>
          </cell>
        </row>
        <row r="1922">
          <cell r="A1922" t="str">
            <v>CODIGO</v>
          </cell>
          <cell r="B1922" t="str">
            <v>ITEM</v>
          </cell>
          <cell r="C1922" t="str">
            <v>UNIDAD</v>
          </cell>
        </row>
        <row r="1923">
          <cell r="D1923">
            <v>0</v>
          </cell>
        </row>
        <row r="1924">
          <cell r="B1924" t="str">
            <v>CODIGO</v>
          </cell>
        </row>
        <row r="1925">
          <cell r="A1925" t="str">
            <v>CODIGO</v>
          </cell>
          <cell r="B1925" t="str">
            <v>RECURSOS</v>
          </cell>
          <cell r="C1925" t="str">
            <v>UNIDAD</v>
          </cell>
          <cell r="D1925" t="str">
            <v>CANT.</v>
          </cell>
        </row>
        <row r="1926">
          <cell r="B1926" t="str">
            <v>MATERIALES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2">
          <cell r="B1932" t="str">
            <v>EQUIPO</v>
          </cell>
        </row>
        <row r="1933">
          <cell r="B1933" t="str">
            <v>HTA MENOR (5% de M. de O.)</v>
          </cell>
        </row>
        <row r="1934">
          <cell r="A1934">
            <v>0</v>
          </cell>
          <cell r="B1934">
            <v>0</v>
          </cell>
          <cell r="C1934">
            <v>0</v>
          </cell>
        </row>
        <row r="1935">
          <cell r="A1935">
            <v>0</v>
          </cell>
          <cell r="B1935">
            <v>0</v>
          </cell>
          <cell r="C1935">
            <v>0</v>
          </cell>
        </row>
        <row r="1936">
          <cell r="A1936">
            <v>0</v>
          </cell>
          <cell r="B1936">
            <v>0</v>
          </cell>
          <cell r="C1936">
            <v>0</v>
          </cell>
        </row>
        <row r="1938">
          <cell r="B1938" t="str">
            <v>MANO DE OBRA</v>
          </cell>
        </row>
        <row r="1939">
          <cell r="B1939">
            <v>0</v>
          </cell>
          <cell r="C1939">
            <v>0</v>
          </cell>
        </row>
        <row r="1940">
          <cell r="A1940">
            <v>0</v>
          </cell>
          <cell r="B1940">
            <v>0</v>
          </cell>
          <cell r="C1940">
            <v>0</v>
          </cell>
        </row>
        <row r="1941">
          <cell r="A1941">
            <v>0</v>
          </cell>
          <cell r="B1941">
            <v>0</v>
          </cell>
          <cell r="C1941">
            <v>0</v>
          </cell>
        </row>
        <row r="1942">
          <cell r="A1942">
            <v>0</v>
          </cell>
          <cell r="B1942">
            <v>0</v>
          </cell>
          <cell r="C1942">
            <v>0</v>
          </cell>
        </row>
        <row r="1944">
          <cell r="B1944" t="str">
            <v>TRANSPORTE</v>
          </cell>
        </row>
        <row r="1946">
          <cell r="A1946">
            <v>0</v>
          </cell>
          <cell r="B1946">
            <v>0</v>
          </cell>
          <cell r="C1946">
            <v>0</v>
          </cell>
        </row>
        <row r="1947">
          <cell r="A1947">
            <v>0</v>
          </cell>
          <cell r="B1947">
            <v>0</v>
          </cell>
          <cell r="C1947">
            <v>0</v>
          </cell>
        </row>
        <row r="1948">
          <cell r="A1948">
            <v>0</v>
          </cell>
          <cell r="B1948">
            <v>0</v>
          </cell>
          <cell r="C1948">
            <v>0</v>
          </cell>
        </row>
        <row r="1953">
          <cell r="A1953" t="str">
            <v>CODIGO</v>
          </cell>
          <cell r="B1953" t="str">
            <v>ITEM</v>
          </cell>
          <cell r="C1953" t="str">
            <v>UNIDAD</v>
          </cell>
        </row>
        <row r="1954">
          <cell r="D1954">
            <v>0</v>
          </cell>
        </row>
        <row r="1955">
          <cell r="B1955" t="str">
            <v>CODIGO</v>
          </cell>
        </row>
        <row r="1956">
          <cell r="A1956" t="str">
            <v>CODIGO</v>
          </cell>
          <cell r="B1956" t="str">
            <v>RECURSOS</v>
          </cell>
          <cell r="C1956" t="str">
            <v>UNIDAD</v>
          </cell>
          <cell r="D1956" t="str">
            <v>CANT.</v>
          </cell>
        </row>
        <row r="1957">
          <cell r="B1957" t="str">
            <v>MATERIALES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3">
          <cell r="B1963" t="str">
            <v>EQUIPO</v>
          </cell>
        </row>
        <row r="1964">
          <cell r="B1964" t="str">
            <v>HTA MENOR (5% de M. de O.)</v>
          </cell>
        </row>
        <row r="1965">
          <cell r="A1965">
            <v>0</v>
          </cell>
          <cell r="B1965">
            <v>0</v>
          </cell>
          <cell r="C1965">
            <v>0</v>
          </cell>
        </row>
        <row r="1966">
          <cell r="A1966">
            <v>0</v>
          </cell>
          <cell r="B1966">
            <v>0</v>
          </cell>
          <cell r="C1966">
            <v>0</v>
          </cell>
        </row>
        <row r="1967">
          <cell r="A1967">
            <v>0</v>
          </cell>
          <cell r="B1967">
            <v>0</v>
          </cell>
          <cell r="C1967">
            <v>0</v>
          </cell>
        </row>
        <row r="1969">
          <cell r="B1969" t="str">
            <v>MANO DE OBRA</v>
          </cell>
        </row>
        <row r="1970">
          <cell r="B1970">
            <v>0</v>
          </cell>
          <cell r="C1970">
            <v>0</v>
          </cell>
        </row>
        <row r="1971">
          <cell r="A1971">
            <v>0</v>
          </cell>
          <cell r="B1971">
            <v>0</v>
          </cell>
          <cell r="C1971">
            <v>0</v>
          </cell>
        </row>
        <row r="1972">
          <cell r="A1972">
            <v>0</v>
          </cell>
          <cell r="B1972">
            <v>0</v>
          </cell>
          <cell r="C1972">
            <v>0</v>
          </cell>
        </row>
        <row r="1973">
          <cell r="A1973">
            <v>0</v>
          </cell>
          <cell r="B1973">
            <v>0</v>
          </cell>
          <cell r="C1973">
            <v>0</v>
          </cell>
        </row>
        <row r="1975">
          <cell r="B1975" t="str">
            <v>TRANSPORTE</v>
          </cell>
        </row>
        <row r="1977">
          <cell r="A1977">
            <v>0</v>
          </cell>
          <cell r="B1977">
            <v>0</v>
          </cell>
          <cell r="C1977">
            <v>0</v>
          </cell>
        </row>
        <row r="1978">
          <cell r="A1978">
            <v>0</v>
          </cell>
          <cell r="B1978">
            <v>0</v>
          </cell>
          <cell r="C1978">
            <v>0</v>
          </cell>
        </row>
        <row r="1979">
          <cell r="A1979">
            <v>0</v>
          </cell>
          <cell r="B1979">
            <v>0</v>
          </cell>
          <cell r="C1979">
            <v>0</v>
          </cell>
        </row>
        <row r="1984">
          <cell r="A1984" t="str">
            <v>CODIGO</v>
          </cell>
          <cell r="B1984" t="str">
            <v>ITEM</v>
          </cell>
          <cell r="C1984" t="str">
            <v>UNIDAD</v>
          </cell>
        </row>
        <row r="1985">
          <cell r="D1985">
            <v>0</v>
          </cell>
        </row>
        <row r="1986">
          <cell r="B1986" t="str">
            <v>CODIGO</v>
          </cell>
        </row>
        <row r="1987">
          <cell r="A1987" t="str">
            <v>CODIGO</v>
          </cell>
          <cell r="B1987" t="str">
            <v>RECURSOS</v>
          </cell>
          <cell r="C1987" t="str">
            <v>UNIDAD</v>
          </cell>
          <cell r="D1987" t="str">
            <v>CANT.</v>
          </cell>
        </row>
        <row r="1988">
          <cell r="B1988" t="str">
            <v>MATERIALES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4">
          <cell r="B1994" t="str">
            <v>EQUIPO</v>
          </cell>
        </row>
        <row r="1995">
          <cell r="B1995" t="str">
            <v>HTA MENOR (5% de M. de O.)</v>
          </cell>
        </row>
        <row r="1996">
          <cell r="A1996">
            <v>0</v>
          </cell>
          <cell r="B1996">
            <v>0</v>
          </cell>
          <cell r="C1996">
            <v>0</v>
          </cell>
        </row>
        <row r="1997">
          <cell r="A1997">
            <v>0</v>
          </cell>
          <cell r="B1997">
            <v>0</v>
          </cell>
          <cell r="C1997">
            <v>0</v>
          </cell>
        </row>
        <row r="1998">
          <cell r="A1998">
            <v>0</v>
          </cell>
          <cell r="B1998">
            <v>0</v>
          </cell>
          <cell r="C1998">
            <v>0</v>
          </cell>
        </row>
        <row r="2000">
          <cell r="B2000" t="str">
            <v>MANO DE OBRA</v>
          </cell>
        </row>
        <row r="2001">
          <cell r="B2001">
            <v>0</v>
          </cell>
          <cell r="C2001">
            <v>0</v>
          </cell>
        </row>
        <row r="2002">
          <cell r="A2002">
            <v>0</v>
          </cell>
          <cell r="B2002">
            <v>0</v>
          </cell>
          <cell r="C2002">
            <v>0</v>
          </cell>
        </row>
        <row r="2003">
          <cell r="A2003">
            <v>0</v>
          </cell>
          <cell r="B2003">
            <v>0</v>
          </cell>
          <cell r="C2003">
            <v>0</v>
          </cell>
        </row>
        <row r="2004">
          <cell r="A2004">
            <v>0</v>
          </cell>
          <cell r="B2004">
            <v>0</v>
          </cell>
          <cell r="C2004">
            <v>0</v>
          </cell>
        </row>
        <row r="2006">
          <cell r="B2006" t="str">
            <v>TRANSPORTE</v>
          </cell>
        </row>
        <row r="2008">
          <cell r="A2008">
            <v>0</v>
          </cell>
          <cell r="B2008">
            <v>0</v>
          </cell>
          <cell r="C2008">
            <v>0</v>
          </cell>
        </row>
        <row r="2009">
          <cell r="A2009">
            <v>0</v>
          </cell>
          <cell r="B2009">
            <v>0</v>
          </cell>
          <cell r="C2009">
            <v>0</v>
          </cell>
        </row>
        <row r="2010">
          <cell r="A2010">
            <v>0</v>
          </cell>
          <cell r="B2010">
            <v>0</v>
          </cell>
          <cell r="C2010">
            <v>0</v>
          </cell>
        </row>
        <row r="2015">
          <cell r="A2015" t="str">
            <v>CODIGO</v>
          </cell>
          <cell r="B2015" t="str">
            <v>ITEM</v>
          </cell>
          <cell r="C2015" t="str">
            <v>UNIDAD</v>
          </cell>
        </row>
        <row r="2016">
          <cell r="D2016">
            <v>0</v>
          </cell>
        </row>
        <row r="2017">
          <cell r="B2017" t="str">
            <v>CODIGO</v>
          </cell>
        </row>
        <row r="2018">
          <cell r="A2018" t="str">
            <v>CODIGO</v>
          </cell>
          <cell r="B2018" t="str">
            <v>RECURSOS</v>
          </cell>
          <cell r="C2018" t="str">
            <v>UNIDAD</v>
          </cell>
          <cell r="D2018" t="str">
            <v>CANT.</v>
          </cell>
        </row>
        <row r="2019">
          <cell r="B2019" t="str">
            <v>MATERIALES</v>
          </cell>
        </row>
        <row r="2020">
          <cell r="B2020">
            <v>0</v>
          </cell>
          <cell r="C2020">
            <v>0</v>
          </cell>
        </row>
        <row r="2021">
          <cell r="B2021">
            <v>0</v>
          </cell>
          <cell r="C2021">
            <v>0</v>
          </cell>
        </row>
        <row r="2022">
          <cell r="B2022">
            <v>0</v>
          </cell>
          <cell r="C2022">
            <v>0</v>
          </cell>
        </row>
        <row r="2023">
          <cell r="B2023">
            <v>0</v>
          </cell>
          <cell r="C2023">
            <v>0</v>
          </cell>
        </row>
        <row r="2025">
          <cell r="B2025" t="str">
            <v>EQUIPO</v>
          </cell>
        </row>
        <row r="2026">
          <cell r="B2026" t="str">
            <v>HTA MENOR (5% de M. de O.)</v>
          </cell>
        </row>
        <row r="2027">
          <cell r="A2027">
            <v>0</v>
          </cell>
          <cell r="B2027">
            <v>0</v>
          </cell>
          <cell r="C2027">
            <v>0</v>
          </cell>
        </row>
        <row r="2028">
          <cell r="A2028">
            <v>0</v>
          </cell>
          <cell r="B2028">
            <v>0</v>
          </cell>
          <cell r="C2028">
            <v>0</v>
          </cell>
        </row>
        <row r="2029">
          <cell r="A2029">
            <v>0</v>
          </cell>
          <cell r="B2029">
            <v>0</v>
          </cell>
          <cell r="C2029">
            <v>0</v>
          </cell>
        </row>
        <row r="2031">
          <cell r="B2031" t="str">
            <v>MANO DE OBRA</v>
          </cell>
        </row>
        <row r="2032">
          <cell r="B2032">
            <v>0</v>
          </cell>
          <cell r="C2032">
            <v>0</v>
          </cell>
        </row>
        <row r="2033">
          <cell r="A2033">
            <v>0</v>
          </cell>
          <cell r="B2033">
            <v>0</v>
          </cell>
          <cell r="C2033">
            <v>0</v>
          </cell>
        </row>
        <row r="2034">
          <cell r="A2034">
            <v>0</v>
          </cell>
          <cell r="B2034">
            <v>0</v>
          </cell>
          <cell r="C2034">
            <v>0</v>
          </cell>
        </row>
        <row r="2035">
          <cell r="A2035">
            <v>0</v>
          </cell>
          <cell r="B2035">
            <v>0</v>
          </cell>
          <cell r="C2035">
            <v>0</v>
          </cell>
        </row>
        <row r="2037">
          <cell r="B2037" t="str">
            <v>TRANSPORTE</v>
          </cell>
        </row>
        <row r="2039">
          <cell r="A2039">
            <v>0</v>
          </cell>
          <cell r="B2039">
            <v>0</v>
          </cell>
          <cell r="C2039">
            <v>0</v>
          </cell>
        </row>
        <row r="2040">
          <cell r="A2040">
            <v>0</v>
          </cell>
          <cell r="B2040">
            <v>0</v>
          </cell>
          <cell r="C2040">
            <v>0</v>
          </cell>
        </row>
        <row r="2041">
          <cell r="A2041">
            <v>0</v>
          </cell>
          <cell r="B2041">
            <v>0</v>
          </cell>
          <cell r="C2041">
            <v>0</v>
          </cell>
        </row>
        <row r="2046">
          <cell r="A2046" t="str">
            <v>CODIGO</v>
          </cell>
          <cell r="B2046" t="str">
            <v>ITEM</v>
          </cell>
          <cell r="C2046" t="str">
            <v>UNIDAD</v>
          </cell>
        </row>
        <row r="2047">
          <cell r="D2047">
            <v>0</v>
          </cell>
        </row>
        <row r="2048">
          <cell r="B2048" t="str">
            <v>CODIGO</v>
          </cell>
        </row>
        <row r="2049">
          <cell r="A2049" t="str">
            <v>CODIGO</v>
          </cell>
          <cell r="B2049" t="str">
            <v>RECURSOS</v>
          </cell>
          <cell r="C2049" t="str">
            <v>UNIDAD</v>
          </cell>
          <cell r="D2049" t="str">
            <v>CANT.</v>
          </cell>
        </row>
        <row r="2050">
          <cell r="B2050" t="str">
            <v>MATERIALES</v>
          </cell>
        </row>
        <row r="2051">
          <cell r="B2051">
            <v>0</v>
          </cell>
          <cell r="C2051">
            <v>0</v>
          </cell>
        </row>
        <row r="2052">
          <cell r="B2052">
            <v>0</v>
          </cell>
          <cell r="C2052">
            <v>0</v>
          </cell>
        </row>
        <row r="2053">
          <cell r="B2053">
            <v>0</v>
          </cell>
          <cell r="C2053">
            <v>0</v>
          </cell>
        </row>
        <row r="2054">
          <cell r="B2054">
            <v>0</v>
          </cell>
          <cell r="C2054">
            <v>0</v>
          </cell>
        </row>
        <row r="2056">
          <cell r="B2056" t="str">
            <v>EQUIPO</v>
          </cell>
        </row>
        <row r="2057">
          <cell r="B2057" t="str">
            <v>HTA MENOR (5% de M. de O.)</v>
          </cell>
        </row>
        <row r="2058">
          <cell r="A2058">
            <v>0</v>
          </cell>
          <cell r="B2058">
            <v>0</v>
          </cell>
          <cell r="C2058">
            <v>0</v>
          </cell>
        </row>
        <row r="2059">
          <cell r="A2059">
            <v>0</v>
          </cell>
          <cell r="B2059">
            <v>0</v>
          </cell>
          <cell r="C2059">
            <v>0</v>
          </cell>
        </row>
        <row r="2060">
          <cell r="A2060">
            <v>0</v>
          </cell>
          <cell r="B2060">
            <v>0</v>
          </cell>
          <cell r="C2060">
            <v>0</v>
          </cell>
        </row>
        <row r="2062">
          <cell r="B2062" t="str">
            <v>MANO DE OBRA</v>
          </cell>
        </row>
        <row r="2063">
          <cell r="B2063">
            <v>0</v>
          </cell>
          <cell r="C2063">
            <v>0</v>
          </cell>
        </row>
        <row r="2064">
          <cell r="A2064">
            <v>0</v>
          </cell>
          <cell r="B2064">
            <v>0</v>
          </cell>
          <cell r="C2064">
            <v>0</v>
          </cell>
        </row>
        <row r="2065">
          <cell r="A2065">
            <v>0</v>
          </cell>
          <cell r="B2065">
            <v>0</v>
          </cell>
          <cell r="C2065">
            <v>0</v>
          </cell>
        </row>
        <row r="2066">
          <cell r="A2066">
            <v>0</v>
          </cell>
          <cell r="B2066">
            <v>0</v>
          </cell>
          <cell r="C2066">
            <v>0</v>
          </cell>
        </row>
        <row r="2068">
          <cell r="B2068" t="str">
            <v>TRANSPORTE</v>
          </cell>
        </row>
        <row r="2070">
          <cell r="A2070">
            <v>0</v>
          </cell>
          <cell r="B2070">
            <v>0</v>
          </cell>
          <cell r="C2070">
            <v>0</v>
          </cell>
        </row>
        <row r="2071">
          <cell r="A2071">
            <v>0</v>
          </cell>
          <cell r="B2071">
            <v>0</v>
          </cell>
          <cell r="C2071">
            <v>0</v>
          </cell>
        </row>
        <row r="2072">
          <cell r="A2072">
            <v>0</v>
          </cell>
          <cell r="B2072">
            <v>0</v>
          </cell>
          <cell r="C2072">
            <v>0</v>
          </cell>
        </row>
        <row r="2078">
          <cell r="A2078" t="str">
            <v>CODIGO</v>
          </cell>
          <cell r="B2078" t="str">
            <v>ITEM</v>
          </cell>
          <cell r="C2078" t="str">
            <v>UNIDAD</v>
          </cell>
        </row>
        <row r="2079">
          <cell r="D2079">
            <v>0</v>
          </cell>
        </row>
        <row r="2080">
          <cell r="B2080" t="str">
            <v>CODIGO</v>
          </cell>
        </row>
        <row r="2081">
          <cell r="A2081" t="str">
            <v>CODIGO</v>
          </cell>
          <cell r="B2081" t="str">
            <v>RECURSOS</v>
          </cell>
          <cell r="C2081" t="str">
            <v>UNIDAD</v>
          </cell>
          <cell r="D2081" t="str">
            <v>CANT.</v>
          </cell>
        </row>
        <row r="2082">
          <cell r="B2082" t="str">
            <v>MATERIALES</v>
          </cell>
        </row>
        <row r="2083">
          <cell r="B2083">
            <v>0</v>
          </cell>
          <cell r="C2083">
            <v>0</v>
          </cell>
        </row>
        <row r="2084">
          <cell r="B2084">
            <v>0</v>
          </cell>
          <cell r="C2084">
            <v>0</v>
          </cell>
        </row>
        <row r="2085">
          <cell r="B2085">
            <v>0</v>
          </cell>
          <cell r="C2085">
            <v>0</v>
          </cell>
        </row>
        <row r="2086">
          <cell r="B2086">
            <v>0</v>
          </cell>
          <cell r="C2086">
            <v>0</v>
          </cell>
        </row>
        <row r="2088">
          <cell r="B2088" t="str">
            <v>EQUIPO</v>
          </cell>
        </row>
        <row r="2089">
          <cell r="B2089" t="str">
            <v>HTA MENOR (5% de M. de O.)</v>
          </cell>
        </row>
        <row r="2090">
          <cell r="A2090">
            <v>0</v>
          </cell>
          <cell r="B2090">
            <v>0</v>
          </cell>
          <cell r="C2090">
            <v>0</v>
          </cell>
        </row>
        <row r="2091">
          <cell r="A2091">
            <v>0</v>
          </cell>
          <cell r="B2091">
            <v>0</v>
          </cell>
          <cell r="C2091">
            <v>0</v>
          </cell>
        </row>
        <row r="2092">
          <cell r="A2092">
            <v>0</v>
          </cell>
          <cell r="B2092">
            <v>0</v>
          </cell>
          <cell r="C2092">
            <v>0</v>
          </cell>
        </row>
        <row r="2094">
          <cell r="B2094" t="str">
            <v>MANO DE OBRA</v>
          </cell>
        </row>
        <row r="2095">
          <cell r="B2095">
            <v>0</v>
          </cell>
          <cell r="C2095">
            <v>0</v>
          </cell>
        </row>
        <row r="2096">
          <cell r="A2096">
            <v>0</v>
          </cell>
          <cell r="B2096">
            <v>0</v>
          </cell>
          <cell r="C2096">
            <v>0</v>
          </cell>
        </row>
        <row r="2097">
          <cell r="A2097">
            <v>0</v>
          </cell>
          <cell r="B2097">
            <v>0</v>
          </cell>
          <cell r="C2097">
            <v>0</v>
          </cell>
        </row>
        <row r="2098">
          <cell r="A2098">
            <v>0</v>
          </cell>
          <cell r="B2098">
            <v>0</v>
          </cell>
          <cell r="C2098">
            <v>0</v>
          </cell>
        </row>
        <row r="2100">
          <cell r="B2100" t="str">
            <v>TRANSPORTE</v>
          </cell>
        </row>
        <row r="2102">
          <cell r="A2102">
            <v>0</v>
          </cell>
          <cell r="B2102">
            <v>0</v>
          </cell>
          <cell r="C2102">
            <v>0</v>
          </cell>
        </row>
        <row r="2103">
          <cell r="A2103">
            <v>0</v>
          </cell>
          <cell r="B2103">
            <v>0</v>
          </cell>
          <cell r="C2103">
            <v>0</v>
          </cell>
        </row>
        <row r="2104">
          <cell r="A2104">
            <v>0</v>
          </cell>
          <cell r="B2104">
            <v>0</v>
          </cell>
          <cell r="C2104">
            <v>0</v>
          </cell>
        </row>
        <row r="2109">
          <cell r="A2109" t="str">
            <v>CODIGO</v>
          </cell>
          <cell r="B2109" t="str">
            <v>ITEM</v>
          </cell>
          <cell r="C2109" t="str">
            <v>UNIDAD</v>
          </cell>
        </row>
        <row r="2110">
          <cell r="D2110">
            <v>0</v>
          </cell>
        </row>
        <row r="2111">
          <cell r="B2111" t="str">
            <v>CODIGO</v>
          </cell>
        </row>
        <row r="2112">
          <cell r="A2112" t="str">
            <v>CODIGO</v>
          </cell>
          <cell r="B2112" t="str">
            <v>RECURSOS</v>
          </cell>
          <cell r="C2112" t="str">
            <v>UNIDAD</v>
          </cell>
          <cell r="D2112" t="str">
            <v>CANT.</v>
          </cell>
        </row>
        <row r="2113">
          <cell r="B2113" t="str">
            <v>MATERIALES</v>
          </cell>
        </row>
        <row r="2114">
          <cell r="B2114">
            <v>0</v>
          </cell>
          <cell r="C2114">
            <v>0</v>
          </cell>
        </row>
        <row r="2115">
          <cell r="B2115">
            <v>0</v>
          </cell>
          <cell r="C2115">
            <v>0</v>
          </cell>
        </row>
        <row r="2116">
          <cell r="B2116">
            <v>0</v>
          </cell>
          <cell r="C2116">
            <v>0</v>
          </cell>
        </row>
        <row r="2117">
          <cell r="B2117">
            <v>0</v>
          </cell>
          <cell r="C2117">
            <v>0</v>
          </cell>
        </row>
        <row r="2119">
          <cell r="B2119" t="str">
            <v>EQUIPO</v>
          </cell>
        </row>
        <row r="2120">
          <cell r="B2120" t="str">
            <v>HTA MENOR (5% de M. de O.)</v>
          </cell>
        </row>
        <row r="2121">
          <cell r="A2121">
            <v>0</v>
          </cell>
          <cell r="B2121">
            <v>0</v>
          </cell>
          <cell r="C2121">
            <v>0</v>
          </cell>
        </row>
        <row r="2122">
          <cell r="A2122">
            <v>0</v>
          </cell>
          <cell r="B2122">
            <v>0</v>
          </cell>
          <cell r="C2122">
            <v>0</v>
          </cell>
        </row>
        <row r="2123">
          <cell r="A2123">
            <v>0</v>
          </cell>
          <cell r="B2123">
            <v>0</v>
          </cell>
          <cell r="C2123">
            <v>0</v>
          </cell>
        </row>
        <row r="2125">
          <cell r="B2125" t="str">
            <v>MANO DE OBRA</v>
          </cell>
        </row>
        <row r="2126">
          <cell r="B2126">
            <v>0</v>
          </cell>
          <cell r="C2126">
            <v>0</v>
          </cell>
        </row>
        <row r="2127">
          <cell r="A2127">
            <v>0</v>
          </cell>
          <cell r="B2127">
            <v>0</v>
          </cell>
          <cell r="C2127">
            <v>0</v>
          </cell>
        </row>
        <row r="2128">
          <cell r="A2128">
            <v>0</v>
          </cell>
          <cell r="B2128">
            <v>0</v>
          </cell>
          <cell r="C2128">
            <v>0</v>
          </cell>
        </row>
        <row r="2129">
          <cell r="A2129">
            <v>0</v>
          </cell>
          <cell r="B2129">
            <v>0</v>
          </cell>
          <cell r="C2129">
            <v>0</v>
          </cell>
        </row>
        <row r="2131">
          <cell r="B2131" t="str">
            <v>TRANSPORTE</v>
          </cell>
        </row>
        <row r="2133">
          <cell r="A2133">
            <v>0</v>
          </cell>
          <cell r="B2133">
            <v>0</v>
          </cell>
          <cell r="C2133">
            <v>0</v>
          </cell>
        </row>
        <row r="2134">
          <cell r="A2134">
            <v>0</v>
          </cell>
          <cell r="B2134">
            <v>0</v>
          </cell>
          <cell r="C2134">
            <v>0</v>
          </cell>
        </row>
        <row r="2135">
          <cell r="A2135">
            <v>0</v>
          </cell>
          <cell r="B2135">
            <v>0</v>
          </cell>
          <cell r="C2135">
            <v>0</v>
          </cell>
        </row>
        <row r="2140">
          <cell r="A2140" t="str">
            <v>CODIGO</v>
          </cell>
          <cell r="B2140" t="str">
            <v>ITEM</v>
          </cell>
          <cell r="C2140" t="str">
            <v>UNIDAD</v>
          </cell>
        </row>
        <row r="2141">
          <cell r="D2141">
            <v>0</v>
          </cell>
        </row>
        <row r="2142">
          <cell r="B2142" t="str">
            <v>CODIGO</v>
          </cell>
        </row>
        <row r="2143">
          <cell r="A2143" t="str">
            <v>CODIGO</v>
          </cell>
          <cell r="B2143" t="str">
            <v>RECURSOS</v>
          </cell>
          <cell r="C2143" t="str">
            <v>UNIDAD</v>
          </cell>
          <cell r="D2143" t="str">
            <v>CANT.</v>
          </cell>
        </row>
        <row r="2144">
          <cell r="B2144" t="str">
            <v>MATERIALES</v>
          </cell>
        </row>
        <row r="2145">
          <cell r="B2145">
            <v>0</v>
          </cell>
          <cell r="C2145">
            <v>0</v>
          </cell>
        </row>
        <row r="2146">
          <cell r="B2146">
            <v>0</v>
          </cell>
          <cell r="C2146">
            <v>0</v>
          </cell>
        </row>
        <row r="2147">
          <cell r="B2147">
            <v>0</v>
          </cell>
          <cell r="C2147">
            <v>0</v>
          </cell>
        </row>
        <row r="2148">
          <cell r="B2148">
            <v>0</v>
          </cell>
          <cell r="C2148">
            <v>0</v>
          </cell>
        </row>
        <row r="2150">
          <cell r="B2150" t="str">
            <v>EQUIPO</v>
          </cell>
        </row>
        <row r="2151">
          <cell r="B2151" t="str">
            <v>HTA MENOR (5% de M. de O.)</v>
          </cell>
        </row>
        <row r="2152">
          <cell r="A2152">
            <v>0</v>
          </cell>
          <cell r="B2152">
            <v>0</v>
          </cell>
          <cell r="C2152">
            <v>0</v>
          </cell>
        </row>
        <row r="2153">
          <cell r="A2153">
            <v>0</v>
          </cell>
          <cell r="B2153">
            <v>0</v>
          </cell>
          <cell r="C2153">
            <v>0</v>
          </cell>
        </row>
        <row r="2154">
          <cell r="A2154">
            <v>0</v>
          </cell>
          <cell r="B2154">
            <v>0</v>
          </cell>
          <cell r="C2154">
            <v>0</v>
          </cell>
        </row>
        <row r="2156">
          <cell r="B2156" t="str">
            <v>MANO DE OBRA</v>
          </cell>
        </row>
        <row r="2157">
          <cell r="B2157">
            <v>0</v>
          </cell>
          <cell r="C2157">
            <v>0</v>
          </cell>
        </row>
        <row r="2158">
          <cell r="A2158">
            <v>0</v>
          </cell>
          <cell r="B2158">
            <v>0</v>
          </cell>
          <cell r="C2158">
            <v>0</v>
          </cell>
        </row>
        <row r="2159">
          <cell r="A2159">
            <v>0</v>
          </cell>
          <cell r="B2159">
            <v>0</v>
          </cell>
          <cell r="C2159">
            <v>0</v>
          </cell>
        </row>
        <row r="2160">
          <cell r="A2160">
            <v>0</v>
          </cell>
          <cell r="B2160">
            <v>0</v>
          </cell>
          <cell r="C2160">
            <v>0</v>
          </cell>
        </row>
        <row r="2162">
          <cell r="B2162" t="str">
            <v>TRANSPORTE</v>
          </cell>
        </row>
        <row r="2164">
          <cell r="A2164">
            <v>0</v>
          </cell>
          <cell r="B2164">
            <v>0</v>
          </cell>
          <cell r="C2164">
            <v>0</v>
          </cell>
        </row>
        <row r="2165">
          <cell r="A2165">
            <v>0</v>
          </cell>
          <cell r="B2165">
            <v>0</v>
          </cell>
          <cell r="C2165">
            <v>0</v>
          </cell>
        </row>
        <row r="2166">
          <cell r="A2166">
            <v>0</v>
          </cell>
          <cell r="B2166">
            <v>0</v>
          </cell>
          <cell r="C2166">
            <v>0</v>
          </cell>
        </row>
        <row r="2171">
          <cell r="A2171" t="str">
            <v>CODIGO</v>
          </cell>
          <cell r="B2171" t="str">
            <v>ITEM</v>
          </cell>
          <cell r="C2171" t="str">
            <v>UNIDAD</v>
          </cell>
        </row>
        <row r="2172">
          <cell r="D2172">
            <v>0</v>
          </cell>
        </row>
        <row r="2173">
          <cell r="B2173" t="str">
            <v>CODIGO</v>
          </cell>
        </row>
        <row r="2174">
          <cell r="A2174" t="str">
            <v>CODIGO</v>
          </cell>
          <cell r="B2174" t="str">
            <v>RECURSOS</v>
          </cell>
          <cell r="C2174" t="str">
            <v>UNIDAD</v>
          </cell>
          <cell r="D2174" t="str">
            <v>CANT.</v>
          </cell>
        </row>
        <row r="2175">
          <cell r="B2175" t="str">
            <v>MATERIALES</v>
          </cell>
        </row>
        <row r="2176">
          <cell r="B2176">
            <v>0</v>
          </cell>
          <cell r="C2176">
            <v>0</v>
          </cell>
        </row>
        <row r="2177">
          <cell r="B2177">
            <v>0</v>
          </cell>
          <cell r="C2177">
            <v>0</v>
          </cell>
        </row>
        <row r="2178">
          <cell r="B2178">
            <v>0</v>
          </cell>
          <cell r="C2178">
            <v>0</v>
          </cell>
        </row>
        <row r="2179">
          <cell r="B2179">
            <v>0</v>
          </cell>
          <cell r="C2179">
            <v>0</v>
          </cell>
        </row>
        <row r="2181">
          <cell r="B2181" t="str">
            <v>EQUIPO</v>
          </cell>
        </row>
        <row r="2182">
          <cell r="B2182" t="str">
            <v>HTA MENOR (5% de M. de O.)</v>
          </cell>
        </row>
        <row r="2183">
          <cell r="A2183">
            <v>0</v>
          </cell>
          <cell r="B2183">
            <v>0</v>
          </cell>
          <cell r="C2183">
            <v>0</v>
          </cell>
        </row>
        <row r="2184">
          <cell r="A2184">
            <v>0</v>
          </cell>
          <cell r="B2184">
            <v>0</v>
          </cell>
          <cell r="C2184">
            <v>0</v>
          </cell>
        </row>
        <row r="2185">
          <cell r="A2185">
            <v>0</v>
          </cell>
          <cell r="B2185">
            <v>0</v>
          </cell>
          <cell r="C2185">
            <v>0</v>
          </cell>
        </row>
        <row r="2187">
          <cell r="B2187" t="str">
            <v>MANO DE OBRA</v>
          </cell>
        </row>
        <row r="2188">
          <cell r="B2188">
            <v>0</v>
          </cell>
          <cell r="C2188">
            <v>0</v>
          </cell>
        </row>
        <row r="2189">
          <cell r="A2189">
            <v>0</v>
          </cell>
          <cell r="B2189">
            <v>0</v>
          </cell>
          <cell r="C2189">
            <v>0</v>
          </cell>
        </row>
        <row r="2190">
          <cell r="A2190">
            <v>0</v>
          </cell>
          <cell r="B2190">
            <v>0</v>
          </cell>
          <cell r="C2190">
            <v>0</v>
          </cell>
        </row>
        <row r="2191">
          <cell r="A2191">
            <v>0</v>
          </cell>
          <cell r="B2191">
            <v>0</v>
          </cell>
          <cell r="C2191">
            <v>0</v>
          </cell>
        </row>
        <row r="2193">
          <cell r="B2193" t="str">
            <v>TRANSPORTE</v>
          </cell>
        </row>
        <row r="2195">
          <cell r="A2195">
            <v>0</v>
          </cell>
          <cell r="B2195">
            <v>0</v>
          </cell>
          <cell r="C2195">
            <v>0</v>
          </cell>
        </row>
        <row r="2196">
          <cell r="A2196">
            <v>0</v>
          </cell>
          <cell r="B2196">
            <v>0</v>
          </cell>
          <cell r="C2196">
            <v>0</v>
          </cell>
        </row>
        <row r="2197">
          <cell r="A2197">
            <v>0</v>
          </cell>
          <cell r="B2197">
            <v>0</v>
          </cell>
          <cell r="C2197">
            <v>0</v>
          </cell>
        </row>
        <row r="2202">
          <cell r="A2202" t="str">
            <v>CODIGO</v>
          </cell>
          <cell r="B2202" t="str">
            <v>ITEM</v>
          </cell>
          <cell r="C2202" t="str">
            <v>UNIDAD</v>
          </cell>
        </row>
        <row r="2203">
          <cell r="D2203">
            <v>0</v>
          </cell>
        </row>
        <row r="2204">
          <cell r="B2204" t="str">
            <v>CODIGO</v>
          </cell>
        </row>
        <row r="2205">
          <cell r="A2205" t="str">
            <v>CODIGO</v>
          </cell>
          <cell r="B2205" t="str">
            <v>RECURSOS</v>
          </cell>
          <cell r="C2205" t="str">
            <v>UNIDAD</v>
          </cell>
          <cell r="D2205" t="str">
            <v>CANT.</v>
          </cell>
        </row>
        <row r="2206">
          <cell r="B2206" t="str">
            <v>MATERIALES</v>
          </cell>
        </row>
        <row r="2207">
          <cell r="B2207">
            <v>0</v>
          </cell>
          <cell r="C2207">
            <v>0</v>
          </cell>
        </row>
        <row r="2208">
          <cell r="B2208">
            <v>0</v>
          </cell>
          <cell r="C2208">
            <v>0</v>
          </cell>
        </row>
        <row r="2209">
          <cell r="B2209">
            <v>0</v>
          </cell>
          <cell r="C2209">
            <v>0</v>
          </cell>
        </row>
        <row r="2210">
          <cell r="B2210">
            <v>0</v>
          </cell>
          <cell r="C2210">
            <v>0</v>
          </cell>
        </row>
        <row r="2212">
          <cell r="B2212" t="str">
            <v>EQUIPO</v>
          </cell>
        </row>
        <row r="2213">
          <cell r="B2213" t="str">
            <v>HTA MENOR (5% de M. de O.)</v>
          </cell>
        </row>
        <row r="2214">
          <cell r="A2214">
            <v>0</v>
          </cell>
          <cell r="B2214">
            <v>0</v>
          </cell>
          <cell r="C2214">
            <v>0</v>
          </cell>
        </row>
        <row r="2215">
          <cell r="A2215">
            <v>0</v>
          </cell>
          <cell r="B2215">
            <v>0</v>
          </cell>
          <cell r="C2215">
            <v>0</v>
          </cell>
        </row>
        <row r="2216">
          <cell r="A2216">
            <v>0</v>
          </cell>
          <cell r="B2216">
            <v>0</v>
          </cell>
          <cell r="C2216">
            <v>0</v>
          </cell>
        </row>
        <row r="2218">
          <cell r="B2218" t="str">
            <v>MANO DE OBRA</v>
          </cell>
        </row>
        <row r="2219">
          <cell r="B2219">
            <v>0</v>
          </cell>
          <cell r="C2219">
            <v>0</v>
          </cell>
        </row>
        <row r="2220">
          <cell r="A2220">
            <v>0</v>
          </cell>
          <cell r="B2220">
            <v>0</v>
          </cell>
          <cell r="C2220">
            <v>0</v>
          </cell>
        </row>
        <row r="2221">
          <cell r="A2221">
            <v>0</v>
          </cell>
          <cell r="B2221">
            <v>0</v>
          </cell>
          <cell r="C2221">
            <v>0</v>
          </cell>
        </row>
        <row r="2222">
          <cell r="A2222">
            <v>0</v>
          </cell>
          <cell r="B2222">
            <v>0</v>
          </cell>
          <cell r="C2222">
            <v>0</v>
          </cell>
        </row>
        <row r="2224">
          <cell r="B2224" t="str">
            <v>TRANSPORTE</v>
          </cell>
        </row>
        <row r="2226">
          <cell r="A2226">
            <v>0</v>
          </cell>
          <cell r="B2226">
            <v>0</v>
          </cell>
          <cell r="C2226">
            <v>0</v>
          </cell>
        </row>
        <row r="2227">
          <cell r="A2227">
            <v>0</v>
          </cell>
          <cell r="B2227">
            <v>0</v>
          </cell>
          <cell r="C2227">
            <v>0</v>
          </cell>
        </row>
        <row r="2228">
          <cell r="A2228">
            <v>0</v>
          </cell>
          <cell r="B2228">
            <v>0</v>
          </cell>
          <cell r="C2228">
            <v>0</v>
          </cell>
        </row>
        <row r="2233">
          <cell r="A2233" t="str">
            <v>CODIGO</v>
          </cell>
          <cell r="B2233" t="str">
            <v>ITEM</v>
          </cell>
          <cell r="C2233" t="str">
            <v>UNIDAD</v>
          </cell>
        </row>
        <row r="2234">
          <cell r="D2234">
            <v>0</v>
          </cell>
        </row>
        <row r="2235">
          <cell r="B2235" t="str">
            <v>CODIGO</v>
          </cell>
        </row>
        <row r="2236">
          <cell r="A2236" t="str">
            <v>CODIGO</v>
          </cell>
          <cell r="B2236" t="str">
            <v>RECURSOS</v>
          </cell>
          <cell r="C2236" t="str">
            <v>UNIDAD</v>
          </cell>
          <cell r="D2236" t="str">
            <v>CANT.</v>
          </cell>
        </row>
        <row r="2237">
          <cell r="B2237" t="str">
            <v>MATERIALES</v>
          </cell>
        </row>
        <row r="2238">
          <cell r="B2238">
            <v>0</v>
          </cell>
          <cell r="C2238">
            <v>0</v>
          </cell>
        </row>
        <row r="2239">
          <cell r="B2239">
            <v>0</v>
          </cell>
          <cell r="C2239">
            <v>0</v>
          </cell>
        </row>
        <row r="2240">
          <cell r="B2240">
            <v>0</v>
          </cell>
          <cell r="C2240">
            <v>0</v>
          </cell>
        </row>
        <row r="2241">
          <cell r="B2241">
            <v>0</v>
          </cell>
          <cell r="C2241">
            <v>0</v>
          </cell>
        </row>
        <row r="2243">
          <cell r="B2243" t="str">
            <v>EQUIPO</v>
          </cell>
        </row>
        <row r="2244">
          <cell r="B2244" t="str">
            <v>HTA MENOR (5% de M. de O.)</v>
          </cell>
        </row>
        <row r="2245">
          <cell r="A2245">
            <v>0</v>
          </cell>
          <cell r="B2245">
            <v>0</v>
          </cell>
          <cell r="C2245">
            <v>0</v>
          </cell>
        </row>
        <row r="2246">
          <cell r="A2246">
            <v>0</v>
          </cell>
          <cell r="B2246">
            <v>0</v>
          </cell>
          <cell r="C2246">
            <v>0</v>
          </cell>
        </row>
        <row r="2247">
          <cell r="A2247">
            <v>0</v>
          </cell>
          <cell r="B2247">
            <v>0</v>
          </cell>
          <cell r="C2247">
            <v>0</v>
          </cell>
        </row>
        <row r="2249">
          <cell r="B2249" t="str">
            <v>MANO DE OBRA</v>
          </cell>
        </row>
        <row r="2250">
          <cell r="B2250">
            <v>0</v>
          </cell>
          <cell r="C2250">
            <v>0</v>
          </cell>
        </row>
        <row r="2251">
          <cell r="A2251">
            <v>0</v>
          </cell>
          <cell r="B2251">
            <v>0</v>
          </cell>
          <cell r="C2251">
            <v>0</v>
          </cell>
        </row>
        <row r="2252">
          <cell r="A2252">
            <v>0</v>
          </cell>
          <cell r="B2252">
            <v>0</v>
          </cell>
          <cell r="C2252">
            <v>0</v>
          </cell>
        </row>
        <row r="2253">
          <cell r="A2253">
            <v>0</v>
          </cell>
          <cell r="B2253">
            <v>0</v>
          </cell>
          <cell r="C2253">
            <v>0</v>
          </cell>
        </row>
        <row r="2255">
          <cell r="B2255" t="str">
            <v>TRANSPORTE</v>
          </cell>
        </row>
        <row r="2257">
          <cell r="A2257">
            <v>0</v>
          </cell>
          <cell r="B2257">
            <v>0</v>
          </cell>
          <cell r="C2257">
            <v>0</v>
          </cell>
        </row>
        <row r="2258">
          <cell r="A2258">
            <v>0</v>
          </cell>
          <cell r="B2258">
            <v>0</v>
          </cell>
          <cell r="C2258">
            <v>0</v>
          </cell>
        </row>
        <row r="2259">
          <cell r="A2259">
            <v>0</v>
          </cell>
          <cell r="B2259">
            <v>0</v>
          </cell>
          <cell r="C2259">
            <v>0</v>
          </cell>
        </row>
        <row r="2264">
          <cell r="A2264" t="str">
            <v>CODIGO</v>
          </cell>
          <cell r="B2264" t="str">
            <v>ITEM</v>
          </cell>
          <cell r="C2264" t="str">
            <v>UNIDAD</v>
          </cell>
        </row>
        <row r="2265">
          <cell r="D2265">
            <v>0</v>
          </cell>
        </row>
        <row r="2266">
          <cell r="B2266" t="str">
            <v>CODIGO</v>
          </cell>
        </row>
        <row r="2267">
          <cell r="A2267" t="str">
            <v>CODIGO</v>
          </cell>
          <cell r="B2267" t="str">
            <v>RECURSOS</v>
          </cell>
          <cell r="C2267" t="str">
            <v>UNIDAD</v>
          </cell>
          <cell r="D2267" t="str">
            <v>CANT.</v>
          </cell>
        </row>
        <row r="2268">
          <cell r="B2268" t="str">
            <v>MATERIALES</v>
          </cell>
        </row>
        <row r="2269">
          <cell r="B2269">
            <v>0</v>
          </cell>
          <cell r="C2269">
            <v>0</v>
          </cell>
        </row>
        <row r="2270">
          <cell r="B2270">
            <v>0</v>
          </cell>
          <cell r="C2270">
            <v>0</v>
          </cell>
        </row>
        <row r="2271">
          <cell r="B2271">
            <v>0</v>
          </cell>
          <cell r="C2271">
            <v>0</v>
          </cell>
        </row>
        <row r="2272">
          <cell r="B2272">
            <v>0</v>
          </cell>
          <cell r="C2272">
            <v>0</v>
          </cell>
        </row>
        <row r="2274">
          <cell r="B2274" t="str">
            <v>EQUIPO</v>
          </cell>
        </row>
        <row r="2275">
          <cell r="B2275" t="str">
            <v>HTA MENOR (5% de M. de O.)</v>
          </cell>
        </row>
        <row r="2276">
          <cell r="A2276">
            <v>0</v>
          </cell>
          <cell r="B2276">
            <v>0</v>
          </cell>
          <cell r="C2276">
            <v>0</v>
          </cell>
        </row>
        <row r="2277">
          <cell r="A2277">
            <v>0</v>
          </cell>
          <cell r="B2277">
            <v>0</v>
          </cell>
          <cell r="C2277">
            <v>0</v>
          </cell>
        </row>
        <row r="2278">
          <cell r="A2278">
            <v>0</v>
          </cell>
          <cell r="B2278">
            <v>0</v>
          </cell>
          <cell r="C2278">
            <v>0</v>
          </cell>
        </row>
        <row r="2280">
          <cell r="B2280" t="str">
            <v>MANO DE OBRA</v>
          </cell>
        </row>
        <row r="2281">
          <cell r="B2281">
            <v>0</v>
          </cell>
          <cell r="C2281">
            <v>0</v>
          </cell>
        </row>
        <row r="2282">
          <cell r="A2282">
            <v>0</v>
          </cell>
          <cell r="B2282">
            <v>0</v>
          </cell>
          <cell r="C2282">
            <v>0</v>
          </cell>
        </row>
        <row r="2283">
          <cell r="A2283">
            <v>0</v>
          </cell>
          <cell r="B2283">
            <v>0</v>
          </cell>
          <cell r="C2283">
            <v>0</v>
          </cell>
        </row>
        <row r="2284">
          <cell r="A2284">
            <v>0</v>
          </cell>
          <cell r="B2284">
            <v>0</v>
          </cell>
          <cell r="C2284">
            <v>0</v>
          </cell>
        </row>
        <row r="2286">
          <cell r="B2286" t="str">
            <v>TRANSPORTE</v>
          </cell>
        </row>
        <row r="2288">
          <cell r="A2288">
            <v>0</v>
          </cell>
          <cell r="B2288">
            <v>0</v>
          </cell>
          <cell r="C2288">
            <v>0</v>
          </cell>
        </row>
        <row r="2289">
          <cell r="A2289">
            <v>0</v>
          </cell>
          <cell r="B2289">
            <v>0</v>
          </cell>
          <cell r="C2289">
            <v>0</v>
          </cell>
        </row>
        <row r="2290">
          <cell r="A2290">
            <v>0</v>
          </cell>
          <cell r="B2290">
            <v>0</v>
          </cell>
          <cell r="C2290">
            <v>0</v>
          </cell>
        </row>
        <row r="2295">
          <cell r="A2295" t="str">
            <v>CODIGO</v>
          </cell>
          <cell r="B2295" t="str">
            <v>ITEM</v>
          </cell>
          <cell r="C2295" t="str">
            <v>UNIDAD</v>
          </cell>
        </row>
        <row r="2296">
          <cell r="D2296">
            <v>0</v>
          </cell>
        </row>
        <row r="2297">
          <cell r="B2297" t="str">
            <v>CODIGO</v>
          </cell>
        </row>
        <row r="2298">
          <cell r="A2298" t="str">
            <v>CODIGO</v>
          </cell>
          <cell r="B2298" t="str">
            <v>RECURSOS</v>
          </cell>
          <cell r="C2298" t="str">
            <v>UNIDAD</v>
          </cell>
          <cell r="D2298" t="str">
            <v>CANT.</v>
          </cell>
        </row>
        <row r="2299">
          <cell r="B2299" t="str">
            <v>MATERIALES</v>
          </cell>
        </row>
        <row r="2300">
          <cell r="B2300">
            <v>0</v>
          </cell>
          <cell r="C2300">
            <v>0</v>
          </cell>
        </row>
        <row r="2301">
          <cell r="B2301">
            <v>0</v>
          </cell>
          <cell r="C2301">
            <v>0</v>
          </cell>
        </row>
        <row r="2302">
          <cell r="B2302">
            <v>0</v>
          </cell>
          <cell r="C2302">
            <v>0</v>
          </cell>
        </row>
        <row r="2303">
          <cell r="B2303">
            <v>0</v>
          </cell>
          <cell r="C2303">
            <v>0</v>
          </cell>
        </row>
        <row r="2305">
          <cell r="B2305" t="str">
            <v>EQUIPO</v>
          </cell>
        </row>
        <row r="2306">
          <cell r="B2306" t="str">
            <v>HTA MENOR (5% de M. de O.)</v>
          </cell>
        </row>
        <row r="2307">
          <cell r="A2307">
            <v>0</v>
          </cell>
          <cell r="B2307">
            <v>0</v>
          </cell>
          <cell r="C2307">
            <v>0</v>
          </cell>
        </row>
        <row r="2308">
          <cell r="A2308">
            <v>0</v>
          </cell>
          <cell r="B2308">
            <v>0</v>
          </cell>
          <cell r="C2308">
            <v>0</v>
          </cell>
        </row>
        <row r="2309">
          <cell r="A2309">
            <v>0</v>
          </cell>
          <cell r="B2309">
            <v>0</v>
          </cell>
          <cell r="C2309">
            <v>0</v>
          </cell>
        </row>
        <row r="2311">
          <cell r="B2311" t="str">
            <v>MANO DE OBRA</v>
          </cell>
        </row>
        <row r="2312">
          <cell r="B2312">
            <v>0</v>
          </cell>
          <cell r="C2312">
            <v>0</v>
          </cell>
        </row>
        <row r="2313">
          <cell r="A2313">
            <v>0</v>
          </cell>
          <cell r="B2313">
            <v>0</v>
          </cell>
          <cell r="C2313">
            <v>0</v>
          </cell>
        </row>
        <row r="2314">
          <cell r="A2314">
            <v>0</v>
          </cell>
          <cell r="B2314">
            <v>0</v>
          </cell>
          <cell r="C2314">
            <v>0</v>
          </cell>
        </row>
        <row r="2315">
          <cell r="A2315">
            <v>0</v>
          </cell>
          <cell r="B2315">
            <v>0</v>
          </cell>
          <cell r="C2315">
            <v>0</v>
          </cell>
        </row>
        <row r="2317">
          <cell r="B2317" t="str">
            <v>TRANSPORTE</v>
          </cell>
        </row>
        <row r="2319">
          <cell r="A2319">
            <v>0</v>
          </cell>
          <cell r="B2319">
            <v>0</v>
          </cell>
          <cell r="C2319">
            <v>0</v>
          </cell>
        </row>
        <row r="2320">
          <cell r="A2320">
            <v>0</v>
          </cell>
          <cell r="B2320">
            <v>0</v>
          </cell>
          <cell r="C2320">
            <v>0</v>
          </cell>
        </row>
        <row r="2321">
          <cell r="A2321">
            <v>0</v>
          </cell>
          <cell r="B2321">
            <v>0</v>
          </cell>
          <cell r="C2321">
            <v>0</v>
          </cell>
        </row>
        <row r="2326">
          <cell r="A2326" t="str">
            <v>CODIGO</v>
          </cell>
          <cell r="B2326" t="str">
            <v>ITEM</v>
          </cell>
          <cell r="C2326" t="str">
            <v>UNIDAD</v>
          </cell>
        </row>
        <row r="2327">
          <cell r="D2327">
            <v>0</v>
          </cell>
        </row>
        <row r="2328">
          <cell r="B2328" t="str">
            <v>CODIGO</v>
          </cell>
        </row>
        <row r="2329">
          <cell r="A2329" t="str">
            <v>CODIGO</v>
          </cell>
          <cell r="B2329" t="str">
            <v>RECURSOS</v>
          </cell>
          <cell r="C2329" t="str">
            <v>UNIDAD</v>
          </cell>
          <cell r="D2329" t="str">
            <v>CANT.</v>
          </cell>
        </row>
        <row r="2330">
          <cell r="B2330" t="str">
            <v>MATERIALES</v>
          </cell>
        </row>
        <row r="2331">
          <cell r="B2331">
            <v>0</v>
          </cell>
          <cell r="C2331">
            <v>0</v>
          </cell>
        </row>
        <row r="2332">
          <cell r="B2332">
            <v>0</v>
          </cell>
          <cell r="C2332">
            <v>0</v>
          </cell>
        </row>
        <row r="2333">
          <cell r="B2333">
            <v>0</v>
          </cell>
          <cell r="C2333">
            <v>0</v>
          </cell>
        </row>
        <row r="2334">
          <cell r="B2334">
            <v>0</v>
          </cell>
          <cell r="C2334">
            <v>0</v>
          </cell>
        </row>
        <row r="2336">
          <cell r="B2336" t="str">
            <v>EQUIPO</v>
          </cell>
        </row>
        <row r="2337">
          <cell r="B2337" t="str">
            <v>HTA MENOR (5% de M. de O.)</v>
          </cell>
        </row>
        <row r="2338">
          <cell r="A2338">
            <v>0</v>
          </cell>
          <cell r="B2338">
            <v>0</v>
          </cell>
          <cell r="C2338">
            <v>0</v>
          </cell>
        </row>
        <row r="2339">
          <cell r="A2339">
            <v>0</v>
          </cell>
          <cell r="B2339">
            <v>0</v>
          </cell>
          <cell r="C2339">
            <v>0</v>
          </cell>
        </row>
        <row r="2340">
          <cell r="A2340">
            <v>0</v>
          </cell>
          <cell r="B2340">
            <v>0</v>
          </cell>
          <cell r="C2340">
            <v>0</v>
          </cell>
        </row>
        <row r="2342">
          <cell r="B2342" t="str">
            <v>MANO DE OBRA</v>
          </cell>
        </row>
        <row r="2343">
          <cell r="B2343">
            <v>0</v>
          </cell>
          <cell r="C2343">
            <v>0</v>
          </cell>
        </row>
        <row r="2344">
          <cell r="A2344">
            <v>0</v>
          </cell>
          <cell r="B2344">
            <v>0</v>
          </cell>
          <cell r="C2344">
            <v>0</v>
          </cell>
        </row>
        <row r="2345">
          <cell r="A2345">
            <v>0</v>
          </cell>
          <cell r="B2345">
            <v>0</v>
          </cell>
          <cell r="C2345">
            <v>0</v>
          </cell>
        </row>
        <row r="2346">
          <cell r="A2346">
            <v>0</v>
          </cell>
          <cell r="B2346">
            <v>0</v>
          </cell>
          <cell r="C2346">
            <v>0</v>
          </cell>
        </row>
        <row r="2348">
          <cell r="B2348" t="str">
            <v>TRANSPORTE</v>
          </cell>
        </row>
        <row r="2350">
          <cell r="A2350">
            <v>0</v>
          </cell>
          <cell r="B2350">
            <v>0</v>
          </cell>
          <cell r="C2350">
            <v>0</v>
          </cell>
        </row>
        <row r="2351">
          <cell r="A2351">
            <v>0</v>
          </cell>
          <cell r="B2351">
            <v>0</v>
          </cell>
          <cell r="C2351">
            <v>0</v>
          </cell>
        </row>
        <row r="2352">
          <cell r="A2352">
            <v>0</v>
          </cell>
          <cell r="B2352">
            <v>0</v>
          </cell>
          <cell r="C2352">
            <v>0</v>
          </cell>
        </row>
        <row r="2357">
          <cell r="A2357" t="str">
            <v>CODIGO</v>
          </cell>
          <cell r="B2357" t="str">
            <v>ITEM</v>
          </cell>
          <cell r="C2357" t="str">
            <v>UNIDAD</v>
          </cell>
        </row>
        <row r="2358">
          <cell r="D2358">
            <v>0</v>
          </cell>
        </row>
        <row r="2359">
          <cell r="B2359" t="str">
            <v>CODIGO</v>
          </cell>
        </row>
        <row r="2360">
          <cell r="A2360" t="str">
            <v>CODIGO</v>
          </cell>
          <cell r="B2360" t="str">
            <v>RECURSOS</v>
          </cell>
          <cell r="C2360" t="str">
            <v>UNIDAD</v>
          </cell>
          <cell r="D2360" t="str">
            <v>CANT.</v>
          </cell>
        </row>
        <row r="2361">
          <cell r="B2361" t="str">
            <v>MATERIALES</v>
          </cell>
        </row>
        <row r="2362">
          <cell r="B2362">
            <v>0</v>
          </cell>
          <cell r="C2362">
            <v>0</v>
          </cell>
        </row>
        <row r="2363">
          <cell r="B2363">
            <v>0</v>
          </cell>
          <cell r="C2363">
            <v>0</v>
          </cell>
        </row>
        <row r="2364">
          <cell r="B2364">
            <v>0</v>
          </cell>
          <cell r="C2364">
            <v>0</v>
          </cell>
        </row>
        <row r="2365">
          <cell r="B2365">
            <v>0</v>
          </cell>
          <cell r="C2365">
            <v>0</v>
          </cell>
        </row>
        <row r="2367">
          <cell r="B2367" t="str">
            <v>EQUIPO</v>
          </cell>
        </row>
        <row r="2368">
          <cell r="B2368" t="str">
            <v>HTA MENOR (5% de M. de O.)</v>
          </cell>
        </row>
        <row r="2369">
          <cell r="A2369">
            <v>0</v>
          </cell>
          <cell r="B2369">
            <v>0</v>
          </cell>
          <cell r="C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</row>
        <row r="2373">
          <cell r="B2373" t="str">
            <v>MANO DE OBRA</v>
          </cell>
        </row>
        <row r="2374">
          <cell r="B2374">
            <v>0</v>
          </cell>
          <cell r="C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</row>
        <row r="2379">
          <cell r="B2379" t="str">
            <v>TRANSPORTE</v>
          </cell>
        </row>
        <row r="2381">
          <cell r="A2381">
            <v>0</v>
          </cell>
          <cell r="B2381">
            <v>0</v>
          </cell>
          <cell r="C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</row>
        <row r="2388">
          <cell r="A2388" t="str">
            <v>CODIGO</v>
          </cell>
          <cell r="B2388" t="str">
            <v>ITEM</v>
          </cell>
          <cell r="C2388" t="str">
            <v>UNIDAD</v>
          </cell>
        </row>
        <row r="2389">
          <cell r="D2389">
            <v>0</v>
          </cell>
        </row>
        <row r="2390">
          <cell r="B2390" t="str">
            <v>CODIGO</v>
          </cell>
        </row>
        <row r="2391">
          <cell r="A2391" t="str">
            <v>CODIGO</v>
          </cell>
          <cell r="B2391" t="str">
            <v>RECURSOS</v>
          </cell>
          <cell r="C2391" t="str">
            <v>UNIDAD</v>
          </cell>
          <cell r="D2391" t="str">
            <v>CANT.</v>
          </cell>
        </row>
        <row r="2392">
          <cell r="B2392" t="str">
            <v>MATERIALES</v>
          </cell>
        </row>
        <row r="2393">
          <cell r="B2393">
            <v>0</v>
          </cell>
          <cell r="C2393">
            <v>0</v>
          </cell>
        </row>
        <row r="2394">
          <cell r="B2394">
            <v>0</v>
          </cell>
          <cell r="C2394">
            <v>0</v>
          </cell>
        </row>
        <row r="2395">
          <cell r="B2395">
            <v>0</v>
          </cell>
          <cell r="C2395">
            <v>0</v>
          </cell>
        </row>
        <row r="2396">
          <cell r="B2396">
            <v>0</v>
          </cell>
          <cell r="C2396">
            <v>0</v>
          </cell>
        </row>
        <row r="2398">
          <cell r="B2398" t="str">
            <v>EQUIPO</v>
          </cell>
        </row>
        <row r="2399">
          <cell r="B2399" t="str">
            <v>HTA MENOR (5% de M. de O.)</v>
          </cell>
        </row>
        <row r="2400">
          <cell r="A2400">
            <v>0</v>
          </cell>
          <cell r="B2400">
            <v>0</v>
          </cell>
          <cell r="C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</row>
        <row r="2404">
          <cell r="B2404" t="str">
            <v>MANO DE OBRA</v>
          </cell>
        </row>
        <row r="2405">
          <cell r="B2405">
            <v>0</v>
          </cell>
          <cell r="C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</row>
        <row r="2410">
          <cell r="B2410" t="str">
            <v>TRANSPORTE</v>
          </cell>
        </row>
        <row r="2412">
          <cell r="A2412">
            <v>0</v>
          </cell>
          <cell r="B2412">
            <v>0</v>
          </cell>
          <cell r="C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</row>
        <row r="2419">
          <cell r="A2419" t="str">
            <v>CODIGO</v>
          </cell>
          <cell r="B2419" t="str">
            <v>ITEM</v>
          </cell>
          <cell r="C2419" t="str">
            <v>UNIDAD</v>
          </cell>
        </row>
        <row r="2420">
          <cell r="D2420">
            <v>0</v>
          </cell>
        </row>
        <row r="2421">
          <cell r="B2421" t="str">
            <v>CODIGO</v>
          </cell>
        </row>
        <row r="2422">
          <cell r="A2422" t="str">
            <v>CODIGO</v>
          </cell>
          <cell r="B2422" t="str">
            <v>RECURSOS</v>
          </cell>
          <cell r="C2422" t="str">
            <v>UNIDAD</v>
          </cell>
          <cell r="D2422" t="str">
            <v>CANT.</v>
          </cell>
        </row>
        <row r="2423">
          <cell r="B2423" t="str">
            <v>MATERIALES</v>
          </cell>
        </row>
        <row r="2424">
          <cell r="B2424">
            <v>0</v>
          </cell>
          <cell r="C2424">
            <v>0</v>
          </cell>
        </row>
        <row r="2425">
          <cell r="B2425">
            <v>0</v>
          </cell>
          <cell r="C2425">
            <v>0</v>
          </cell>
        </row>
        <row r="2426">
          <cell r="B2426">
            <v>0</v>
          </cell>
          <cell r="C2426">
            <v>0</v>
          </cell>
        </row>
        <row r="2427">
          <cell r="B2427">
            <v>0</v>
          </cell>
          <cell r="C2427">
            <v>0</v>
          </cell>
        </row>
        <row r="2429">
          <cell r="B2429" t="str">
            <v>EQUIPO</v>
          </cell>
        </row>
        <row r="2430">
          <cell r="B2430" t="str">
            <v>HTA MENOR (5% de M. de O.)</v>
          </cell>
        </row>
        <row r="2431">
          <cell r="A2431">
            <v>0</v>
          </cell>
          <cell r="B2431">
            <v>0</v>
          </cell>
          <cell r="C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</row>
        <row r="2435">
          <cell r="B2435" t="str">
            <v>MANO DE OBRA</v>
          </cell>
        </row>
        <row r="2436">
          <cell r="B2436">
            <v>0</v>
          </cell>
          <cell r="C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</row>
        <row r="2441">
          <cell r="B2441" t="str">
            <v>TRANSPORTE</v>
          </cell>
        </row>
        <row r="2443">
          <cell r="A2443">
            <v>0</v>
          </cell>
          <cell r="B2443">
            <v>0</v>
          </cell>
          <cell r="C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</row>
        <row r="2451">
          <cell r="A2451" t="str">
            <v>CODIGO</v>
          </cell>
          <cell r="B2451" t="str">
            <v>ITEM</v>
          </cell>
          <cell r="C2451" t="str">
            <v>UNIDAD</v>
          </cell>
        </row>
        <row r="2452">
          <cell r="D2452">
            <v>0</v>
          </cell>
        </row>
        <row r="2453">
          <cell r="B2453" t="str">
            <v>CODIGO</v>
          </cell>
        </row>
        <row r="2454">
          <cell r="A2454" t="str">
            <v>CODIGO</v>
          </cell>
          <cell r="B2454" t="str">
            <v>RECURSOS</v>
          </cell>
          <cell r="C2454" t="str">
            <v>UNIDAD</v>
          </cell>
          <cell r="D2454" t="str">
            <v>CANT.</v>
          </cell>
        </row>
        <row r="2455">
          <cell r="B2455" t="str">
            <v>MATERIALES</v>
          </cell>
        </row>
        <row r="2456">
          <cell r="B2456">
            <v>0</v>
          </cell>
          <cell r="C2456">
            <v>0</v>
          </cell>
        </row>
        <row r="2457">
          <cell r="B2457">
            <v>0</v>
          </cell>
          <cell r="C2457">
            <v>0</v>
          </cell>
        </row>
        <row r="2458">
          <cell r="B2458">
            <v>0</v>
          </cell>
          <cell r="C2458">
            <v>0</v>
          </cell>
        </row>
        <row r="2459">
          <cell r="B2459">
            <v>0</v>
          </cell>
          <cell r="C2459">
            <v>0</v>
          </cell>
        </row>
        <row r="2461">
          <cell r="B2461" t="str">
            <v>EQUIPO</v>
          </cell>
        </row>
        <row r="2462">
          <cell r="B2462" t="str">
            <v>HTA MENOR (5% de M. de O.)</v>
          </cell>
        </row>
        <row r="2463">
          <cell r="A2463">
            <v>0</v>
          </cell>
          <cell r="B2463">
            <v>0</v>
          </cell>
          <cell r="C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</row>
        <row r="2467">
          <cell r="B2467" t="str">
            <v>MANO DE OBRA</v>
          </cell>
        </row>
        <row r="2468">
          <cell r="B2468">
            <v>0</v>
          </cell>
          <cell r="C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</row>
        <row r="2473">
          <cell r="B2473" t="str">
            <v>TRANSPORTE</v>
          </cell>
        </row>
        <row r="2475">
          <cell r="A2475">
            <v>0</v>
          </cell>
          <cell r="B2475">
            <v>0</v>
          </cell>
          <cell r="C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</row>
        <row r="2482">
          <cell r="A2482" t="str">
            <v>CODIGO</v>
          </cell>
          <cell r="B2482" t="str">
            <v>ITEM</v>
          </cell>
          <cell r="C2482" t="str">
            <v>UNIDAD</v>
          </cell>
        </row>
        <row r="2483">
          <cell r="D2483">
            <v>0</v>
          </cell>
        </row>
        <row r="2484">
          <cell r="B2484" t="str">
            <v>CODIGO</v>
          </cell>
        </row>
        <row r="2485">
          <cell r="A2485" t="str">
            <v>CODIGO</v>
          </cell>
          <cell r="B2485" t="str">
            <v>RECURSOS</v>
          </cell>
          <cell r="C2485" t="str">
            <v>UNIDAD</v>
          </cell>
          <cell r="D2485" t="str">
            <v>CANT.</v>
          </cell>
        </row>
        <row r="2486">
          <cell r="B2486" t="str">
            <v>MATERIALES</v>
          </cell>
        </row>
        <row r="2487">
          <cell r="B2487">
            <v>0</v>
          </cell>
          <cell r="C2487">
            <v>0</v>
          </cell>
        </row>
        <row r="2488">
          <cell r="B2488">
            <v>0</v>
          </cell>
          <cell r="C2488">
            <v>0</v>
          </cell>
        </row>
        <row r="2489">
          <cell r="B2489">
            <v>0</v>
          </cell>
          <cell r="C2489">
            <v>0</v>
          </cell>
        </row>
        <row r="2490">
          <cell r="B2490">
            <v>0</v>
          </cell>
          <cell r="C2490">
            <v>0</v>
          </cell>
        </row>
        <row r="2492">
          <cell r="B2492" t="str">
            <v>EQUIPO</v>
          </cell>
        </row>
        <row r="2493">
          <cell r="B2493" t="str">
            <v>HTA MENOR (5% de M. de O.)</v>
          </cell>
        </row>
        <row r="2494">
          <cell r="A2494">
            <v>0</v>
          </cell>
          <cell r="B2494">
            <v>0</v>
          </cell>
          <cell r="C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</row>
        <row r="2498">
          <cell r="B2498" t="str">
            <v>MANO DE OBRA</v>
          </cell>
        </row>
        <row r="2499">
          <cell r="B2499">
            <v>0</v>
          </cell>
          <cell r="C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</row>
        <row r="2504">
          <cell r="B2504" t="str">
            <v>TRANSPORTE</v>
          </cell>
        </row>
        <row r="2506">
          <cell r="A2506">
            <v>0</v>
          </cell>
          <cell r="B2506">
            <v>0</v>
          </cell>
          <cell r="C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</row>
        <row r="2513">
          <cell r="A2513" t="str">
            <v>CODIGO</v>
          </cell>
          <cell r="B2513" t="str">
            <v>ITEM</v>
          </cell>
          <cell r="C2513" t="str">
            <v>UNIDAD</v>
          </cell>
        </row>
        <row r="2514">
          <cell r="D2514">
            <v>0</v>
          </cell>
        </row>
        <row r="2515">
          <cell r="B2515" t="str">
            <v>CODIGO</v>
          </cell>
        </row>
        <row r="2516">
          <cell r="A2516" t="str">
            <v>CODIGO</v>
          </cell>
          <cell r="B2516" t="str">
            <v>RECURSOS</v>
          </cell>
          <cell r="C2516" t="str">
            <v>UNIDAD</v>
          </cell>
          <cell r="D2516" t="str">
            <v>CANT.</v>
          </cell>
        </row>
        <row r="2517">
          <cell r="B2517" t="str">
            <v>MATERIALES</v>
          </cell>
        </row>
        <row r="2518">
          <cell r="B2518">
            <v>0</v>
          </cell>
          <cell r="C2518">
            <v>0</v>
          </cell>
        </row>
        <row r="2519">
          <cell r="B2519">
            <v>0</v>
          </cell>
          <cell r="C2519">
            <v>0</v>
          </cell>
        </row>
        <row r="2520">
          <cell r="B2520">
            <v>0</v>
          </cell>
          <cell r="C2520">
            <v>0</v>
          </cell>
        </row>
        <row r="2521">
          <cell r="B2521">
            <v>0</v>
          </cell>
          <cell r="C2521">
            <v>0</v>
          </cell>
        </row>
        <row r="2523">
          <cell r="B2523" t="str">
            <v>EQUIPO</v>
          </cell>
        </row>
        <row r="2524">
          <cell r="B2524" t="str">
            <v>HTA MENOR (5% de M. de O.)</v>
          </cell>
        </row>
        <row r="2525">
          <cell r="A2525">
            <v>0</v>
          </cell>
          <cell r="B2525">
            <v>0</v>
          </cell>
          <cell r="C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</row>
        <row r="2529">
          <cell r="B2529" t="str">
            <v>MANO DE OBRA</v>
          </cell>
        </row>
        <row r="2530">
          <cell r="B2530">
            <v>0</v>
          </cell>
          <cell r="C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</row>
        <row r="2535">
          <cell r="B2535" t="str">
            <v>TRANSPORTE</v>
          </cell>
        </row>
        <row r="2537">
          <cell r="A2537">
            <v>0</v>
          </cell>
          <cell r="B2537">
            <v>0</v>
          </cell>
          <cell r="C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</row>
        <row r="2544">
          <cell r="A2544" t="str">
            <v>CODIGO</v>
          </cell>
          <cell r="B2544" t="str">
            <v>ITEM</v>
          </cell>
          <cell r="C2544" t="str">
            <v>UNIDAD</v>
          </cell>
        </row>
        <row r="2545">
          <cell r="D2545">
            <v>0</v>
          </cell>
        </row>
        <row r="2546">
          <cell r="B2546" t="str">
            <v>CODIGO</v>
          </cell>
        </row>
        <row r="2547">
          <cell r="A2547" t="str">
            <v>CODIGO</v>
          </cell>
          <cell r="B2547" t="str">
            <v>RECURSOS</v>
          </cell>
          <cell r="C2547" t="str">
            <v>UNIDAD</v>
          </cell>
          <cell r="D2547" t="str">
            <v>CANT.</v>
          </cell>
        </row>
        <row r="2548">
          <cell r="B2548" t="str">
            <v>MATERIALES</v>
          </cell>
        </row>
        <row r="2549">
          <cell r="B2549">
            <v>0</v>
          </cell>
          <cell r="C2549">
            <v>0</v>
          </cell>
        </row>
        <row r="2550">
          <cell r="B2550">
            <v>0</v>
          </cell>
          <cell r="C2550">
            <v>0</v>
          </cell>
        </row>
        <row r="2551">
          <cell r="B2551">
            <v>0</v>
          </cell>
          <cell r="C2551">
            <v>0</v>
          </cell>
        </row>
        <row r="2552">
          <cell r="B2552">
            <v>0</v>
          </cell>
          <cell r="C2552">
            <v>0</v>
          </cell>
        </row>
        <row r="2554">
          <cell r="B2554" t="str">
            <v>EQUIPO</v>
          </cell>
        </row>
        <row r="2555">
          <cell r="B2555" t="str">
            <v>HTA MENOR (5% de M. de O.)</v>
          </cell>
        </row>
        <row r="2556">
          <cell r="A2556">
            <v>0</v>
          </cell>
          <cell r="B2556">
            <v>0</v>
          </cell>
          <cell r="C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</row>
        <row r="2560">
          <cell r="B2560" t="str">
            <v>MANO DE OBRA</v>
          </cell>
        </row>
        <row r="2561">
          <cell r="B2561">
            <v>0</v>
          </cell>
          <cell r="C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</row>
        <row r="2566">
          <cell r="B2566" t="str">
            <v>TRANSPORTE</v>
          </cell>
        </row>
        <row r="2568">
          <cell r="A2568">
            <v>0</v>
          </cell>
          <cell r="B2568">
            <v>0</v>
          </cell>
          <cell r="C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</row>
        <row r="2575">
          <cell r="A2575" t="str">
            <v>CODIGO</v>
          </cell>
          <cell r="B2575" t="str">
            <v>ITEM</v>
          </cell>
          <cell r="C2575" t="str">
            <v>UNIDAD</v>
          </cell>
        </row>
        <row r="2576">
          <cell r="D2576">
            <v>0</v>
          </cell>
        </row>
        <row r="2577">
          <cell r="B2577" t="str">
            <v>CODIGO</v>
          </cell>
        </row>
        <row r="2578">
          <cell r="A2578" t="str">
            <v>CODIGO</v>
          </cell>
          <cell r="B2578" t="str">
            <v>RECURSOS</v>
          </cell>
          <cell r="C2578" t="str">
            <v>UNIDAD</v>
          </cell>
          <cell r="D2578" t="str">
            <v>CANT.</v>
          </cell>
        </row>
        <row r="2579">
          <cell r="B2579" t="str">
            <v>MATERIALES</v>
          </cell>
        </row>
        <row r="2580">
          <cell r="B2580">
            <v>0</v>
          </cell>
          <cell r="C2580">
            <v>0</v>
          </cell>
        </row>
        <row r="2581">
          <cell r="B2581">
            <v>0</v>
          </cell>
          <cell r="C2581">
            <v>0</v>
          </cell>
        </row>
        <row r="2582">
          <cell r="B2582">
            <v>0</v>
          </cell>
          <cell r="C2582">
            <v>0</v>
          </cell>
        </row>
        <row r="2583">
          <cell r="B2583">
            <v>0</v>
          </cell>
          <cell r="C2583">
            <v>0</v>
          </cell>
        </row>
        <row r="2585">
          <cell r="B2585" t="str">
            <v>EQUIPO</v>
          </cell>
        </row>
        <row r="2586">
          <cell r="B2586" t="str">
            <v>HTA MENOR (5% de M. de O.)</v>
          </cell>
        </row>
        <row r="2587">
          <cell r="A2587">
            <v>0</v>
          </cell>
          <cell r="B2587">
            <v>0</v>
          </cell>
          <cell r="C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</row>
        <row r="2591">
          <cell r="B2591" t="str">
            <v>MANO DE OBRA</v>
          </cell>
        </row>
        <row r="2592">
          <cell r="B2592">
            <v>0</v>
          </cell>
          <cell r="C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</row>
        <row r="2597">
          <cell r="B2597" t="str">
            <v>TRANSPORTE</v>
          </cell>
        </row>
        <row r="2599">
          <cell r="A2599">
            <v>0</v>
          </cell>
          <cell r="B2599">
            <v>0</v>
          </cell>
          <cell r="C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</row>
        <row r="2606">
          <cell r="A2606" t="str">
            <v>CODIGO</v>
          </cell>
          <cell r="B2606" t="str">
            <v>ITEM</v>
          </cell>
          <cell r="C2606" t="str">
            <v>UNIDAD</v>
          </cell>
        </row>
        <row r="2607">
          <cell r="D2607">
            <v>0</v>
          </cell>
        </row>
        <row r="2608">
          <cell r="B2608" t="str">
            <v>CODIGO</v>
          </cell>
        </row>
        <row r="2609">
          <cell r="A2609" t="str">
            <v>CODIGO</v>
          </cell>
          <cell r="B2609" t="str">
            <v>RECURSOS</v>
          </cell>
          <cell r="C2609" t="str">
            <v>UNIDAD</v>
          </cell>
          <cell r="D2609" t="str">
            <v>CANT.</v>
          </cell>
        </row>
        <row r="2610">
          <cell r="B2610" t="str">
            <v>MATERIALES</v>
          </cell>
        </row>
        <row r="2611">
          <cell r="B2611">
            <v>0</v>
          </cell>
          <cell r="C2611">
            <v>0</v>
          </cell>
        </row>
        <row r="2612">
          <cell r="B2612">
            <v>0</v>
          </cell>
          <cell r="C2612">
            <v>0</v>
          </cell>
        </row>
        <row r="2613">
          <cell r="B2613">
            <v>0</v>
          </cell>
          <cell r="C2613">
            <v>0</v>
          </cell>
        </row>
        <row r="2614">
          <cell r="B2614">
            <v>0</v>
          </cell>
          <cell r="C2614">
            <v>0</v>
          </cell>
        </row>
        <row r="2616">
          <cell r="B2616" t="str">
            <v>EQUIPO</v>
          </cell>
        </row>
        <row r="2617">
          <cell r="B2617" t="str">
            <v>HTA MENOR (5% de M. de O.)</v>
          </cell>
        </row>
        <row r="2618">
          <cell r="A2618">
            <v>0</v>
          </cell>
          <cell r="B2618">
            <v>0</v>
          </cell>
          <cell r="C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</row>
        <row r="2622">
          <cell r="B2622" t="str">
            <v>MANO DE OBRA</v>
          </cell>
        </row>
        <row r="2623">
          <cell r="B2623">
            <v>0</v>
          </cell>
          <cell r="C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</row>
        <row r="2628">
          <cell r="B2628" t="str">
            <v>TRANSPORTE</v>
          </cell>
        </row>
        <row r="2630">
          <cell r="A2630">
            <v>0</v>
          </cell>
          <cell r="B2630">
            <v>0</v>
          </cell>
          <cell r="C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</row>
        <row r="2637">
          <cell r="A2637" t="str">
            <v>CODIGO</v>
          </cell>
          <cell r="B2637" t="str">
            <v>ITEM</v>
          </cell>
          <cell r="C2637" t="str">
            <v>UNIDAD</v>
          </cell>
        </row>
        <row r="2638">
          <cell r="D2638">
            <v>0</v>
          </cell>
        </row>
        <row r="2639">
          <cell r="B2639" t="str">
            <v>CODIGO</v>
          </cell>
        </row>
        <row r="2640">
          <cell r="A2640" t="str">
            <v>CODIGO</v>
          </cell>
          <cell r="B2640" t="str">
            <v>RECURSOS</v>
          </cell>
          <cell r="C2640" t="str">
            <v>UNIDAD</v>
          </cell>
          <cell r="D2640" t="str">
            <v>CANT.</v>
          </cell>
        </row>
        <row r="2641">
          <cell r="B2641" t="str">
            <v>MATERIALES</v>
          </cell>
        </row>
        <row r="2642">
          <cell r="B2642">
            <v>0</v>
          </cell>
          <cell r="C2642">
            <v>0</v>
          </cell>
        </row>
        <row r="2643">
          <cell r="B2643">
            <v>0</v>
          </cell>
          <cell r="C2643">
            <v>0</v>
          </cell>
        </row>
        <row r="2644">
          <cell r="B2644">
            <v>0</v>
          </cell>
          <cell r="C2644">
            <v>0</v>
          </cell>
        </row>
        <row r="2645">
          <cell r="B2645">
            <v>0</v>
          </cell>
          <cell r="C2645">
            <v>0</v>
          </cell>
        </row>
        <row r="2647">
          <cell r="B2647" t="str">
            <v>EQUIPO</v>
          </cell>
        </row>
        <row r="2648">
          <cell r="B2648" t="str">
            <v>HTA MENOR (5% de M. de O.)</v>
          </cell>
        </row>
        <row r="2649">
          <cell r="A2649">
            <v>0</v>
          </cell>
          <cell r="B2649">
            <v>0</v>
          </cell>
          <cell r="C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</row>
        <row r="2653">
          <cell r="B2653" t="str">
            <v>MANO DE OBRA</v>
          </cell>
        </row>
        <row r="2654">
          <cell r="B2654">
            <v>0</v>
          </cell>
          <cell r="C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</row>
        <row r="2659">
          <cell r="B2659" t="str">
            <v>TRANSPORTE</v>
          </cell>
        </row>
        <row r="2661">
          <cell r="A2661">
            <v>0</v>
          </cell>
          <cell r="B2661">
            <v>0</v>
          </cell>
          <cell r="C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</row>
        <row r="2668">
          <cell r="A2668" t="str">
            <v>CODIGO</v>
          </cell>
          <cell r="B2668" t="str">
            <v>ITEM</v>
          </cell>
          <cell r="C2668" t="str">
            <v>UNIDAD</v>
          </cell>
        </row>
        <row r="2669">
          <cell r="D2669">
            <v>0</v>
          </cell>
        </row>
        <row r="2670">
          <cell r="B2670" t="str">
            <v>CODIGO</v>
          </cell>
        </row>
        <row r="2671">
          <cell r="A2671" t="str">
            <v>CODIGO</v>
          </cell>
          <cell r="B2671" t="str">
            <v>RECURSOS</v>
          </cell>
          <cell r="C2671" t="str">
            <v>UNIDAD</v>
          </cell>
          <cell r="D2671" t="str">
            <v>CANT.</v>
          </cell>
        </row>
        <row r="2672">
          <cell r="B2672" t="str">
            <v>MATERIALES</v>
          </cell>
        </row>
        <row r="2673">
          <cell r="B2673">
            <v>0</v>
          </cell>
          <cell r="C2673">
            <v>0</v>
          </cell>
        </row>
        <row r="2674">
          <cell r="B2674">
            <v>0</v>
          </cell>
          <cell r="C2674">
            <v>0</v>
          </cell>
        </row>
        <row r="2675">
          <cell r="B2675">
            <v>0</v>
          </cell>
          <cell r="C2675">
            <v>0</v>
          </cell>
        </row>
        <row r="2676">
          <cell r="B2676">
            <v>0</v>
          </cell>
          <cell r="C2676">
            <v>0</v>
          </cell>
        </row>
        <row r="2678">
          <cell r="B2678" t="str">
            <v>EQUIPO</v>
          </cell>
        </row>
        <row r="2679">
          <cell r="B2679" t="str">
            <v>HTA MENOR (5% de M. de O.)</v>
          </cell>
        </row>
        <row r="2680">
          <cell r="A2680">
            <v>0</v>
          </cell>
          <cell r="B2680">
            <v>0</v>
          </cell>
          <cell r="C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</row>
        <row r="2684">
          <cell r="B2684" t="str">
            <v>MANO DE OBRA</v>
          </cell>
        </row>
        <row r="2685">
          <cell r="B2685">
            <v>0</v>
          </cell>
          <cell r="C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</row>
        <row r="2690">
          <cell r="B2690" t="str">
            <v>TRANSPORTE</v>
          </cell>
        </row>
        <row r="2692">
          <cell r="A2692">
            <v>0</v>
          </cell>
          <cell r="B2692">
            <v>0</v>
          </cell>
          <cell r="C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</row>
        <row r="2699">
          <cell r="A2699" t="str">
            <v>CODIGO</v>
          </cell>
          <cell r="B2699" t="str">
            <v>ITEM</v>
          </cell>
          <cell r="C2699" t="str">
            <v>UNIDAD</v>
          </cell>
        </row>
        <row r="2700">
          <cell r="D2700">
            <v>0</v>
          </cell>
        </row>
        <row r="2701">
          <cell r="B2701" t="str">
            <v>CODIGO</v>
          </cell>
        </row>
        <row r="2702">
          <cell r="A2702" t="str">
            <v>CODIGO</v>
          </cell>
          <cell r="B2702" t="str">
            <v>RECURSOS</v>
          </cell>
          <cell r="C2702" t="str">
            <v>UNIDAD</v>
          </cell>
          <cell r="D2702" t="str">
            <v>CANT.</v>
          </cell>
        </row>
        <row r="2703">
          <cell r="B2703" t="str">
            <v>MATERIALES</v>
          </cell>
        </row>
        <row r="2704">
          <cell r="B2704">
            <v>0</v>
          </cell>
          <cell r="C2704">
            <v>0</v>
          </cell>
        </row>
        <row r="2705">
          <cell r="B2705">
            <v>0</v>
          </cell>
          <cell r="C2705">
            <v>0</v>
          </cell>
        </row>
        <row r="2706">
          <cell r="B2706">
            <v>0</v>
          </cell>
          <cell r="C2706">
            <v>0</v>
          </cell>
        </row>
        <row r="2707">
          <cell r="B2707">
            <v>0</v>
          </cell>
          <cell r="C2707">
            <v>0</v>
          </cell>
        </row>
        <row r="2709">
          <cell r="B2709" t="str">
            <v>EQUIPO</v>
          </cell>
        </row>
        <row r="2710">
          <cell r="B2710" t="str">
            <v>HTA MENOR (5% de M. de O.)</v>
          </cell>
        </row>
        <row r="2711">
          <cell r="A2711">
            <v>0</v>
          </cell>
          <cell r="B2711">
            <v>0</v>
          </cell>
          <cell r="C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</row>
        <row r="2715">
          <cell r="B2715" t="str">
            <v>MANO DE OBRA</v>
          </cell>
        </row>
        <row r="2716">
          <cell r="B2716">
            <v>0</v>
          </cell>
          <cell r="C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</row>
        <row r="2721">
          <cell r="B2721" t="str">
            <v>TRANSPORTE</v>
          </cell>
        </row>
        <row r="2723">
          <cell r="A2723">
            <v>0</v>
          </cell>
          <cell r="B2723">
            <v>0</v>
          </cell>
          <cell r="C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</row>
        <row r="2730">
          <cell r="A2730" t="str">
            <v>CODIGO</v>
          </cell>
          <cell r="B2730" t="str">
            <v>ITEM</v>
          </cell>
          <cell r="C2730" t="str">
            <v>UNIDAD</v>
          </cell>
        </row>
        <row r="2731">
          <cell r="D2731">
            <v>0</v>
          </cell>
        </row>
        <row r="2732">
          <cell r="B2732" t="str">
            <v>CODIGO</v>
          </cell>
        </row>
        <row r="2733">
          <cell r="A2733" t="str">
            <v>CODIGO</v>
          </cell>
          <cell r="B2733" t="str">
            <v>RECURSOS</v>
          </cell>
          <cell r="C2733" t="str">
            <v>UNIDAD</v>
          </cell>
          <cell r="D2733" t="str">
            <v>CANT.</v>
          </cell>
        </row>
        <row r="2734">
          <cell r="B2734" t="str">
            <v>MATERIALES</v>
          </cell>
        </row>
        <row r="2735">
          <cell r="B2735">
            <v>0</v>
          </cell>
          <cell r="C2735">
            <v>0</v>
          </cell>
        </row>
        <row r="2736">
          <cell r="B2736">
            <v>0</v>
          </cell>
          <cell r="C2736">
            <v>0</v>
          </cell>
        </row>
        <row r="2737">
          <cell r="B2737">
            <v>0</v>
          </cell>
          <cell r="C2737">
            <v>0</v>
          </cell>
        </row>
        <row r="2738">
          <cell r="B2738">
            <v>0</v>
          </cell>
          <cell r="C2738">
            <v>0</v>
          </cell>
        </row>
        <row r="2740">
          <cell r="B2740" t="str">
            <v>EQUIPO</v>
          </cell>
        </row>
        <row r="2741">
          <cell r="B2741" t="str">
            <v>HTA MENOR (5% de M. de O.)</v>
          </cell>
        </row>
        <row r="2742">
          <cell r="A2742">
            <v>0</v>
          </cell>
          <cell r="B2742">
            <v>0</v>
          </cell>
          <cell r="C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</row>
        <row r="2746">
          <cell r="B2746" t="str">
            <v>MANO DE OBRA</v>
          </cell>
        </row>
        <row r="2747">
          <cell r="B2747">
            <v>0</v>
          </cell>
          <cell r="C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</row>
        <row r="2752">
          <cell r="B2752" t="str">
            <v>TRANSPORTE</v>
          </cell>
        </row>
        <row r="2754">
          <cell r="A2754">
            <v>0</v>
          </cell>
          <cell r="B2754">
            <v>0</v>
          </cell>
          <cell r="C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</row>
        <row r="2761">
          <cell r="A2761" t="str">
            <v>CODIGO</v>
          </cell>
          <cell r="B2761" t="str">
            <v>ITEM</v>
          </cell>
          <cell r="C2761" t="str">
            <v>UNIDAD</v>
          </cell>
        </row>
        <row r="2762">
          <cell r="D2762">
            <v>0</v>
          </cell>
        </row>
        <row r="2763">
          <cell r="B2763" t="str">
            <v>CODIGO</v>
          </cell>
        </row>
        <row r="2764">
          <cell r="A2764" t="str">
            <v>CODIGO</v>
          </cell>
          <cell r="B2764" t="str">
            <v>RECURSOS</v>
          </cell>
          <cell r="C2764" t="str">
            <v>UNIDAD</v>
          </cell>
          <cell r="D2764" t="str">
            <v>CANT.</v>
          </cell>
        </row>
        <row r="2765">
          <cell r="B2765" t="str">
            <v>MATERIALES</v>
          </cell>
        </row>
        <row r="2766">
          <cell r="B2766">
            <v>0</v>
          </cell>
          <cell r="C2766">
            <v>0</v>
          </cell>
        </row>
        <row r="2767">
          <cell r="B2767">
            <v>0</v>
          </cell>
          <cell r="C2767">
            <v>0</v>
          </cell>
        </row>
        <row r="2768">
          <cell r="B2768">
            <v>0</v>
          </cell>
          <cell r="C2768">
            <v>0</v>
          </cell>
        </row>
        <row r="2769">
          <cell r="B2769">
            <v>0</v>
          </cell>
          <cell r="C2769">
            <v>0</v>
          </cell>
        </row>
        <row r="2771">
          <cell r="B2771" t="str">
            <v>EQUIPO</v>
          </cell>
        </row>
        <row r="2772">
          <cell r="B2772" t="str">
            <v>HTA MENOR (5% de M. de O.)</v>
          </cell>
        </row>
        <row r="2773">
          <cell r="A2773">
            <v>0</v>
          </cell>
          <cell r="B2773">
            <v>0</v>
          </cell>
          <cell r="C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</row>
        <row r="2777">
          <cell r="B2777" t="str">
            <v>MANO DE OBRA</v>
          </cell>
        </row>
        <row r="2778">
          <cell r="B2778">
            <v>0</v>
          </cell>
          <cell r="C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</row>
        <row r="2783">
          <cell r="B2783" t="str">
            <v>TRANSPORTE</v>
          </cell>
        </row>
        <row r="2785">
          <cell r="A2785">
            <v>0</v>
          </cell>
          <cell r="B2785">
            <v>0</v>
          </cell>
          <cell r="C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</row>
        <row r="2792">
          <cell r="A2792" t="str">
            <v>CODIGO</v>
          </cell>
          <cell r="B2792" t="str">
            <v>ITEM</v>
          </cell>
          <cell r="C2792" t="str">
            <v>UNIDAD</v>
          </cell>
        </row>
        <row r="2793">
          <cell r="D2793">
            <v>0</v>
          </cell>
        </row>
        <row r="2794">
          <cell r="B2794" t="str">
            <v>CODIGO</v>
          </cell>
        </row>
        <row r="2795">
          <cell r="A2795" t="str">
            <v>CODIGO</v>
          </cell>
          <cell r="B2795" t="str">
            <v>RECURSOS</v>
          </cell>
          <cell r="C2795" t="str">
            <v>UNIDAD</v>
          </cell>
          <cell r="D2795" t="str">
            <v>CANT.</v>
          </cell>
        </row>
        <row r="2796">
          <cell r="B2796" t="str">
            <v>MATERIALES</v>
          </cell>
        </row>
        <row r="2797">
          <cell r="B2797">
            <v>0</v>
          </cell>
          <cell r="C2797">
            <v>0</v>
          </cell>
        </row>
        <row r="2798">
          <cell r="B2798">
            <v>0</v>
          </cell>
          <cell r="C2798">
            <v>0</v>
          </cell>
        </row>
        <row r="2799">
          <cell r="B2799">
            <v>0</v>
          </cell>
          <cell r="C2799">
            <v>0</v>
          </cell>
        </row>
        <row r="2800">
          <cell r="B2800">
            <v>0</v>
          </cell>
          <cell r="C2800">
            <v>0</v>
          </cell>
        </row>
        <row r="2802">
          <cell r="B2802" t="str">
            <v>EQUIPO</v>
          </cell>
        </row>
        <row r="2803">
          <cell r="B2803" t="str">
            <v>HTA MENOR (5% de M. de O.)</v>
          </cell>
        </row>
        <row r="2804">
          <cell r="A2804">
            <v>0</v>
          </cell>
          <cell r="B2804">
            <v>0</v>
          </cell>
          <cell r="C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</row>
        <row r="2808">
          <cell r="B2808" t="str">
            <v>MANO DE OBRA</v>
          </cell>
        </row>
        <row r="2809">
          <cell r="B2809">
            <v>0</v>
          </cell>
          <cell r="C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</row>
        <row r="2814">
          <cell r="B2814" t="str">
            <v>TRANSPORTE</v>
          </cell>
        </row>
        <row r="2816">
          <cell r="A2816">
            <v>0</v>
          </cell>
          <cell r="B2816">
            <v>0</v>
          </cell>
          <cell r="C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</row>
        <row r="2824">
          <cell r="A2824" t="str">
            <v>CODIGO</v>
          </cell>
          <cell r="B2824" t="str">
            <v>ITEM</v>
          </cell>
          <cell r="C2824" t="str">
            <v>UNIDAD</v>
          </cell>
        </row>
        <row r="2825">
          <cell r="D2825">
            <v>0</v>
          </cell>
        </row>
        <row r="2826">
          <cell r="B2826" t="str">
            <v>CODIGO</v>
          </cell>
        </row>
        <row r="2827">
          <cell r="A2827" t="str">
            <v>CODIGO</v>
          </cell>
          <cell r="B2827" t="str">
            <v>RECURSOS</v>
          </cell>
          <cell r="C2827" t="str">
            <v>UNIDAD</v>
          </cell>
          <cell r="D2827" t="str">
            <v>CANT.</v>
          </cell>
        </row>
        <row r="2828">
          <cell r="B2828" t="str">
            <v>MATERIALES</v>
          </cell>
        </row>
        <row r="2829">
          <cell r="B2829">
            <v>0</v>
          </cell>
          <cell r="C2829">
            <v>0</v>
          </cell>
        </row>
        <row r="2830">
          <cell r="B2830">
            <v>0</v>
          </cell>
          <cell r="C2830">
            <v>0</v>
          </cell>
        </row>
        <row r="2831">
          <cell r="B2831">
            <v>0</v>
          </cell>
          <cell r="C2831">
            <v>0</v>
          </cell>
        </row>
        <row r="2832">
          <cell r="B2832">
            <v>0</v>
          </cell>
          <cell r="C2832">
            <v>0</v>
          </cell>
        </row>
        <row r="2834">
          <cell r="B2834" t="str">
            <v>EQUIPO</v>
          </cell>
        </row>
        <row r="2835">
          <cell r="B2835" t="str">
            <v>HTA MENOR (5% de M. de O.)</v>
          </cell>
        </row>
        <row r="2836">
          <cell r="A2836">
            <v>0</v>
          </cell>
          <cell r="B2836">
            <v>0</v>
          </cell>
          <cell r="C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</row>
        <row r="2840">
          <cell r="B2840" t="str">
            <v>MANO DE OBRA</v>
          </cell>
        </row>
        <row r="2841">
          <cell r="B2841">
            <v>0</v>
          </cell>
          <cell r="C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</row>
        <row r="2846">
          <cell r="B2846" t="str">
            <v>TRANSPORTE</v>
          </cell>
        </row>
        <row r="2848">
          <cell r="A2848">
            <v>0</v>
          </cell>
          <cell r="B2848">
            <v>0</v>
          </cell>
          <cell r="C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</row>
        <row r="2855">
          <cell r="A2855" t="str">
            <v>CODIGO</v>
          </cell>
          <cell r="B2855" t="str">
            <v>ITEM</v>
          </cell>
          <cell r="C2855" t="str">
            <v>UNIDAD</v>
          </cell>
        </row>
        <row r="2856">
          <cell r="D2856">
            <v>0</v>
          </cell>
        </row>
        <row r="2857">
          <cell r="B2857" t="str">
            <v>CODIGO</v>
          </cell>
        </row>
        <row r="2858">
          <cell r="A2858" t="str">
            <v>CODIGO</v>
          </cell>
          <cell r="B2858" t="str">
            <v>RECURSOS</v>
          </cell>
          <cell r="C2858" t="str">
            <v>UNIDAD</v>
          </cell>
          <cell r="D2858" t="str">
            <v>CANT.</v>
          </cell>
        </row>
        <row r="2859">
          <cell r="B2859" t="str">
            <v>MATERIALES</v>
          </cell>
        </row>
        <row r="2860">
          <cell r="B2860">
            <v>0</v>
          </cell>
          <cell r="C2860">
            <v>0</v>
          </cell>
        </row>
        <row r="2861">
          <cell r="B2861">
            <v>0</v>
          </cell>
          <cell r="C2861">
            <v>0</v>
          </cell>
        </row>
        <row r="2862">
          <cell r="B2862">
            <v>0</v>
          </cell>
          <cell r="C2862">
            <v>0</v>
          </cell>
        </row>
        <row r="2863">
          <cell r="B2863">
            <v>0</v>
          </cell>
          <cell r="C2863">
            <v>0</v>
          </cell>
        </row>
        <row r="2865">
          <cell r="B2865" t="str">
            <v>EQUIPO</v>
          </cell>
        </row>
        <row r="2866">
          <cell r="B2866" t="str">
            <v>HTA MENOR (5% de M. de O.)</v>
          </cell>
        </row>
        <row r="2867">
          <cell r="A2867">
            <v>0</v>
          </cell>
          <cell r="B2867">
            <v>0</v>
          </cell>
          <cell r="C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</row>
        <row r="2871">
          <cell r="B2871" t="str">
            <v>MANO DE OBRA</v>
          </cell>
        </row>
        <row r="2872">
          <cell r="B2872">
            <v>0</v>
          </cell>
          <cell r="C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</row>
        <row r="2877">
          <cell r="B2877" t="str">
            <v>TRANSPORTE</v>
          </cell>
        </row>
        <row r="2879">
          <cell r="A2879">
            <v>0</v>
          </cell>
          <cell r="B2879">
            <v>0</v>
          </cell>
          <cell r="C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</row>
        <row r="2886">
          <cell r="A2886" t="str">
            <v>CODIGO</v>
          </cell>
          <cell r="B2886" t="str">
            <v>ITEM</v>
          </cell>
          <cell r="C2886" t="str">
            <v>UNIDAD</v>
          </cell>
        </row>
        <row r="2887">
          <cell r="D2887">
            <v>0</v>
          </cell>
        </row>
        <row r="2888">
          <cell r="B2888" t="str">
            <v>CODIGO</v>
          </cell>
        </row>
        <row r="2889">
          <cell r="A2889" t="str">
            <v>CODIGO</v>
          </cell>
          <cell r="B2889" t="str">
            <v>RECURSOS</v>
          </cell>
          <cell r="C2889" t="str">
            <v>UNIDAD</v>
          </cell>
          <cell r="D2889" t="str">
            <v>CANT.</v>
          </cell>
        </row>
        <row r="2890">
          <cell r="B2890" t="str">
            <v>MATERIALES</v>
          </cell>
        </row>
        <row r="2891">
          <cell r="B2891">
            <v>0</v>
          </cell>
          <cell r="C2891">
            <v>0</v>
          </cell>
        </row>
        <row r="2892">
          <cell r="B2892">
            <v>0</v>
          </cell>
          <cell r="C2892">
            <v>0</v>
          </cell>
        </row>
        <row r="2893">
          <cell r="B2893">
            <v>0</v>
          </cell>
          <cell r="C2893">
            <v>0</v>
          </cell>
        </row>
        <row r="2894">
          <cell r="B2894">
            <v>0</v>
          </cell>
          <cell r="C2894">
            <v>0</v>
          </cell>
        </row>
        <row r="2896">
          <cell r="B2896" t="str">
            <v>EQUIPO</v>
          </cell>
        </row>
        <row r="2897">
          <cell r="B2897" t="str">
            <v>HTA MENOR (5% de M. de O.)</v>
          </cell>
        </row>
        <row r="2898">
          <cell r="A2898">
            <v>0</v>
          </cell>
          <cell r="B2898">
            <v>0</v>
          </cell>
          <cell r="C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</row>
        <row r="2902">
          <cell r="B2902" t="str">
            <v>MANO DE OBRA</v>
          </cell>
        </row>
        <row r="2903">
          <cell r="B2903">
            <v>0</v>
          </cell>
          <cell r="C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</row>
        <row r="2908">
          <cell r="B2908" t="str">
            <v>TRANSPORTE</v>
          </cell>
        </row>
        <row r="2910">
          <cell r="A2910">
            <v>0</v>
          </cell>
          <cell r="B2910">
            <v>0</v>
          </cell>
          <cell r="C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</row>
        <row r="2917">
          <cell r="A2917" t="str">
            <v>CODIGO</v>
          </cell>
          <cell r="B2917" t="str">
            <v>ITEM</v>
          </cell>
          <cell r="C2917" t="str">
            <v>UNIDAD</v>
          </cell>
        </row>
        <row r="2918">
          <cell r="D2918">
            <v>0</v>
          </cell>
        </row>
        <row r="2919">
          <cell r="B2919" t="str">
            <v>CODIGO</v>
          </cell>
        </row>
        <row r="2920">
          <cell r="A2920" t="str">
            <v>CODIGO</v>
          </cell>
          <cell r="B2920" t="str">
            <v>RECURSOS</v>
          </cell>
          <cell r="C2920" t="str">
            <v>UNIDAD</v>
          </cell>
          <cell r="D2920" t="str">
            <v>CANT.</v>
          </cell>
        </row>
        <row r="2921">
          <cell r="B2921" t="str">
            <v>MATERIALES</v>
          </cell>
        </row>
        <row r="2922">
          <cell r="B2922">
            <v>0</v>
          </cell>
          <cell r="C2922">
            <v>0</v>
          </cell>
        </row>
        <row r="2923">
          <cell r="B2923">
            <v>0</v>
          </cell>
          <cell r="C2923">
            <v>0</v>
          </cell>
        </row>
        <row r="2924">
          <cell r="B2924">
            <v>0</v>
          </cell>
          <cell r="C2924">
            <v>0</v>
          </cell>
        </row>
        <row r="2925">
          <cell r="B2925">
            <v>0</v>
          </cell>
          <cell r="C2925">
            <v>0</v>
          </cell>
        </row>
        <row r="2927">
          <cell r="B2927" t="str">
            <v>EQUIPO</v>
          </cell>
        </row>
        <row r="2928">
          <cell r="B2928" t="str">
            <v>HTA MENOR (5% de M. de O.)</v>
          </cell>
        </row>
        <row r="2929">
          <cell r="A2929">
            <v>0</v>
          </cell>
          <cell r="B2929">
            <v>0</v>
          </cell>
          <cell r="C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</row>
        <row r="2933">
          <cell r="B2933" t="str">
            <v>MANO DE OBRA</v>
          </cell>
        </row>
        <row r="2934">
          <cell r="B2934">
            <v>0</v>
          </cell>
          <cell r="C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</row>
        <row r="2939">
          <cell r="B2939" t="str">
            <v>TRANSPORTE</v>
          </cell>
        </row>
        <row r="2941">
          <cell r="A2941">
            <v>0</v>
          </cell>
          <cell r="B2941">
            <v>0</v>
          </cell>
          <cell r="C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</row>
        <row r="2948">
          <cell r="A2948" t="str">
            <v>CODIGO</v>
          </cell>
          <cell r="B2948" t="str">
            <v>ITEM</v>
          </cell>
          <cell r="C2948" t="str">
            <v>UNIDAD</v>
          </cell>
        </row>
        <row r="2949">
          <cell r="D2949">
            <v>0</v>
          </cell>
        </row>
        <row r="2950">
          <cell r="B2950" t="str">
            <v>CODIGO</v>
          </cell>
        </row>
        <row r="2951">
          <cell r="A2951" t="str">
            <v>CODIGO</v>
          </cell>
          <cell r="B2951" t="str">
            <v>RECURSOS</v>
          </cell>
          <cell r="C2951" t="str">
            <v>UNIDAD</v>
          </cell>
          <cell r="D2951" t="str">
            <v>CANT.</v>
          </cell>
        </row>
        <row r="2952">
          <cell r="B2952" t="str">
            <v>MATERIALES</v>
          </cell>
        </row>
        <row r="2953">
          <cell r="B2953">
            <v>0</v>
          </cell>
          <cell r="C2953">
            <v>0</v>
          </cell>
        </row>
        <row r="2954">
          <cell r="B2954">
            <v>0</v>
          </cell>
          <cell r="C2954">
            <v>0</v>
          </cell>
        </row>
        <row r="2955">
          <cell r="B2955">
            <v>0</v>
          </cell>
          <cell r="C2955">
            <v>0</v>
          </cell>
        </row>
        <row r="2956">
          <cell r="B2956">
            <v>0</v>
          </cell>
          <cell r="C2956">
            <v>0</v>
          </cell>
        </row>
        <row r="2958">
          <cell r="B2958" t="str">
            <v>EQUIPO</v>
          </cell>
        </row>
        <row r="2959">
          <cell r="B2959" t="str">
            <v>HTA MENOR (5% de M. de O.)</v>
          </cell>
        </row>
        <row r="2960">
          <cell r="A2960">
            <v>0</v>
          </cell>
          <cell r="B2960">
            <v>0</v>
          </cell>
          <cell r="C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</row>
        <row r="2964">
          <cell r="B2964" t="str">
            <v>MANO DE OBRA</v>
          </cell>
        </row>
        <row r="2965">
          <cell r="B2965">
            <v>0</v>
          </cell>
          <cell r="C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</row>
        <row r="2970">
          <cell r="B2970" t="str">
            <v>TRANSPORTE</v>
          </cell>
        </row>
        <row r="2972">
          <cell r="A2972">
            <v>0</v>
          </cell>
          <cell r="B2972">
            <v>0</v>
          </cell>
          <cell r="C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</row>
        <row r="2979">
          <cell r="A2979" t="str">
            <v>CODIGO</v>
          </cell>
          <cell r="B2979" t="str">
            <v>ITEM</v>
          </cell>
          <cell r="C2979" t="str">
            <v>UNIDAD</v>
          </cell>
        </row>
        <row r="2980">
          <cell r="D2980">
            <v>0</v>
          </cell>
        </row>
        <row r="2981">
          <cell r="B2981" t="str">
            <v>CODIGO</v>
          </cell>
        </row>
        <row r="2982">
          <cell r="A2982" t="str">
            <v>CODIGO</v>
          </cell>
          <cell r="B2982" t="str">
            <v>RECURSOS</v>
          </cell>
          <cell r="C2982" t="str">
            <v>UNIDAD</v>
          </cell>
          <cell r="D2982" t="str">
            <v>CANT.</v>
          </cell>
        </row>
        <row r="2983">
          <cell r="B2983" t="str">
            <v>MATERIALES</v>
          </cell>
        </row>
        <row r="2984">
          <cell r="B2984">
            <v>0</v>
          </cell>
          <cell r="C2984">
            <v>0</v>
          </cell>
        </row>
        <row r="2985">
          <cell r="B2985">
            <v>0</v>
          </cell>
          <cell r="C2985">
            <v>0</v>
          </cell>
        </row>
        <row r="2986">
          <cell r="B2986">
            <v>0</v>
          </cell>
          <cell r="C2986">
            <v>0</v>
          </cell>
        </row>
        <row r="2987">
          <cell r="B2987">
            <v>0</v>
          </cell>
          <cell r="C2987">
            <v>0</v>
          </cell>
        </row>
        <row r="2989">
          <cell r="B2989" t="str">
            <v>EQUIPO</v>
          </cell>
        </row>
        <row r="2990">
          <cell r="B2990" t="str">
            <v>HTA MENOR (5% de M. de O.)</v>
          </cell>
        </row>
        <row r="2991">
          <cell r="A2991">
            <v>0</v>
          </cell>
          <cell r="B2991">
            <v>0</v>
          </cell>
          <cell r="C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</row>
        <row r="2995">
          <cell r="B2995" t="str">
            <v>MANO DE OBRA</v>
          </cell>
        </row>
        <row r="2996">
          <cell r="B2996">
            <v>0</v>
          </cell>
          <cell r="C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</row>
        <row r="3001">
          <cell r="B3001" t="str">
            <v>TRANSPORTE</v>
          </cell>
        </row>
        <row r="3003">
          <cell r="A3003">
            <v>0</v>
          </cell>
          <cell r="B3003">
            <v>0</v>
          </cell>
          <cell r="C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</row>
        <row r="3010">
          <cell r="A3010" t="str">
            <v>CODIGO</v>
          </cell>
          <cell r="B3010" t="str">
            <v>ITEM</v>
          </cell>
          <cell r="C3010" t="str">
            <v>UNIDAD</v>
          </cell>
        </row>
        <row r="3011">
          <cell r="D3011">
            <v>0</v>
          </cell>
        </row>
        <row r="3012">
          <cell r="B3012" t="str">
            <v>CODIGO</v>
          </cell>
        </row>
        <row r="3013">
          <cell r="A3013" t="str">
            <v>CODIGO</v>
          </cell>
          <cell r="B3013" t="str">
            <v>RECURSOS</v>
          </cell>
          <cell r="C3013" t="str">
            <v>UNIDAD</v>
          </cell>
          <cell r="D3013" t="str">
            <v>CANT.</v>
          </cell>
        </row>
        <row r="3014">
          <cell r="B3014" t="str">
            <v>MATERIALES</v>
          </cell>
        </row>
        <row r="3015">
          <cell r="B3015">
            <v>0</v>
          </cell>
          <cell r="C3015">
            <v>0</v>
          </cell>
        </row>
        <row r="3016">
          <cell r="B3016">
            <v>0</v>
          </cell>
          <cell r="C3016">
            <v>0</v>
          </cell>
        </row>
        <row r="3017">
          <cell r="B3017">
            <v>0</v>
          </cell>
          <cell r="C3017">
            <v>0</v>
          </cell>
        </row>
        <row r="3018">
          <cell r="B3018">
            <v>0</v>
          </cell>
          <cell r="C3018">
            <v>0</v>
          </cell>
        </row>
        <row r="3020">
          <cell r="B3020" t="str">
            <v>EQUIPO</v>
          </cell>
        </row>
        <row r="3021">
          <cell r="B3021" t="str">
            <v>HTA MENOR (5% de M. de O.)</v>
          </cell>
        </row>
        <row r="3022">
          <cell r="A3022">
            <v>0</v>
          </cell>
          <cell r="B3022">
            <v>0</v>
          </cell>
          <cell r="C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</row>
        <row r="3026">
          <cell r="B3026" t="str">
            <v>MANO DE OBRA</v>
          </cell>
        </row>
        <row r="3027">
          <cell r="B3027">
            <v>0</v>
          </cell>
          <cell r="C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</row>
        <row r="3032">
          <cell r="B3032" t="str">
            <v>TRANSPORTE</v>
          </cell>
        </row>
        <row r="3034">
          <cell r="A3034">
            <v>0</v>
          </cell>
          <cell r="B3034">
            <v>0</v>
          </cell>
          <cell r="C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</row>
        <row r="3041">
          <cell r="A3041" t="str">
            <v>CODIGO</v>
          </cell>
          <cell r="B3041" t="str">
            <v>ITEM</v>
          </cell>
          <cell r="C3041" t="str">
            <v>UNIDAD</v>
          </cell>
        </row>
        <row r="3042">
          <cell r="D3042">
            <v>0</v>
          </cell>
        </row>
        <row r="3043">
          <cell r="B3043" t="str">
            <v>CODIGO</v>
          </cell>
        </row>
        <row r="3044">
          <cell r="A3044" t="str">
            <v>CODIGO</v>
          </cell>
          <cell r="B3044" t="str">
            <v>RECURSOS</v>
          </cell>
          <cell r="C3044" t="str">
            <v>UNIDAD</v>
          </cell>
          <cell r="D3044" t="str">
            <v>CANT.</v>
          </cell>
        </row>
        <row r="3045">
          <cell r="B3045" t="str">
            <v>MATERIALES</v>
          </cell>
        </row>
        <row r="3046">
          <cell r="B3046">
            <v>0</v>
          </cell>
          <cell r="C3046">
            <v>0</v>
          </cell>
        </row>
        <row r="3047">
          <cell r="B3047">
            <v>0</v>
          </cell>
          <cell r="C3047">
            <v>0</v>
          </cell>
        </row>
        <row r="3048">
          <cell r="B3048">
            <v>0</v>
          </cell>
          <cell r="C3048">
            <v>0</v>
          </cell>
        </row>
        <row r="3049">
          <cell r="B3049">
            <v>0</v>
          </cell>
          <cell r="C3049">
            <v>0</v>
          </cell>
        </row>
        <row r="3051">
          <cell r="B3051" t="str">
            <v>EQUIPO</v>
          </cell>
        </row>
        <row r="3052">
          <cell r="B3052" t="str">
            <v>HTA MENOR (5% de M. de O.)</v>
          </cell>
        </row>
        <row r="3053">
          <cell r="A3053">
            <v>0</v>
          </cell>
          <cell r="B3053">
            <v>0</v>
          </cell>
          <cell r="C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</row>
        <row r="3057">
          <cell r="B3057" t="str">
            <v>MANO DE OBRA</v>
          </cell>
        </row>
        <row r="3058">
          <cell r="B3058">
            <v>0</v>
          </cell>
          <cell r="C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</row>
        <row r="3063">
          <cell r="B3063" t="str">
            <v>TRANSPORTE</v>
          </cell>
        </row>
        <row r="3065">
          <cell r="A3065">
            <v>0</v>
          </cell>
          <cell r="B3065">
            <v>0</v>
          </cell>
          <cell r="C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</row>
        <row r="3072">
          <cell r="A3072" t="str">
            <v>CODIGO</v>
          </cell>
          <cell r="B3072" t="str">
            <v>ITEM</v>
          </cell>
          <cell r="C3072" t="str">
            <v>UNIDAD</v>
          </cell>
        </row>
        <row r="3073">
          <cell r="D3073">
            <v>0</v>
          </cell>
        </row>
        <row r="3074">
          <cell r="B3074" t="str">
            <v>CODIGO</v>
          </cell>
        </row>
        <row r="3075">
          <cell r="A3075" t="str">
            <v>CODIGO</v>
          </cell>
          <cell r="B3075" t="str">
            <v>RECURSOS</v>
          </cell>
          <cell r="C3075" t="str">
            <v>UNIDAD</v>
          </cell>
          <cell r="D3075" t="str">
            <v>CANT.</v>
          </cell>
        </row>
        <row r="3076">
          <cell r="B3076" t="str">
            <v>MATERIALES</v>
          </cell>
        </row>
        <row r="3077">
          <cell r="B3077">
            <v>0</v>
          </cell>
          <cell r="C3077">
            <v>0</v>
          </cell>
        </row>
        <row r="3078">
          <cell r="B3078">
            <v>0</v>
          </cell>
          <cell r="C3078">
            <v>0</v>
          </cell>
        </row>
        <row r="3079">
          <cell r="B3079">
            <v>0</v>
          </cell>
          <cell r="C3079">
            <v>0</v>
          </cell>
        </row>
        <row r="3080">
          <cell r="B3080">
            <v>0</v>
          </cell>
          <cell r="C3080">
            <v>0</v>
          </cell>
        </row>
        <row r="3082">
          <cell r="B3082" t="str">
            <v>EQUIPO</v>
          </cell>
        </row>
        <row r="3083">
          <cell r="B3083" t="str">
            <v>HTA MENOR (5% de M. de O.)</v>
          </cell>
        </row>
        <row r="3084">
          <cell r="A3084">
            <v>0</v>
          </cell>
          <cell r="B3084">
            <v>0</v>
          </cell>
          <cell r="C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</row>
        <row r="3088">
          <cell r="B3088" t="str">
            <v>MANO DE OBRA</v>
          </cell>
        </row>
        <row r="3089">
          <cell r="B3089">
            <v>0</v>
          </cell>
          <cell r="C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</row>
        <row r="3094">
          <cell r="B3094" t="str">
            <v>TRANSPORTE</v>
          </cell>
        </row>
        <row r="3096">
          <cell r="A3096">
            <v>0</v>
          </cell>
          <cell r="B3096">
            <v>0</v>
          </cell>
          <cell r="C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</row>
        <row r="3103">
          <cell r="A3103" t="str">
            <v>CODIGO</v>
          </cell>
          <cell r="B3103" t="str">
            <v>ITEM</v>
          </cell>
          <cell r="C3103" t="str">
            <v>UNIDAD</v>
          </cell>
        </row>
        <row r="3104">
          <cell r="D3104">
            <v>0</v>
          </cell>
        </row>
        <row r="3105">
          <cell r="B3105" t="str">
            <v>CODIGO</v>
          </cell>
        </row>
        <row r="3106">
          <cell r="A3106" t="str">
            <v>CODIGO</v>
          </cell>
          <cell r="B3106" t="str">
            <v>RECURSOS</v>
          </cell>
          <cell r="C3106" t="str">
            <v>UNIDAD</v>
          </cell>
          <cell r="D3106" t="str">
            <v>CANT.</v>
          </cell>
        </row>
        <row r="3107">
          <cell r="B3107" t="str">
            <v>MATERIALES</v>
          </cell>
        </row>
        <row r="3108">
          <cell r="B3108">
            <v>0</v>
          </cell>
          <cell r="C3108">
            <v>0</v>
          </cell>
        </row>
        <row r="3109">
          <cell r="B3109">
            <v>0</v>
          </cell>
          <cell r="C3109">
            <v>0</v>
          </cell>
        </row>
        <row r="3110">
          <cell r="B3110">
            <v>0</v>
          </cell>
          <cell r="C3110">
            <v>0</v>
          </cell>
        </row>
        <row r="3111">
          <cell r="B3111">
            <v>0</v>
          </cell>
          <cell r="C3111">
            <v>0</v>
          </cell>
        </row>
        <row r="3113">
          <cell r="B3113" t="str">
            <v>EQUIPO</v>
          </cell>
        </row>
        <row r="3114">
          <cell r="B3114" t="str">
            <v>HTA MENOR (5% de M. de O.)</v>
          </cell>
        </row>
        <row r="3115">
          <cell r="A3115">
            <v>0</v>
          </cell>
          <cell r="B3115">
            <v>0</v>
          </cell>
          <cell r="C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</row>
        <row r="3117">
          <cell r="A3117">
            <v>0</v>
          </cell>
          <cell r="B3117">
            <v>0</v>
          </cell>
          <cell r="C3117">
            <v>0</v>
          </cell>
        </row>
        <row r="3119">
          <cell r="B3119" t="str">
            <v>MANO DE OBRA</v>
          </cell>
        </row>
        <row r="3120">
          <cell r="B3120">
            <v>0</v>
          </cell>
          <cell r="C3120">
            <v>0</v>
          </cell>
        </row>
        <row r="3121">
          <cell r="A3121">
            <v>0</v>
          </cell>
          <cell r="B3121">
            <v>0</v>
          </cell>
          <cell r="C3121">
            <v>0</v>
          </cell>
        </row>
        <row r="3122">
          <cell r="A3122">
            <v>0</v>
          </cell>
          <cell r="B3122">
            <v>0</v>
          </cell>
          <cell r="C3122">
            <v>0</v>
          </cell>
        </row>
        <row r="3123">
          <cell r="A3123">
            <v>0</v>
          </cell>
          <cell r="B3123">
            <v>0</v>
          </cell>
          <cell r="C3123">
            <v>0</v>
          </cell>
        </row>
        <row r="3125">
          <cell r="B3125" t="str">
            <v>TRANSPORTE</v>
          </cell>
        </row>
        <row r="3127">
          <cell r="A3127">
            <v>0</v>
          </cell>
          <cell r="B3127">
            <v>0</v>
          </cell>
          <cell r="C3127">
            <v>0</v>
          </cell>
        </row>
        <row r="3128">
          <cell r="A3128">
            <v>0</v>
          </cell>
          <cell r="B3128">
            <v>0</v>
          </cell>
          <cell r="C3128">
            <v>0</v>
          </cell>
        </row>
        <row r="3129">
          <cell r="A3129">
            <v>0</v>
          </cell>
          <cell r="B3129">
            <v>0</v>
          </cell>
          <cell r="C3129">
            <v>0</v>
          </cell>
        </row>
        <row r="3134">
          <cell r="A3134" t="str">
            <v>CODIGO</v>
          </cell>
          <cell r="B3134" t="str">
            <v>ITEM</v>
          </cell>
          <cell r="C3134" t="str">
            <v>UNIDAD</v>
          </cell>
        </row>
        <row r="3135">
          <cell r="D3135">
            <v>0</v>
          </cell>
        </row>
        <row r="3136">
          <cell r="B3136" t="str">
            <v>CODIGO</v>
          </cell>
        </row>
        <row r="3137">
          <cell r="A3137" t="str">
            <v>CODIGO</v>
          </cell>
          <cell r="B3137" t="str">
            <v>RECURSOS</v>
          </cell>
          <cell r="C3137" t="str">
            <v>UNIDAD</v>
          </cell>
          <cell r="D3137" t="str">
            <v>CANT.</v>
          </cell>
        </row>
        <row r="3138">
          <cell r="B3138" t="str">
            <v>MATERIALES</v>
          </cell>
        </row>
        <row r="3139">
          <cell r="B3139">
            <v>0</v>
          </cell>
          <cell r="C3139">
            <v>0</v>
          </cell>
        </row>
        <row r="3140">
          <cell r="B3140">
            <v>0</v>
          </cell>
          <cell r="C3140">
            <v>0</v>
          </cell>
        </row>
        <row r="3141">
          <cell r="B3141">
            <v>0</v>
          </cell>
          <cell r="C3141">
            <v>0</v>
          </cell>
        </row>
        <row r="3142">
          <cell r="B3142">
            <v>0</v>
          </cell>
          <cell r="C3142">
            <v>0</v>
          </cell>
        </row>
        <row r="3144">
          <cell r="B3144" t="str">
            <v>EQUIPO</v>
          </cell>
        </row>
        <row r="3145">
          <cell r="B3145" t="str">
            <v>HTA MENOR (5% de M. de O.)</v>
          </cell>
        </row>
        <row r="3146">
          <cell r="A3146">
            <v>0</v>
          </cell>
          <cell r="B3146">
            <v>0</v>
          </cell>
          <cell r="C3146">
            <v>0</v>
          </cell>
        </row>
        <row r="3147">
          <cell r="A3147">
            <v>0</v>
          </cell>
          <cell r="B3147">
            <v>0</v>
          </cell>
          <cell r="C3147">
            <v>0</v>
          </cell>
        </row>
        <row r="3148">
          <cell r="A3148">
            <v>0</v>
          </cell>
          <cell r="B3148">
            <v>0</v>
          </cell>
          <cell r="C3148">
            <v>0</v>
          </cell>
        </row>
        <row r="3150">
          <cell r="B3150" t="str">
            <v>MANO DE OBRA</v>
          </cell>
        </row>
        <row r="3151">
          <cell r="B3151">
            <v>0</v>
          </cell>
          <cell r="C3151">
            <v>0</v>
          </cell>
        </row>
        <row r="3152">
          <cell r="A3152">
            <v>0</v>
          </cell>
          <cell r="B3152">
            <v>0</v>
          </cell>
          <cell r="C3152">
            <v>0</v>
          </cell>
        </row>
        <row r="3153">
          <cell r="A3153">
            <v>0</v>
          </cell>
          <cell r="B3153">
            <v>0</v>
          </cell>
          <cell r="C3153">
            <v>0</v>
          </cell>
        </row>
        <row r="3154">
          <cell r="A3154">
            <v>0</v>
          </cell>
          <cell r="B3154">
            <v>0</v>
          </cell>
          <cell r="C3154">
            <v>0</v>
          </cell>
        </row>
        <row r="3156">
          <cell r="B3156" t="str">
            <v>TRANSPORTE</v>
          </cell>
        </row>
        <row r="3158">
          <cell r="A3158">
            <v>0</v>
          </cell>
          <cell r="B3158">
            <v>0</v>
          </cell>
          <cell r="C3158">
            <v>0</v>
          </cell>
        </row>
        <row r="3159">
          <cell r="A3159">
            <v>0</v>
          </cell>
          <cell r="B3159">
            <v>0</v>
          </cell>
          <cell r="C3159">
            <v>0</v>
          </cell>
        </row>
        <row r="3160">
          <cell r="A3160">
            <v>0</v>
          </cell>
          <cell r="B3160">
            <v>0</v>
          </cell>
          <cell r="C3160">
            <v>0</v>
          </cell>
        </row>
        <row r="3165">
          <cell r="A3165" t="str">
            <v>CODIGO</v>
          </cell>
          <cell r="B3165" t="str">
            <v>ITEM</v>
          </cell>
          <cell r="C3165" t="str">
            <v>UNIDAD</v>
          </cell>
        </row>
        <row r="3166">
          <cell r="D3166">
            <v>0</v>
          </cell>
        </row>
        <row r="3167">
          <cell r="B3167" t="str">
            <v>CODIGO</v>
          </cell>
        </row>
        <row r="3168">
          <cell r="A3168" t="str">
            <v>CODIGO</v>
          </cell>
          <cell r="B3168" t="str">
            <v>RECURSOS</v>
          </cell>
          <cell r="C3168" t="str">
            <v>UNIDAD</v>
          </cell>
          <cell r="D3168" t="str">
            <v>CANT.</v>
          </cell>
        </row>
        <row r="3169">
          <cell r="B3169" t="str">
            <v>MATERIALES</v>
          </cell>
        </row>
        <row r="3170">
          <cell r="B3170">
            <v>0</v>
          </cell>
          <cell r="C3170">
            <v>0</v>
          </cell>
        </row>
        <row r="3171">
          <cell r="B3171">
            <v>0</v>
          </cell>
          <cell r="C3171">
            <v>0</v>
          </cell>
        </row>
        <row r="3172">
          <cell r="B3172">
            <v>0</v>
          </cell>
          <cell r="C3172">
            <v>0</v>
          </cell>
        </row>
        <row r="3173">
          <cell r="B3173">
            <v>0</v>
          </cell>
          <cell r="C3173">
            <v>0</v>
          </cell>
        </row>
        <row r="3175">
          <cell r="B3175" t="str">
            <v>EQUIPO</v>
          </cell>
        </row>
        <row r="3176">
          <cell r="B3176" t="str">
            <v>HTA MENOR (5% de M. de O.)</v>
          </cell>
        </row>
        <row r="3177">
          <cell r="A3177">
            <v>0</v>
          </cell>
          <cell r="B3177">
            <v>0</v>
          </cell>
          <cell r="C3177">
            <v>0</v>
          </cell>
        </row>
        <row r="3178">
          <cell r="A3178">
            <v>0</v>
          </cell>
          <cell r="B3178">
            <v>0</v>
          </cell>
          <cell r="C3178">
            <v>0</v>
          </cell>
        </row>
        <row r="3179">
          <cell r="A3179">
            <v>0</v>
          </cell>
          <cell r="B3179">
            <v>0</v>
          </cell>
          <cell r="C3179">
            <v>0</v>
          </cell>
        </row>
        <row r="3181">
          <cell r="B3181" t="str">
            <v>MANO DE OBRA</v>
          </cell>
        </row>
        <row r="3182">
          <cell r="B3182">
            <v>0</v>
          </cell>
          <cell r="C3182">
            <v>0</v>
          </cell>
        </row>
        <row r="3183">
          <cell r="A3183">
            <v>0</v>
          </cell>
          <cell r="B3183">
            <v>0</v>
          </cell>
          <cell r="C3183">
            <v>0</v>
          </cell>
        </row>
        <row r="3184">
          <cell r="A3184">
            <v>0</v>
          </cell>
          <cell r="B3184">
            <v>0</v>
          </cell>
          <cell r="C3184">
            <v>0</v>
          </cell>
        </row>
        <row r="3185">
          <cell r="A3185">
            <v>0</v>
          </cell>
          <cell r="B3185">
            <v>0</v>
          </cell>
          <cell r="C3185">
            <v>0</v>
          </cell>
        </row>
        <row r="3187">
          <cell r="B3187" t="str">
            <v>TRANSPORTE</v>
          </cell>
        </row>
        <row r="3189">
          <cell r="A3189">
            <v>0</v>
          </cell>
          <cell r="B3189">
            <v>0</v>
          </cell>
          <cell r="C3189">
            <v>0</v>
          </cell>
        </row>
        <row r="3190">
          <cell r="A3190">
            <v>0</v>
          </cell>
          <cell r="B3190">
            <v>0</v>
          </cell>
          <cell r="C3190">
            <v>0</v>
          </cell>
        </row>
        <row r="3191">
          <cell r="A3191">
            <v>0</v>
          </cell>
          <cell r="B3191">
            <v>0</v>
          </cell>
          <cell r="C3191">
            <v>0</v>
          </cell>
        </row>
        <row r="3197">
          <cell r="A3197" t="str">
            <v>CODIGO</v>
          </cell>
          <cell r="B3197" t="str">
            <v>ITEM</v>
          </cell>
          <cell r="C3197" t="str">
            <v>UNIDAD</v>
          </cell>
        </row>
        <row r="3198">
          <cell r="D3198">
            <v>0</v>
          </cell>
        </row>
        <row r="3199">
          <cell r="B3199" t="str">
            <v>CODIGO</v>
          </cell>
        </row>
        <row r="3200">
          <cell r="A3200" t="str">
            <v>CODIGO</v>
          </cell>
          <cell r="B3200" t="str">
            <v>RECURSOS</v>
          </cell>
          <cell r="C3200" t="str">
            <v>UNIDAD</v>
          </cell>
          <cell r="D3200" t="str">
            <v>CANT.</v>
          </cell>
        </row>
        <row r="3201">
          <cell r="B3201" t="str">
            <v>MATERIALES</v>
          </cell>
        </row>
        <row r="3202">
          <cell r="B3202">
            <v>0</v>
          </cell>
          <cell r="C3202">
            <v>0</v>
          </cell>
        </row>
        <row r="3203">
          <cell r="B3203">
            <v>0</v>
          </cell>
          <cell r="C3203">
            <v>0</v>
          </cell>
        </row>
        <row r="3204">
          <cell r="B3204">
            <v>0</v>
          </cell>
          <cell r="C3204">
            <v>0</v>
          </cell>
        </row>
        <row r="3205">
          <cell r="B3205">
            <v>0</v>
          </cell>
          <cell r="C3205">
            <v>0</v>
          </cell>
        </row>
        <row r="3207">
          <cell r="B3207" t="str">
            <v>EQUIPO</v>
          </cell>
        </row>
        <row r="3208">
          <cell r="B3208" t="str">
            <v>HTA MENOR (5% de M. de O.)</v>
          </cell>
        </row>
        <row r="3209">
          <cell r="A3209">
            <v>0</v>
          </cell>
          <cell r="B3209">
            <v>0</v>
          </cell>
          <cell r="C3209">
            <v>0</v>
          </cell>
        </row>
        <row r="3210">
          <cell r="A3210">
            <v>0</v>
          </cell>
          <cell r="B3210">
            <v>0</v>
          </cell>
          <cell r="C3210">
            <v>0</v>
          </cell>
        </row>
        <row r="3211">
          <cell r="A3211">
            <v>0</v>
          </cell>
          <cell r="B3211">
            <v>0</v>
          </cell>
          <cell r="C3211">
            <v>0</v>
          </cell>
        </row>
        <row r="3213">
          <cell r="B3213" t="str">
            <v>MANO DE OBRA</v>
          </cell>
        </row>
        <row r="3214">
          <cell r="B3214">
            <v>0</v>
          </cell>
          <cell r="C3214">
            <v>0</v>
          </cell>
        </row>
        <row r="3215">
          <cell r="A3215">
            <v>0</v>
          </cell>
          <cell r="B3215">
            <v>0</v>
          </cell>
          <cell r="C3215">
            <v>0</v>
          </cell>
        </row>
        <row r="3216">
          <cell r="A3216">
            <v>0</v>
          </cell>
          <cell r="B3216">
            <v>0</v>
          </cell>
          <cell r="C3216">
            <v>0</v>
          </cell>
        </row>
        <row r="3217">
          <cell r="A3217">
            <v>0</v>
          </cell>
          <cell r="B3217">
            <v>0</v>
          </cell>
          <cell r="C3217">
            <v>0</v>
          </cell>
        </row>
        <row r="3219">
          <cell r="B3219" t="str">
            <v>TRANSPORTE</v>
          </cell>
        </row>
        <row r="3221">
          <cell r="A3221">
            <v>0</v>
          </cell>
          <cell r="B3221">
            <v>0</v>
          </cell>
          <cell r="C3221">
            <v>0</v>
          </cell>
        </row>
        <row r="3222">
          <cell r="A3222">
            <v>0</v>
          </cell>
          <cell r="B3222">
            <v>0</v>
          </cell>
          <cell r="C3222">
            <v>0</v>
          </cell>
        </row>
        <row r="3223">
          <cell r="A3223">
            <v>0</v>
          </cell>
          <cell r="B3223">
            <v>0</v>
          </cell>
          <cell r="C3223">
            <v>0</v>
          </cell>
        </row>
        <row r="3229">
          <cell r="A3229" t="str">
            <v>CODIGO</v>
          </cell>
          <cell r="B3229" t="str">
            <v>ITEM</v>
          </cell>
          <cell r="C3229" t="str">
            <v>UNIDAD</v>
          </cell>
        </row>
        <row r="3230">
          <cell r="D3230">
            <v>0</v>
          </cell>
        </row>
        <row r="3231">
          <cell r="B3231" t="str">
            <v>CODIGO</v>
          </cell>
        </row>
        <row r="3232">
          <cell r="A3232" t="str">
            <v>CODIGO</v>
          </cell>
          <cell r="B3232" t="str">
            <v>RECURSOS</v>
          </cell>
          <cell r="C3232" t="str">
            <v>UNIDAD</v>
          </cell>
          <cell r="D3232" t="str">
            <v>CANT.</v>
          </cell>
        </row>
        <row r="3233">
          <cell r="B3233" t="str">
            <v>MATERIALES</v>
          </cell>
        </row>
        <row r="3234">
          <cell r="B3234">
            <v>0</v>
          </cell>
          <cell r="C3234">
            <v>0</v>
          </cell>
        </row>
        <row r="3235">
          <cell r="B3235">
            <v>0</v>
          </cell>
          <cell r="C3235">
            <v>0</v>
          </cell>
        </row>
        <row r="3236">
          <cell r="B3236">
            <v>0</v>
          </cell>
          <cell r="C3236">
            <v>0</v>
          </cell>
        </row>
        <row r="3237">
          <cell r="B3237">
            <v>0</v>
          </cell>
          <cell r="C3237">
            <v>0</v>
          </cell>
        </row>
        <row r="3239">
          <cell r="B3239" t="str">
            <v>EQUIPO</v>
          </cell>
        </row>
        <row r="3240">
          <cell r="B3240" t="str">
            <v>HTA MENOR (5% de M. de O.)</v>
          </cell>
        </row>
        <row r="3241">
          <cell r="A3241">
            <v>0</v>
          </cell>
          <cell r="B3241">
            <v>0</v>
          </cell>
          <cell r="C3241">
            <v>0</v>
          </cell>
        </row>
        <row r="3242">
          <cell r="A3242">
            <v>0</v>
          </cell>
          <cell r="B3242">
            <v>0</v>
          </cell>
          <cell r="C3242">
            <v>0</v>
          </cell>
        </row>
        <row r="3243">
          <cell r="A3243">
            <v>0</v>
          </cell>
          <cell r="B3243">
            <v>0</v>
          </cell>
          <cell r="C3243">
            <v>0</v>
          </cell>
        </row>
        <row r="3245">
          <cell r="B3245" t="str">
            <v>MANO DE OBRA</v>
          </cell>
        </row>
        <row r="3246">
          <cell r="B3246">
            <v>0</v>
          </cell>
          <cell r="C3246">
            <v>0</v>
          </cell>
        </row>
        <row r="3247">
          <cell r="A3247">
            <v>0</v>
          </cell>
          <cell r="B3247">
            <v>0</v>
          </cell>
          <cell r="C3247">
            <v>0</v>
          </cell>
        </row>
        <row r="3248">
          <cell r="A3248">
            <v>0</v>
          </cell>
          <cell r="B3248">
            <v>0</v>
          </cell>
          <cell r="C3248">
            <v>0</v>
          </cell>
        </row>
        <row r="3249">
          <cell r="A3249">
            <v>0</v>
          </cell>
          <cell r="B3249">
            <v>0</v>
          </cell>
          <cell r="C3249">
            <v>0</v>
          </cell>
        </row>
        <row r="3251">
          <cell r="B3251" t="str">
            <v>TRANSPORTE</v>
          </cell>
        </row>
        <row r="3253">
          <cell r="A3253">
            <v>0</v>
          </cell>
          <cell r="B3253">
            <v>0</v>
          </cell>
          <cell r="C3253">
            <v>0</v>
          </cell>
        </row>
        <row r="3254">
          <cell r="A3254">
            <v>0</v>
          </cell>
          <cell r="B3254">
            <v>0</v>
          </cell>
          <cell r="C3254">
            <v>0</v>
          </cell>
        </row>
        <row r="3255">
          <cell r="A3255">
            <v>0</v>
          </cell>
          <cell r="B3255">
            <v>0</v>
          </cell>
          <cell r="C3255">
            <v>0</v>
          </cell>
        </row>
        <row r="3260">
          <cell r="A3260" t="str">
            <v>CODIGO</v>
          </cell>
          <cell r="B3260" t="str">
            <v>ITEM</v>
          </cell>
          <cell r="C3260" t="str">
            <v>UNIDAD</v>
          </cell>
        </row>
        <row r="3261">
          <cell r="D3261">
            <v>0</v>
          </cell>
        </row>
        <row r="3262">
          <cell r="B3262" t="str">
            <v>CODIGO</v>
          </cell>
        </row>
        <row r="3263">
          <cell r="A3263" t="str">
            <v>CODIGO</v>
          </cell>
          <cell r="B3263" t="str">
            <v>RECURSOS</v>
          </cell>
          <cell r="C3263" t="str">
            <v>UNIDAD</v>
          </cell>
          <cell r="D3263" t="str">
            <v>CANT.</v>
          </cell>
        </row>
        <row r="3264">
          <cell r="B3264" t="str">
            <v>MATERIALES</v>
          </cell>
        </row>
        <row r="3265">
          <cell r="B3265">
            <v>0</v>
          </cell>
          <cell r="C3265">
            <v>0</v>
          </cell>
        </row>
        <row r="3266">
          <cell r="B3266">
            <v>0</v>
          </cell>
          <cell r="C3266">
            <v>0</v>
          </cell>
        </row>
        <row r="3267">
          <cell r="B3267">
            <v>0</v>
          </cell>
          <cell r="C3267">
            <v>0</v>
          </cell>
        </row>
        <row r="3268">
          <cell r="B3268">
            <v>0</v>
          </cell>
          <cell r="C3268">
            <v>0</v>
          </cell>
        </row>
        <row r="3270">
          <cell r="B3270" t="str">
            <v>EQUIPO</v>
          </cell>
        </row>
        <row r="3271">
          <cell r="B3271" t="str">
            <v>HTA MENOR (5% de M. de O.)</v>
          </cell>
        </row>
        <row r="3272">
          <cell r="A3272">
            <v>0</v>
          </cell>
          <cell r="B3272">
            <v>0</v>
          </cell>
          <cell r="C3272">
            <v>0</v>
          </cell>
        </row>
        <row r="3273">
          <cell r="A3273">
            <v>0</v>
          </cell>
          <cell r="B3273">
            <v>0</v>
          </cell>
          <cell r="C3273">
            <v>0</v>
          </cell>
        </row>
        <row r="3274">
          <cell r="A3274">
            <v>0</v>
          </cell>
          <cell r="B3274">
            <v>0</v>
          </cell>
          <cell r="C3274">
            <v>0</v>
          </cell>
        </row>
        <row r="3276">
          <cell r="B3276" t="str">
            <v>MANO DE OBRA</v>
          </cell>
        </row>
        <row r="3277">
          <cell r="B3277">
            <v>0</v>
          </cell>
          <cell r="C3277">
            <v>0</v>
          </cell>
        </row>
        <row r="3278">
          <cell r="A3278">
            <v>0</v>
          </cell>
          <cell r="B3278">
            <v>0</v>
          </cell>
          <cell r="C3278">
            <v>0</v>
          </cell>
        </row>
        <row r="3279">
          <cell r="A3279">
            <v>0</v>
          </cell>
          <cell r="B3279">
            <v>0</v>
          </cell>
          <cell r="C3279">
            <v>0</v>
          </cell>
        </row>
        <row r="3280">
          <cell r="A3280">
            <v>0</v>
          </cell>
          <cell r="B3280">
            <v>0</v>
          </cell>
          <cell r="C3280">
            <v>0</v>
          </cell>
        </row>
        <row r="3282">
          <cell r="B3282" t="str">
            <v>TRANSPORTE</v>
          </cell>
        </row>
        <row r="3284">
          <cell r="A3284">
            <v>0</v>
          </cell>
          <cell r="B3284">
            <v>0</v>
          </cell>
          <cell r="C3284">
            <v>0</v>
          </cell>
        </row>
        <row r="3285">
          <cell r="A3285">
            <v>0</v>
          </cell>
          <cell r="B3285">
            <v>0</v>
          </cell>
          <cell r="C3285">
            <v>0</v>
          </cell>
        </row>
        <row r="3286">
          <cell r="A3286">
            <v>0</v>
          </cell>
          <cell r="B3286">
            <v>0</v>
          </cell>
          <cell r="C3286">
            <v>0</v>
          </cell>
        </row>
        <row r="3291">
          <cell r="A3291" t="str">
            <v>CODIGO</v>
          </cell>
          <cell r="B3291" t="str">
            <v>ITEM</v>
          </cell>
          <cell r="C3291" t="str">
            <v>UNIDAD</v>
          </cell>
        </row>
        <row r="3292">
          <cell r="D3292">
            <v>0</v>
          </cell>
        </row>
        <row r="3293">
          <cell r="B3293" t="str">
            <v>CODIGO</v>
          </cell>
        </row>
        <row r="3294">
          <cell r="A3294" t="str">
            <v>CODIGO</v>
          </cell>
          <cell r="B3294" t="str">
            <v>RECURSOS</v>
          </cell>
          <cell r="C3294" t="str">
            <v>UNIDAD</v>
          </cell>
          <cell r="D3294" t="str">
            <v>CANT.</v>
          </cell>
        </row>
        <row r="3295">
          <cell r="B3295" t="str">
            <v>MATERIALES</v>
          </cell>
        </row>
        <row r="3296">
          <cell r="B3296">
            <v>0</v>
          </cell>
          <cell r="C3296">
            <v>0</v>
          </cell>
        </row>
        <row r="3297">
          <cell r="B3297">
            <v>0</v>
          </cell>
          <cell r="C3297">
            <v>0</v>
          </cell>
        </row>
        <row r="3298">
          <cell r="B3298">
            <v>0</v>
          </cell>
          <cell r="C3298">
            <v>0</v>
          </cell>
        </row>
        <row r="3299">
          <cell r="B3299">
            <v>0</v>
          </cell>
          <cell r="C3299">
            <v>0</v>
          </cell>
        </row>
        <row r="3301">
          <cell r="B3301" t="str">
            <v>EQUIPO</v>
          </cell>
        </row>
        <row r="3302">
          <cell r="B3302" t="str">
            <v>HTA MENOR (5% de M. de O.)</v>
          </cell>
        </row>
        <row r="3303">
          <cell r="A3303">
            <v>0</v>
          </cell>
          <cell r="B3303">
            <v>0</v>
          </cell>
          <cell r="C3303">
            <v>0</v>
          </cell>
        </row>
        <row r="3304">
          <cell r="A3304">
            <v>0</v>
          </cell>
          <cell r="B3304">
            <v>0</v>
          </cell>
          <cell r="C3304">
            <v>0</v>
          </cell>
        </row>
        <row r="3305">
          <cell r="A3305">
            <v>0</v>
          </cell>
          <cell r="B3305">
            <v>0</v>
          </cell>
          <cell r="C3305">
            <v>0</v>
          </cell>
        </row>
        <row r="3307">
          <cell r="B3307" t="str">
            <v>MANO DE OBRA</v>
          </cell>
        </row>
        <row r="3308">
          <cell r="B3308">
            <v>0</v>
          </cell>
          <cell r="C3308">
            <v>0</v>
          </cell>
        </row>
        <row r="3309">
          <cell r="A3309">
            <v>0</v>
          </cell>
          <cell r="B3309">
            <v>0</v>
          </cell>
          <cell r="C3309">
            <v>0</v>
          </cell>
        </row>
        <row r="3310">
          <cell r="A3310">
            <v>0</v>
          </cell>
          <cell r="B3310">
            <v>0</v>
          </cell>
          <cell r="C3310">
            <v>0</v>
          </cell>
        </row>
        <row r="3311">
          <cell r="A3311">
            <v>0</v>
          </cell>
          <cell r="B3311">
            <v>0</v>
          </cell>
          <cell r="C3311">
            <v>0</v>
          </cell>
        </row>
        <row r="3313">
          <cell r="B3313" t="str">
            <v>TRANSPORTE</v>
          </cell>
        </row>
        <row r="3315">
          <cell r="A3315">
            <v>0</v>
          </cell>
          <cell r="B3315">
            <v>0</v>
          </cell>
          <cell r="C3315">
            <v>0</v>
          </cell>
        </row>
        <row r="3316">
          <cell r="A3316">
            <v>0</v>
          </cell>
          <cell r="B3316">
            <v>0</v>
          </cell>
          <cell r="C3316">
            <v>0</v>
          </cell>
        </row>
        <row r="3317">
          <cell r="A3317">
            <v>0</v>
          </cell>
          <cell r="B3317">
            <v>0</v>
          </cell>
          <cell r="C3317">
            <v>0</v>
          </cell>
        </row>
        <row r="3322">
          <cell r="A3322" t="str">
            <v>CODIGO</v>
          </cell>
          <cell r="B3322" t="str">
            <v>ITEM</v>
          </cell>
          <cell r="C3322" t="str">
            <v>UNIDAD</v>
          </cell>
        </row>
        <row r="3323">
          <cell r="D3323">
            <v>0</v>
          </cell>
        </row>
        <row r="3324">
          <cell r="B3324" t="str">
            <v>CODIGO</v>
          </cell>
        </row>
        <row r="3325">
          <cell r="A3325" t="str">
            <v>CODIGO</v>
          </cell>
          <cell r="B3325" t="str">
            <v>RECURSOS</v>
          </cell>
          <cell r="C3325" t="str">
            <v>UNIDAD</v>
          </cell>
          <cell r="D3325" t="str">
            <v>CANT.</v>
          </cell>
        </row>
        <row r="3326">
          <cell r="B3326" t="str">
            <v>MATERIALES</v>
          </cell>
        </row>
        <row r="3327">
          <cell r="B3327">
            <v>0</v>
          </cell>
          <cell r="C3327">
            <v>0</v>
          </cell>
        </row>
        <row r="3328">
          <cell r="B3328">
            <v>0</v>
          </cell>
          <cell r="C3328">
            <v>0</v>
          </cell>
        </row>
        <row r="3329">
          <cell r="B3329">
            <v>0</v>
          </cell>
          <cell r="C3329">
            <v>0</v>
          </cell>
        </row>
        <row r="3330">
          <cell r="B3330">
            <v>0</v>
          </cell>
          <cell r="C3330">
            <v>0</v>
          </cell>
        </row>
        <row r="3332">
          <cell r="B3332" t="str">
            <v>EQUIPO</v>
          </cell>
        </row>
        <row r="3333">
          <cell r="B3333" t="str">
            <v>HTA MENOR (5% de M. de O.)</v>
          </cell>
        </row>
        <row r="3334">
          <cell r="A3334">
            <v>0</v>
          </cell>
          <cell r="B3334">
            <v>0</v>
          </cell>
          <cell r="C3334">
            <v>0</v>
          </cell>
        </row>
        <row r="3335">
          <cell r="A3335">
            <v>0</v>
          </cell>
          <cell r="B3335">
            <v>0</v>
          </cell>
          <cell r="C3335">
            <v>0</v>
          </cell>
        </row>
        <row r="3336">
          <cell r="A3336">
            <v>0</v>
          </cell>
          <cell r="B3336">
            <v>0</v>
          </cell>
          <cell r="C3336">
            <v>0</v>
          </cell>
        </row>
        <row r="3338">
          <cell r="B3338" t="str">
            <v>MANO DE OBRA</v>
          </cell>
        </row>
        <row r="3339">
          <cell r="B3339">
            <v>0</v>
          </cell>
          <cell r="C3339">
            <v>0</v>
          </cell>
        </row>
        <row r="3340">
          <cell r="A3340">
            <v>0</v>
          </cell>
          <cell r="B3340">
            <v>0</v>
          </cell>
          <cell r="C3340">
            <v>0</v>
          </cell>
        </row>
        <row r="3341">
          <cell r="A3341">
            <v>0</v>
          </cell>
          <cell r="B3341">
            <v>0</v>
          </cell>
          <cell r="C3341">
            <v>0</v>
          </cell>
        </row>
        <row r="3342">
          <cell r="A3342">
            <v>0</v>
          </cell>
          <cell r="B3342">
            <v>0</v>
          </cell>
          <cell r="C3342">
            <v>0</v>
          </cell>
        </row>
        <row r="3344">
          <cell r="B3344" t="str">
            <v>TRANSPORTE</v>
          </cell>
        </row>
        <row r="3346">
          <cell r="A3346">
            <v>0</v>
          </cell>
          <cell r="B3346">
            <v>0</v>
          </cell>
          <cell r="C3346">
            <v>0</v>
          </cell>
        </row>
        <row r="3347">
          <cell r="A3347">
            <v>0</v>
          </cell>
          <cell r="B3347">
            <v>0</v>
          </cell>
          <cell r="C3347">
            <v>0</v>
          </cell>
        </row>
        <row r="3348">
          <cell r="A3348">
            <v>0</v>
          </cell>
          <cell r="B3348">
            <v>0</v>
          </cell>
          <cell r="C3348">
            <v>0</v>
          </cell>
        </row>
        <row r="3353">
          <cell r="A3353" t="str">
            <v>CODIGO</v>
          </cell>
          <cell r="B3353" t="str">
            <v>ITEM</v>
          </cell>
          <cell r="C3353" t="str">
            <v>UNIDAD</v>
          </cell>
        </row>
        <row r="3354">
          <cell r="D3354">
            <v>0</v>
          </cell>
        </row>
        <row r="3355">
          <cell r="B3355" t="str">
            <v>CODIGO</v>
          </cell>
        </row>
        <row r="3356">
          <cell r="A3356" t="str">
            <v>CODIGO</v>
          </cell>
          <cell r="B3356" t="str">
            <v>RECURSOS</v>
          </cell>
          <cell r="C3356" t="str">
            <v>UNIDAD</v>
          </cell>
          <cell r="D3356" t="str">
            <v>CANT.</v>
          </cell>
        </row>
        <row r="3357">
          <cell r="B3357" t="str">
            <v>MATERIALES</v>
          </cell>
        </row>
        <row r="3358">
          <cell r="B3358">
            <v>0</v>
          </cell>
          <cell r="C3358">
            <v>0</v>
          </cell>
        </row>
        <row r="3359">
          <cell r="B3359">
            <v>0</v>
          </cell>
          <cell r="C3359">
            <v>0</v>
          </cell>
        </row>
        <row r="3360">
          <cell r="B3360">
            <v>0</v>
          </cell>
          <cell r="C3360">
            <v>0</v>
          </cell>
        </row>
        <row r="3361">
          <cell r="B3361">
            <v>0</v>
          </cell>
          <cell r="C3361">
            <v>0</v>
          </cell>
        </row>
        <row r="3363">
          <cell r="B3363" t="str">
            <v>EQUIPO</v>
          </cell>
        </row>
        <row r="3364">
          <cell r="B3364" t="str">
            <v>HTA MENOR (5% de M. de O.)</v>
          </cell>
        </row>
        <row r="3365">
          <cell r="A3365">
            <v>0</v>
          </cell>
          <cell r="B3365">
            <v>0</v>
          </cell>
          <cell r="C3365">
            <v>0</v>
          </cell>
        </row>
        <row r="3366">
          <cell r="A3366">
            <v>0</v>
          </cell>
          <cell r="B3366">
            <v>0</v>
          </cell>
          <cell r="C3366">
            <v>0</v>
          </cell>
        </row>
        <row r="3367">
          <cell r="A3367">
            <v>0</v>
          </cell>
          <cell r="B3367">
            <v>0</v>
          </cell>
          <cell r="C3367">
            <v>0</v>
          </cell>
        </row>
        <row r="3369">
          <cell r="B3369" t="str">
            <v>MANO DE OBRA</v>
          </cell>
        </row>
        <row r="3370">
          <cell r="B3370">
            <v>0</v>
          </cell>
          <cell r="C3370">
            <v>0</v>
          </cell>
        </row>
        <row r="3371">
          <cell r="A3371">
            <v>0</v>
          </cell>
          <cell r="B3371">
            <v>0</v>
          </cell>
          <cell r="C3371">
            <v>0</v>
          </cell>
        </row>
        <row r="3372">
          <cell r="A3372">
            <v>0</v>
          </cell>
          <cell r="B3372">
            <v>0</v>
          </cell>
          <cell r="C3372">
            <v>0</v>
          </cell>
        </row>
        <row r="3373">
          <cell r="A3373">
            <v>0</v>
          </cell>
          <cell r="B3373">
            <v>0</v>
          </cell>
          <cell r="C3373">
            <v>0</v>
          </cell>
        </row>
        <row r="3375">
          <cell r="B3375" t="str">
            <v>TRANSPORTE</v>
          </cell>
        </row>
        <row r="3377">
          <cell r="A3377">
            <v>0</v>
          </cell>
          <cell r="B3377">
            <v>0</v>
          </cell>
          <cell r="C3377">
            <v>0</v>
          </cell>
        </row>
        <row r="3378">
          <cell r="A3378">
            <v>0</v>
          </cell>
          <cell r="B3378">
            <v>0</v>
          </cell>
          <cell r="C3378">
            <v>0</v>
          </cell>
        </row>
        <row r="3379">
          <cell r="A3379">
            <v>0</v>
          </cell>
          <cell r="B3379">
            <v>0</v>
          </cell>
          <cell r="C3379">
            <v>0</v>
          </cell>
        </row>
        <row r="3384">
          <cell r="A3384" t="str">
            <v>CODIGO</v>
          </cell>
          <cell r="B3384" t="str">
            <v>ITEM</v>
          </cell>
          <cell r="C3384" t="str">
            <v>UNIDAD</v>
          </cell>
        </row>
        <row r="3385">
          <cell r="D3385">
            <v>0</v>
          </cell>
        </row>
        <row r="3386">
          <cell r="B3386" t="str">
            <v>CODIGO</v>
          </cell>
        </row>
        <row r="3387">
          <cell r="A3387" t="str">
            <v>CODIGO</v>
          </cell>
          <cell r="B3387" t="str">
            <v>RECURSOS</v>
          </cell>
          <cell r="C3387" t="str">
            <v>UNIDAD</v>
          </cell>
          <cell r="D3387" t="str">
            <v>CANT.</v>
          </cell>
        </row>
        <row r="3388">
          <cell r="B3388" t="str">
            <v>MATERIALES</v>
          </cell>
        </row>
        <row r="3389">
          <cell r="B3389">
            <v>0</v>
          </cell>
          <cell r="C3389">
            <v>0</v>
          </cell>
        </row>
        <row r="3390">
          <cell r="B3390">
            <v>0</v>
          </cell>
          <cell r="C3390">
            <v>0</v>
          </cell>
        </row>
        <row r="3391">
          <cell r="B3391">
            <v>0</v>
          </cell>
          <cell r="C3391">
            <v>0</v>
          </cell>
        </row>
        <row r="3392">
          <cell r="B3392">
            <v>0</v>
          </cell>
          <cell r="C3392">
            <v>0</v>
          </cell>
        </row>
        <row r="3394">
          <cell r="B3394" t="str">
            <v>EQUIPO</v>
          </cell>
        </row>
        <row r="3395">
          <cell r="B3395" t="str">
            <v>HTA MENOR (5% de M. de O.)</v>
          </cell>
        </row>
        <row r="3396">
          <cell r="A3396">
            <v>0</v>
          </cell>
          <cell r="B3396">
            <v>0</v>
          </cell>
          <cell r="C3396">
            <v>0</v>
          </cell>
        </row>
        <row r="3397">
          <cell r="A3397">
            <v>0</v>
          </cell>
          <cell r="B3397">
            <v>0</v>
          </cell>
          <cell r="C3397">
            <v>0</v>
          </cell>
        </row>
        <row r="3398">
          <cell r="A3398">
            <v>0</v>
          </cell>
          <cell r="B3398">
            <v>0</v>
          </cell>
          <cell r="C3398">
            <v>0</v>
          </cell>
        </row>
        <row r="3400">
          <cell r="B3400" t="str">
            <v>MANO DE OBRA</v>
          </cell>
        </row>
        <row r="3401">
          <cell r="B3401">
            <v>0</v>
          </cell>
          <cell r="C3401">
            <v>0</v>
          </cell>
        </row>
        <row r="3402">
          <cell r="A3402">
            <v>0</v>
          </cell>
          <cell r="B3402">
            <v>0</v>
          </cell>
          <cell r="C3402">
            <v>0</v>
          </cell>
        </row>
        <row r="3403">
          <cell r="A3403">
            <v>0</v>
          </cell>
          <cell r="B3403">
            <v>0</v>
          </cell>
          <cell r="C3403">
            <v>0</v>
          </cell>
        </row>
        <row r="3404">
          <cell r="A3404">
            <v>0</v>
          </cell>
          <cell r="B3404">
            <v>0</v>
          </cell>
          <cell r="C3404">
            <v>0</v>
          </cell>
        </row>
        <row r="3406">
          <cell r="B3406" t="str">
            <v>TRANSPORTE</v>
          </cell>
        </row>
        <row r="3408">
          <cell r="A3408">
            <v>0</v>
          </cell>
          <cell r="B3408">
            <v>0</v>
          </cell>
          <cell r="C3408">
            <v>0</v>
          </cell>
        </row>
        <row r="3409">
          <cell r="A3409">
            <v>0</v>
          </cell>
          <cell r="B3409">
            <v>0</v>
          </cell>
          <cell r="C3409">
            <v>0</v>
          </cell>
        </row>
        <row r="3410">
          <cell r="A3410">
            <v>0</v>
          </cell>
          <cell r="B3410">
            <v>0</v>
          </cell>
          <cell r="C3410">
            <v>0</v>
          </cell>
        </row>
        <row r="3415">
          <cell r="A3415" t="str">
            <v>CODIGO</v>
          </cell>
          <cell r="B3415" t="str">
            <v>ITEM</v>
          </cell>
          <cell r="C3415" t="str">
            <v>UNIDAD</v>
          </cell>
        </row>
        <row r="3416">
          <cell r="D3416">
            <v>0</v>
          </cell>
        </row>
        <row r="3417">
          <cell r="B3417" t="str">
            <v>CODIGO</v>
          </cell>
        </row>
        <row r="3418">
          <cell r="A3418" t="str">
            <v>CODIGO</v>
          </cell>
          <cell r="B3418" t="str">
            <v>RECURSOS</v>
          </cell>
          <cell r="C3418" t="str">
            <v>UNIDAD</v>
          </cell>
          <cell r="D3418" t="str">
            <v>CANT.</v>
          </cell>
        </row>
        <row r="3419">
          <cell r="B3419" t="str">
            <v>MATERIALES</v>
          </cell>
        </row>
        <row r="3420">
          <cell r="B3420">
            <v>0</v>
          </cell>
          <cell r="C3420">
            <v>0</v>
          </cell>
        </row>
        <row r="3421">
          <cell r="B3421">
            <v>0</v>
          </cell>
          <cell r="C3421">
            <v>0</v>
          </cell>
        </row>
        <row r="3422">
          <cell r="B3422">
            <v>0</v>
          </cell>
          <cell r="C3422">
            <v>0</v>
          </cell>
        </row>
        <row r="3423">
          <cell r="B3423">
            <v>0</v>
          </cell>
          <cell r="C3423">
            <v>0</v>
          </cell>
        </row>
        <row r="3425">
          <cell r="B3425" t="str">
            <v>EQUIPO</v>
          </cell>
        </row>
        <row r="3426">
          <cell r="B3426" t="str">
            <v>HTA MENOR (5% de M. de O.)</v>
          </cell>
        </row>
        <row r="3427">
          <cell r="A3427">
            <v>0</v>
          </cell>
          <cell r="B3427">
            <v>0</v>
          </cell>
          <cell r="C3427">
            <v>0</v>
          </cell>
        </row>
        <row r="3428">
          <cell r="A3428">
            <v>0</v>
          </cell>
          <cell r="B3428">
            <v>0</v>
          </cell>
          <cell r="C3428">
            <v>0</v>
          </cell>
        </row>
        <row r="3429">
          <cell r="A3429">
            <v>0</v>
          </cell>
          <cell r="B3429">
            <v>0</v>
          </cell>
          <cell r="C3429">
            <v>0</v>
          </cell>
        </row>
        <row r="3431">
          <cell r="B3431" t="str">
            <v>MANO DE OBRA</v>
          </cell>
        </row>
        <row r="3432">
          <cell r="B3432">
            <v>0</v>
          </cell>
          <cell r="C3432">
            <v>0</v>
          </cell>
        </row>
        <row r="3433">
          <cell r="A3433">
            <v>0</v>
          </cell>
          <cell r="B3433">
            <v>0</v>
          </cell>
          <cell r="C3433">
            <v>0</v>
          </cell>
        </row>
        <row r="3434">
          <cell r="A3434">
            <v>0</v>
          </cell>
          <cell r="B3434">
            <v>0</v>
          </cell>
          <cell r="C3434">
            <v>0</v>
          </cell>
        </row>
        <row r="3435">
          <cell r="A3435">
            <v>0</v>
          </cell>
          <cell r="B3435">
            <v>0</v>
          </cell>
          <cell r="C3435">
            <v>0</v>
          </cell>
        </row>
        <row r="3437">
          <cell r="B3437" t="str">
            <v>TRANSPORTE</v>
          </cell>
        </row>
        <row r="3439">
          <cell r="A3439">
            <v>0</v>
          </cell>
          <cell r="B3439">
            <v>0</v>
          </cell>
          <cell r="C3439">
            <v>0</v>
          </cell>
        </row>
        <row r="3440">
          <cell r="A3440">
            <v>0</v>
          </cell>
          <cell r="B3440">
            <v>0</v>
          </cell>
          <cell r="C3440">
            <v>0</v>
          </cell>
        </row>
        <row r="3441">
          <cell r="A3441">
            <v>0</v>
          </cell>
          <cell r="B3441">
            <v>0</v>
          </cell>
          <cell r="C3441">
            <v>0</v>
          </cell>
        </row>
        <row r="3446">
          <cell r="A3446" t="str">
            <v>CODIGO</v>
          </cell>
          <cell r="B3446" t="str">
            <v>ITEM</v>
          </cell>
          <cell r="C3446" t="str">
            <v>UNIDAD</v>
          </cell>
        </row>
        <row r="3447">
          <cell r="D3447">
            <v>0</v>
          </cell>
        </row>
        <row r="3448">
          <cell r="B3448" t="str">
            <v>CODIGO</v>
          </cell>
        </row>
        <row r="3449">
          <cell r="A3449" t="str">
            <v>CODIGO</v>
          </cell>
          <cell r="B3449" t="str">
            <v>RECURSOS</v>
          </cell>
          <cell r="C3449" t="str">
            <v>UNIDAD</v>
          </cell>
          <cell r="D3449" t="str">
            <v>CANT.</v>
          </cell>
        </row>
        <row r="3450">
          <cell r="B3450" t="str">
            <v>MATERIALES</v>
          </cell>
        </row>
        <row r="3451">
          <cell r="B3451">
            <v>0</v>
          </cell>
          <cell r="C3451">
            <v>0</v>
          </cell>
        </row>
        <row r="3452">
          <cell r="B3452">
            <v>0</v>
          </cell>
          <cell r="C3452">
            <v>0</v>
          </cell>
        </row>
        <row r="3453">
          <cell r="B3453">
            <v>0</v>
          </cell>
          <cell r="C3453">
            <v>0</v>
          </cell>
        </row>
        <row r="3454">
          <cell r="B3454">
            <v>0</v>
          </cell>
          <cell r="C3454">
            <v>0</v>
          </cell>
        </row>
        <row r="3456">
          <cell r="B3456" t="str">
            <v>EQUIPO</v>
          </cell>
        </row>
        <row r="3457">
          <cell r="B3457" t="str">
            <v>HTA MENOR (5% de M. de O.)</v>
          </cell>
        </row>
        <row r="3458">
          <cell r="A3458">
            <v>0</v>
          </cell>
          <cell r="B3458">
            <v>0</v>
          </cell>
          <cell r="C3458">
            <v>0</v>
          </cell>
        </row>
        <row r="3459">
          <cell r="A3459">
            <v>0</v>
          </cell>
          <cell r="B3459">
            <v>0</v>
          </cell>
          <cell r="C3459">
            <v>0</v>
          </cell>
        </row>
        <row r="3460">
          <cell r="A3460">
            <v>0</v>
          </cell>
          <cell r="B3460">
            <v>0</v>
          </cell>
          <cell r="C3460">
            <v>0</v>
          </cell>
        </row>
        <row r="3462">
          <cell r="B3462" t="str">
            <v>MANO DE OBRA</v>
          </cell>
        </row>
        <row r="3463">
          <cell r="B3463">
            <v>0</v>
          </cell>
          <cell r="C3463">
            <v>0</v>
          </cell>
        </row>
        <row r="3464">
          <cell r="A3464">
            <v>0</v>
          </cell>
          <cell r="B3464">
            <v>0</v>
          </cell>
          <cell r="C3464">
            <v>0</v>
          </cell>
        </row>
        <row r="3465">
          <cell r="A3465">
            <v>0</v>
          </cell>
          <cell r="B3465">
            <v>0</v>
          </cell>
          <cell r="C3465">
            <v>0</v>
          </cell>
        </row>
        <row r="3466">
          <cell r="A3466">
            <v>0</v>
          </cell>
          <cell r="B3466">
            <v>0</v>
          </cell>
          <cell r="C3466">
            <v>0</v>
          </cell>
        </row>
        <row r="3468">
          <cell r="B3468" t="str">
            <v>TRANSPORTE</v>
          </cell>
        </row>
        <row r="3470">
          <cell r="A3470">
            <v>0</v>
          </cell>
          <cell r="B3470">
            <v>0</v>
          </cell>
          <cell r="C3470">
            <v>0</v>
          </cell>
        </row>
        <row r="3471">
          <cell r="A3471">
            <v>0</v>
          </cell>
          <cell r="B3471">
            <v>0</v>
          </cell>
          <cell r="C3471">
            <v>0</v>
          </cell>
        </row>
        <row r="3472">
          <cell r="A3472">
            <v>0</v>
          </cell>
          <cell r="B3472">
            <v>0</v>
          </cell>
          <cell r="C3472">
            <v>0</v>
          </cell>
        </row>
        <row r="3477">
          <cell r="A3477" t="str">
            <v>CODIGO</v>
          </cell>
          <cell r="B3477" t="str">
            <v>ITEM</v>
          </cell>
          <cell r="C3477" t="str">
            <v>UNIDAD</v>
          </cell>
        </row>
        <row r="3478">
          <cell r="D3478">
            <v>0</v>
          </cell>
        </row>
        <row r="3479">
          <cell r="B3479" t="str">
            <v>CODIGO</v>
          </cell>
        </row>
        <row r="3480">
          <cell r="A3480" t="str">
            <v>CODIGO</v>
          </cell>
          <cell r="B3480" t="str">
            <v>RECURSOS</v>
          </cell>
          <cell r="C3480" t="str">
            <v>UNIDAD</v>
          </cell>
          <cell r="D3480" t="str">
            <v>CANT.</v>
          </cell>
        </row>
        <row r="3481">
          <cell r="B3481" t="str">
            <v>MATERIALES</v>
          </cell>
        </row>
        <row r="3482">
          <cell r="B3482">
            <v>0</v>
          </cell>
          <cell r="C3482">
            <v>0</v>
          </cell>
        </row>
        <row r="3483">
          <cell r="B3483">
            <v>0</v>
          </cell>
          <cell r="C3483">
            <v>0</v>
          </cell>
        </row>
        <row r="3484">
          <cell r="B3484">
            <v>0</v>
          </cell>
          <cell r="C3484">
            <v>0</v>
          </cell>
        </row>
        <row r="3485">
          <cell r="B3485">
            <v>0</v>
          </cell>
          <cell r="C3485">
            <v>0</v>
          </cell>
        </row>
        <row r="3487">
          <cell r="B3487" t="str">
            <v>EQUIPO</v>
          </cell>
        </row>
        <row r="3488">
          <cell r="B3488" t="str">
            <v>HTA MENOR (5% de M. de O.)</v>
          </cell>
        </row>
        <row r="3489">
          <cell r="A3489">
            <v>0</v>
          </cell>
          <cell r="B3489">
            <v>0</v>
          </cell>
          <cell r="C3489">
            <v>0</v>
          </cell>
        </row>
        <row r="3490">
          <cell r="A3490">
            <v>0</v>
          </cell>
          <cell r="B3490">
            <v>0</v>
          </cell>
          <cell r="C3490">
            <v>0</v>
          </cell>
        </row>
        <row r="3491">
          <cell r="A3491">
            <v>0</v>
          </cell>
          <cell r="B3491">
            <v>0</v>
          </cell>
          <cell r="C3491">
            <v>0</v>
          </cell>
        </row>
        <row r="3493">
          <cell r="B3493" t="str">
            <v>MANO DE OBRA</v>
          </cell>
        </row>
        <row r="3494">
          <cell r="B3494">
            <v>0</v>
          </cell>
          <cell r="C3494">
            <v>0</v>
          </cell>
        </row>
        <row r="3495">
          <cell r="A3495">
            <v>0</v>
          </cell>
          <cell r="B3495">
            <v>0</v>
          </cell>
          <cell r="C3495">
            <v>0</v>
          </cell>
        </row>
        <row r="3496">
          <cell r="A3496">
            <v>0</v>
          </cell>
          <cell r="B3496">
            <v>0</v>
          </cell>
          <cell r="C3496">
            <v>0</v>
          </cell>
        </row>
        <row r="3497">
          <cell r="A3497">
            <v>0</v>
          </cell>
          <cell r="B3497">
            <v>0</v>
          </cell>
          <cell r="C3497">
            <v>0</v>
          </cell>
        </row>
        <row r="3499">
          <cell r="B3499" t="str">
            <v>TRANSPORTE</v>
          </cell>
        </row>
        <row r="3501">
          <cell r="A3501">
            <v>0</v>
          </cell>
          <cell r="B3501">
            <v>0</v>
          </cell>
          <cell r="C3501">
            <v>0</v>
          </cell>
        </row>
        <row r="3502">
          <cell r="A3502">
            <v>0</v>
          </cell>
          <cell r="B3502">
            <v>0</v>
          </cell>
          <cell r="C3502">
            <v>0</v>
          </cell>
        </row>
        <row r="3503">
          <cell r="A3503">
            <v>0</v>
          </cell>
          <cell r="B3503">
            <v>0</v>
          </cell>
          <cell r="C3503">
            <v>0</v>
          </cell>
        </row>
        <row r="3508">
          <cell r="A3508" t="str">
            <v>CODIGO</v>
          </cell>
          <cell r="B3508" t="str">
            <v>ITEM</v>
          </cell>
          <cell r="C3508" t="str">
            <v>UNIDAD</v>
          </cell>
        </row>
        <row r="3509">
          <cell r="D3509">
            <v>0</v>
          </cell>
        </row>
        <row r="3510">
          <cell r="B3510" t="str">
            <v>CODIGO</v>
          </cell>
        </row>
        <row r="3511">
          <cell r="A3511" t="str">
            <v>CODIGO</v>
          </cell>
          <cell r="B3511" t="str">
            <v>RECURSOS</v>
          </cell>
          <cell r="C3511" t="str">
            <v>UNIDAD</v>
          </cell>
          <cell r="D3511" t="str">
            <v>CANT.</v>
          </cell>
        </row>
        <row r="3512">
          <cell r="B3512" t="str">
            <v>MATERIALES</v>
          </cell>
        </row>
        <row r="3513">
          <cell r="B3513">
            <v>0</v>
          </cell>
          <cell r="C3513">
            <v>0</v>
          </cell>
        </row>
        <row r="3514">
          <cell r="B3514">
            <v>0</v>
          </cell>
          <cell r="C3514">
            <v>0</v>
          </cell>
        </row>
        <row r="3515">
          <cell r="B3515">
            <v>0</v>
          </cell>
          <cell r="C3515">
            <v>0</v>
          </cell>
        </row>
        <row r="3516">
          <cell r="B3516">
            <v>0</v>
          </cell>
          <cell r="C3516">
            <v>0</v>
          </cell>
        </row>
        <row r="3518">
          <cell r="B3518" t="str">
            <v>EQUIPO</v>
          </cell>
        </row>
        <row r="3519">
          <cell r="B3519" t="str">
            <v>HTA MENOR (5% de M. de O.)</v>
          </cell>
        </row>
        <row r="3520">
          <cell r="A3520">
            <v>0</v>
          </cell>
          <cell r="B3520">
            <v>0</v>
          </cell>
          <cell r="C3520">
            <v>0</v>
          </cell>
        </row>
        <row r="3521">
          <cell r="A3521">
            <v>0</v>
          </cell>
          <cell r="B3521">
            <v>0</v>
          </cell>
          <cell r="C3521">
            <v>0</v>
          </cell>
        </row>
        <row r="3522">
          <cell r="A3522">
            <v>0</v>
          </cell>
          <cell r="B3522">
            <v>0</v>
          </cell>
          <cell r="C3522">
            <v>0</v>
          </cell>
        </row>
        <row r="3524">
          <cell r="B3524" t="str">
            <v>MANO DE OBRA</v>
          </cell>
        </row>
        <row r="3525">
          <cell r="B3525">
            <v>0</v>
          </cell>
          <cell r="C3525">
            <v>0</v>
          </cell>
        </row>
        <row r="3526">
          <cell r="A3526">
            <v>0</v>
          </cell>
          <cell r="B3526">
            <v>0</v>
          </cell>
          <cell r="C3526">
            <v>0</v>
          </cell>
        </row>
        <row r="3527">
          <cell r="A3527">
            <v>0</v>
          </cell>
          <cell r="B3527">
            <v>0</v>
          </cell>
          <cell r="C3527">
            <v>0</v>
          </cell>
        </row>
        <row r="3528">
          <cell r="A3528">
            <v>0</v>
          </cell>
          <cell r="B3528">
            <v>0</v>
          </cell>
          <cell r="C3528">
            <v>0</v>
          </cell>
        </row>
        <row r="3530">
          <cell r="B3530" t="str">
            <v>TRANSPORTE</v>
          </cell>
        </row>
        <row r="3532">
          <cell r="A3532">
            <v>0</v>
          </cell>
          <cell r="B3532">
            <v>0</v>
          </cell>
          <cell r="C3532">
            <v>0</v>
          </cell>
        </row>
        <row r="3533">
          <cell r="A3533">
            <v>0</v>
          </cell>
          <cell r="B3533">
            <v>0</v>
          </cell>
          <cell r="C3533">
            <v>0</v>
          </cell>
        </row>
        <row r="3534">
          <cell r="A3534">
            <v>0</v>
          </cell>
          <cell r="B3534">
            <v>0</v>
          </cell>
          <cell r="C3534">
            <v>0</v>
          </cell>
        </row>
        <row r="3539">
          <cell r="A3539" t="str">
            <v>CODIGO</v>
          </cell>
          <cell r="B3539" t="str">
            <v>ITEM</v>
          </cell>
          <cell r="C3539" t="str">
            <v>UNIDAD</v>
          </cell>
        </row>
        <row r="3540">
          <cell r="D3540">
            <v>0</v>
          </cell>
        </row>
        <row r="3541">
          <cell r="B3541" t="str">
            <v>CODIGO</v>
          </cell>
        </row>
        <row r="3542">
          <cell r="A3542" t="str">
            <v>CODIGO</v>
          </cell>
          <cell r="B3542" t="str">
            <v>RECURSOS</v>
          </cell>
          <cell r="C3542" t="str">
            <v>UNIDAD</v>
          </cell>
          <cell r="D3542" t="str">
            <v>CANT.</v>
          </cell>
        </row>
        <row r="3543">
          <cell r="B3543" t="str">
            <v>MATERIALES</v>
          </cell>
        </row>
        <row r="3544">
          <cell r="B3544">
            <v>0</v>
          </cell>
          <cell r="C3544">
            <v>0</v>
          </cell>
        </row>
        <row r="3545">
          <cell r="B3545">
            <v>0</v>
          </cell>
          <cell r="C3545">
            <v>0</v>
          </cell>
        </row>
        <row r="3546">
          <cell r="B3546">
            <v>0</v>
          </cell>
          <cell r="C3546">
            <v>0</v>
          </cell>
        </row>
        <row r="3547">
          <cell r="B3547">
            <v>0</v>
          </cell>
          <cell r="C3547">
            <v>0</v>
          </cell>
        </row>
        <row r="3549">
          <cell r="B3549" t="str">
            <v>EQUIPO</v>
          </cell>
        </row>
        <row r="3550">
          <cell r="B3550" t="str">
            <v>HTA MENOR (5% de M. de O.)</v>
          </cell>
        </row>
        <row r="3551">
          <cell r="A3551">
            <v>0</v>
          </cell>
          <cell r="B3551">
            <v>0</v>
          </cell>
          <cell r="C3551">
            <v>0</v>
          </cell>
        </row>
        <row r="3552">
          <cell r="A3552">
            <v>0</v>
          </cell>
          <cell r="B3552">
            <v>0</v>
          </cell>
          <cell r="C3552">
            <v>0</v>
          </cell>
        </row>
        <row r="3553">
          <cell r="A3553">
            <v>0</v>
          </cell>
          <cell r="B3553">
            <v>0</v>
          </cell>
          <cell r="C3553">
            <v>0</v>
          </cell>
        </row>
        <row r="3555">
          <cell r="B3555" t="str">
            <v>MANO DE OBRA</v>
          </cell>
        </row>
        <row r="3556">
          <cell r="B3556">
            <v>0</v>
          </cell>
          <cell r="C3556">
            <v>0</v>
          </cell>
        </row>
        <row r="3557">
          <cell r="A3557">
            <v>0</v>
          </cell>
          <cell r="B3557">
            <v>0</v>
          </cell>
          <cell r="C3557">
            <v>0</v>
          </cell>
        </row>
        <row r="3558">
          <cell r="A3558">
            <v>0</v>
          </cell>
          <cell r="B3558">
            <v>0</v>
          </cell>
          <cell r="C3558">
            <v>0</v>
          </cell>
        </row>
        <row r="3559">
          <cell r="A3559">
            <v>0</v>
          </cell>
          <cell r="B3559">
            <v>0</v>
          </cell>
          <cell r="C3559">
            <v>0</v>
          </cell>
        </row>
        <row r="3561">
          <cell r="B3561" t="str">
            <v>TRANSPORTE</v>
          </cell>
        </row>
        <row r="3563">
          <cell r="A3563">
            <v>0</v>
          </cell>
          <cell r="B3563">
            <v>0</v>
          </cell>
          <cell r="C3563">
            <v>0</v>
          </cell>
        </row>
        <row r="3564">
          <cell r="A3564">
            <v>0</v>
          </cell>
          <cell r="B3564">
            <v>0</v>
          </cell>
          <cell r="C3564">
            <v>0</v>
          </cell>
        </row>
        <row r="3565">
          <cell r="A3565">
            <v>0</v>
          </cell>
          <cell r="B3565">
            <v>0</v>
          </cell>
          <cell r="C3565">
            <v>0</v>
          </cell>
        </row>
        <row r="3571">
          <cell r="A3571" t="str">
            <v>CODIGO</v>
          </cell>
          <cell r="B3571" t="str">
            <v>ITEM</v>
          </cell>
          <cell r="C3571" t="str">
            <v>UNIDAD</v>
          </cell>
        </row>
        <row r="3572">
          <cell r="D3572">
            <v>0</v>
          </cell>
        </row>
        <row r="3573">
          <cell r="B3573" t="str">
            <v>CODIGO</v>
          </cell>
        </row>
        <row r="3574">
          <cell r="A3574" t="str">
            <v>CODIGO</v>
          </cell>
          <cell r="B3574" t="str">
            <v>RECURSOS</v>
          </cell>
          <cell r="C3574" t="str">
            <v>UNIDAD</v>
          </cell>
          <cell r="D3574" t="str">
            <v>CANT.</v>
          </cell>
        </row>
        <row r="3575">
          <cell r="B3575" t="str">
            <v>MATERIALES</v>
          </cell>
        </row>
        <row r="3576">
          <cell r="B3576">
            <v>0</v>
          </cell>
          <cell r="C3576">
            <v>0</v>
          </cell>
        </row>
        <row r="3577">
          <cell r="B3577">
            <v>0</v>
          </cell>
          <cell r="C3577">
            <v>0</v>
          </cell>
        </row>
        <row r="3578">
          <cell r="B3578">
            <v>0</v>
          </cell>
          <cell r="C3578">
            <v>0</v>
          </cell>
        </row>
        <row r="3579">
          <cell r="B3579">
            <v>0</v>
          </cell>
          <cell r="C3579">
            <v>0</v>
          </cell>
        </row>
        <row r="3581">
          <cell r="B3581" t="str">
            <v>EQUIPO</v>
          </cell>
        </row>
        <row r="3582">
          <cell r="B3582" t="str">
            <v>HTA MENOR (5% de M. de O.)</v>
          </cell>
        </row>
        <row r="3583">
          <cell r="A3583">
            <v>0</v>
          </cell>
          <cell r="B3583">
            <v>0</v>
          </cell>
          <cell r="C3583">
            <v>0</v>
          </cell>
        </row>
        <row r="3584">
          <cell r="A3584">
            <v>0</v>
          </cell>
          <cell r="B3584">
            <v>0</v>
          </cell>
          <cell r="C3584">
            <v>0</v>
          </cell>
        </row>
        <row r="3585">
          <cell r="A3585">
            <v>0</v>
          </cell>
          <cell r="B3585">
            <v>0</v>
          </cell>
          <cell r="C3585">
            <v>0</v>
          </cell>
        </row>
        <row r="3587">
          <cell r="B3587" t="str">
            <v>MANO DE OBRA</v>
          </cell>
        </row>
        <row r="3588">
          <cell r="B3588">
            <v>0</v>
          </cell>
          <cell r="C3588">
            <v>0</v>
          </cell>
        </row>
        <row r="3589">
          <cell r="A3589">
            <v>0</v>
          </cell>
          <cell r="B3589">
            <v>0</v>
          </cell>
          <cell r="C3589">
            <v>0</v>
          </cell>
        </row>
        <row r="3590">
          <cell r="A3590">
            <v>0</v>
          </cell>
          <cell r="B3590">
            <v>0</v>
          </cell>
          <cell r="C3590">
            <v>0</v>
          </cell>
        </row>
        <row r="3591">
          <cell r="A3591">
            <v>0</v>
          </cell>
          <cell r="B3591">
            <v>0</v>
          </cell>
          <cell r="C3591">
            <v>0</v>
          </cell>
        </row>
        <row r="3593">
          <cell r="B3593" t="str">
            <v>TRANSPORTE</v>
          </cell>
        </row>
        <row r="3595">
          <cell r="A3595">
            <v>0</v>
          </cell>
          <cell r="B3595">
            <v>0</v>
          </cell>
          <cell r="C3595">
            <v>0</v>
          </cell>
        </row>
        <row r="3596">
          <cell r="A3596">
            <v>0</v>
          </cell>
          <cell r="B3596">
            <v>0</v>
          </cell>
          <cell r="C3596">
            <v>0</v>
          </cell>
        </row>
        <row r="3597">
          <cell r="A3597">
            <v>0</v>
          </cell>
          <cell r="B3597">
            <v>0</v>
          </cell>
          <cell r="C3597">
            <v>0</v>
          </cell>
        </row>
        <row r="3602">
          <cell r="A3602" t="str">
            <v>CODIGO</v>
          </cell>
          <cell r="B3602" t="str">
            <v>ITEM</v>
          </cell>
          <cell r="C3602" t="str">
            <v>UNIDAD</v>
          </cell>
        </row>
        <row r="3603">
          <cell r="D3603">
            <v>0</v>
          </cell>
        </row>
        <row r="3604">
          <cell r="B3604" t="str">
            <v>CODIGO</v>
          </cell>
        </row>
        <row r="3605">
          <cell r="A3605" t="str">
            <v>CODIGO</v>
          </cell>
          <cell r="B3605" t="str">
            <v>RECURSOS</v>
          </cell>
          <cell r="C3605" t="str">
            <v>UNIDAD</v>
          </cell>
          <cell r="D3605" t="str">
            <v>CANT.</v>
          </cell>
        </row>
        <row r="3606">
          <cell r="B3606" t="str">
            <v>MATERIALES</v>
          </cell>
        </row>
        <row r="3607">
          <cell r="B3607">
            <v>0</v>
          </cell>
          <cell r="C3607">
            <v>0</v>
          </cell>
        </row>
        <row r="3608">
          <cell r="B3608">
            <v>0</v>
          </cell>
          <cell r="C3608">
            <v>0</v>
          </cell>
        </row>
        <row r="3609">
          <cell r="B3609">
            <v>0</v>
          </cell>
          <cell r="C3609">
            <v>0</v>
          </cell>
        </row>
        <row r="3610">
          <cell r="B3610">
            <v>0</v>
          </cell>
          <cell r="C3610">
            <v>0</v>
          </cell>
        </row>
        <row r="3612">
          <cell r="B3612" t="str">
            <v>EQUIPO</v>
          </cell>
        </row>
        <row r="3613">
          <cell r="B3613" t="str">
            <v>HTA MENOR (5% de M. de O.)</v>
          </cell>
        </row>
        <row r="3614">
          <cell r="A3614">
            <v>0</v>
          </cell>
          <cell r="B3614">
            <v>0</v>
          </cell>
          <cell r="C3614">
            <v>0</v>
          </cell>
        </row>
        <row r="3615">
          <cell r="A3615">
            <v>0</v>
          </cell>
          <cell r="B3615">
            <v>0</v>
          </cell>
          <cell r="C3615">
            <v>0</v>
          </cell>
        </row>
        <row r="3616">
          <cell r="A3616">
            <v>0</v>
          </cell>
          <cell r="B3616">
            <v>0</v>
          </cell>
          <cell r="C3616">
            <v>0</v>
          </cell>
        </row>
        <row r="3618">
          <cell r="B3618" t="str">
            <v>MANO DE OBRA</v>
          </cell>
        </row>
        <row r="3619">
          <cell r="B3619">
            <v>0</v>
          </cell>
          <cell r="C3619">
            <v>0</v>
          </cell>
        </row>
        <row r="3620">
          <cell r="A3620">
            <v>0</v>
          </cell>
          <cell r="B3620">
            <v>0</v>
          </cell>
          <cell r="C3620">
            <v>0</v>
          </cell>
        </row>
        <row r="3621">
          <cell r="A3621">
            <v>0</v>
          </cell>
          <cell r="B3621">
            <v>0</v>
          </cell>
          <cell r="C3621">
            <v>0</v>
          </cell>
        </row>
        <row r="3622">
          <cell r="A3622">
            <v>0</v>
          </cell>
          <cell r="B3622">
            <v>0</v>
          </cell>
          <cell r="C3622">
            <v>0</v>
          </cell>
        </row>
        <row r="3624">
          <cell r="B3624" t="str">
            <v>TRANSPORTE</v>
          </cell>
        </row>
        <row r="3626">
          <cell r="A3626">
            <v>0</v>
          </cell>
          <cell r="B3626">
            <v>0</v>
          </cell>
          <cell r="C3626">
            <v>0</v>
          </cell>
        </row>
        <row r="3627">
          <cell r="A3627">
            <v>0</v>
          </cell>
          <cell r="B3627">
            <v>0</v>
          </cell>
          <cell r="C3627">
            <v>0</v>
          </cell>
        </row>
        <row r="3628">
          <cell r="A3628">
            <v>0</v>
          </cell>
          <cell r="B3628">
            <v>0</v>
          </cell>
          <cell r="C3628">
            <v>0</v>
          </cell>
        </row>
        <row r="3633">
          <cell r="A3633" t="str">
            <v>CODIGO</v>
          </cell>
          <cell r="B3633" t="str">
            <v>ITEM</v>
          </cell>
          <cell r="C3633" t="str">
            <v>UNIDAD</v>
          </cell>
        </row>
        <row r="3634">
          <cell r="D3634">
            <v>0</v>
          </cell>
        </row>
        <row r="3635">
          <cell r="B3635" t="str">
            <v>CODIGO</v>
          </cell>
        </row>
        <row r="3636">
          <cell r="A3636" t="str">
            <v>CODIGO</v>
          </cell>
          <cell r="B3636" t="str">
            <v>RECURSOS</v>
          </cell>
          <cell r="C3636" t="str">
            <v>UNIDAD</v>
          </cell>
          <cell r="D3636" t="str">
            <v>CANT.</v>
          </cell>
        </row>
        <row r="3637">
          <cell r="B3637" t="str">
            <v>MATERIALES</v>
          </cell>
        </row>
        <row r="3638">
          <cell r="B3638">
            <v>0</v>
          </cell>
          <cell r="C3638">
            <v>0</v>
          </cell>
        </row>
        <row r="3639">
          <cell r="B3639">
            <v>0</v>
          </cell>
          <cell r="C3639">
            <v>0</v>
          </cell>
        </row>
        <row r="3640">
          <cell r="B3640">
            <v>0</v>
          </cell>
          <cell r="C3640">
            <v>0</v>
          </cell>
        </row>
        <row r="3641">
          <cell r="B3641">
            <v>0</v>
          </cell>
          <cell r="C3641">
            <v>0</v>
          </cell>
        </row>
        <row r="3643">
          <cell r="B3643" t="str">
            <v>EQUIPO</v>
          </cell>
        </row>
        <row r="3644">
          <cell r="B3644" t="str">
            <v>HTA MENOR (5% de M. de O.)</v>
          </cell>
        </row>
        <row r="3645">
          <cell r="A3645">
            <v>0</v>
          </cell>
          <cell r="B3645">
            <v>0</v>
          </cell>
          <cell r="C3645">
            <v>0</v>
          </cell>
        </row>
        <row r="3646">
          <cell r="A3646">
            <v>0</v>
          </cell>
          <cell r="B3646">
            <v>0</v>
          </cell>
          <cell r="C3646">
            <v>0</v>
          </cell>
        </row>
        <row r="3647">
          <cell r="A3647">
            <v>0</v>
          </cell>
          <cell r="B3647">
            <v>0</v>
          </cell>
          <cell r="C3647">
            <v>0</v>
          </cell>
        </row>
        <row r="3649">
          <cell r="B3649" t="str">
            <v>MANO DE OBRA</v>
          </cell>
        </row>
        <row r="3650">
          <cell r="B3650">
            <v>0</v>
          </cell>
          <cell r="C3650">
            <v>0</v>
          </cell>
        </row>
        <row r="3651">
          <cell r="A3651">
            <v>0</v>
          </cell>
          <cell r="B3651">
            <v>0</v>
          </cell>
          <cell r="C3651">
            <v>0</v>
          </cell>
        </row>
        <row r="3652">
          <cell r="A3652">
            <v>0</v>
          </cell>
          <cell r="B3652">
            <v>0</v>
          </cell>
          <cell r="C3652">
            <v>0</v>
          </cell>
        </row>
        <row r="3653">
          <cell r="A3653">
            <v>0</v>
          </cell>
          <cell r="B3653">
            <v>0</v>
          </cell>
          <cell r="C3653">
            <v>0</v>
          </cell>
        </row>
        <row r="3655">
          <cell r="B3655" t="str">
            <v>TRANSPORTE</v>
          </cell>
        </row>
        <row r="3657">
          <cell r="A3657">
            <v>0</v>
          </cell>
          <cell r="B3657">
            <v>0</v>
          </cell>
          <cell r="C3657">
            <v>0</v>
          </cell>
        </row>
        <row r="3658">
          <cell r="A3658">
            <v>0</v>
          </cell>
          <cell r="B3658">
            <v>0</v>
          </cell>
          <cell r="C3658">
            <v>0</v>
          </cell>
        </row>
        <row r="3659">
          <cell r="A3659">
            <v>0</v>
          </cell>
          <cell r="B3659">
            <v>0</v>
          </cell>
          <cell r="C3659">
            <v>0</v>
          </cell>
        </row>
        <row r="3664">
          <cell r="A3664" t="str">
            <v>CODIGO</v>
          </cell>
          <cell r="B3664" t="str">
            <v>ITEM</v>
          </cell>
          <cell r="C3664" t="str">
            <v>UNIDAD</v>
          </cell>
        </row>
        <row r="3665">
          <cell r="D3665">
            <v>0</v>
          </cell>
        </row>
        <row r="3666">
          <cell r="B3666" t="str">
            <v>CODIGO</v>
          </cell>
        </row>
        <row r="3667">
          <cell r="A3667" t="str">
            <v>CODIGO</v>
          </cell>
          <cell r="B3667" t="str">
            <v>RECURSOS</v>
          </cell>
          <cell r="C3667" t="str">
            <v>UNIDAD</v>
          </cell>
          <cell r="D3667" t="str">
            <v>CANT.</v>
          </cell>
        </row>
        <row r="3668">
          <cell r="B3668" t="str">
            <v>MATERIALES</v>
          </cell>
        </row>
        <row r="3669">
          <cell r="B3669">
            <v>0</v>
          </cell>
          <cell r="C3669">
            <v>0</v>
          </cell>
        </row>
        <row r="3670">
          <cell r="B3670">
            <v>0</v>
          </cell>
          <cell r="C3670">
            <v>0</v>
          </cell>
        </row>
        <row r="3671">
          <cell r="B3671">
            <v>0</v>
          </cell>
          <cell r="C3671">
            <v>0</v>
          </cell>
        </row>
        <row r="3672">
          <cell r="B3672">
            <v>0</v>
          </cell>
          <cell r="C3672">
            <v>0</v>
          </cell>
        </row>
        <row r="3674">
          <cell r="B3674" t="str">
            <v>EQUIPO</v>
          </cell>
        </row>
        <row r="3675">
          <cell r="B3675" t="str">
            <v>HTA MENOR (5% de M. de O.)</v>
          </cell>
        </row>
        <row r="3676">
          <cell r="A3676">
            <v>0</v>
          </cell>
          <cell r="B3676">
            <v>0</v>
          </cell>
          <cell r="C3676">
            <v>0</v>
          </cell>
        </row>
        <row r="3677">
          <cell r="A3677">
            <v>0</v>
          </cell>
          <cell r="B3677">
            <v>0</v>
          </cell>
          <cell r="C3677">
            <v>0</v>
          </cell>
        </row>
        <row r="3678">
          <cell r="A3678">
            <v>0</v>
          </cell>
          <cell r="B3678">
            <v>0</v>
          </cell>
          <cell r="C3678">
            <v>0</v>
          </cell>
        </row>
        <row r="3680">
          <cell r="B3680" t="str">
            <v>MANO DE OBRA</v>
          </cell>
        </row>
        <row r="3681">
          <cell r="B3681">
            <v>0</v>
          </cell>
          <cell r="C3681">
            <v>0</v>
          </cell>
        </row>
        <row r="3682">
          <cell r="A3682">
            <v>0</v>
          </cell>
          <cell r="B3682">
            <v>0</v>
          </cell>
          <cell r="C3682">
            <v>0</v>
          </cell>
        </row>
        <row r="3683">
          <cell r="A3683">
            <v>0</v>
          </cell>
          <cell r="B3683">
            <v>0</v>
          </cell>
          <cell r="C3683">
            <v>0</v>
          </cell>
        </row>
        <row r="3684">
          <cell r="A3684">
            <v>0</v>
          </cell>
          <cell r="B3684">
            <v>0</v>
          </cell>
          <cell r="C3684">
            <v>0</v>
          </cell>
        </row>
        <row r="3686">
          <cell r="B3686" t="str">
            <v>TRANSPORTE</v>
          </cell>
        </row>
        <row r="3688">
          <cell r="A3688">
            <v>0</v>
          </cell>
          <cell r="B3688">
            <v>0</v>
          </cell>
          <cell r="C3688">
            <v>0</v>
          </cell>
        </row>
        <row r="3689">
          <cell r="A3689">
            <v>0</v>
          </cell>
          <cell r="B3689">
            <v>0</v>
          </cell>
          <cell r="C3689">
            <v>0</v>
          </cell>
        </row>
        <row r="3690">
          <cell r="A3690">
            <v>0</v>
          </cell>
          <cell r="B3690">
            <v>0</v>
          </cell>
          <cell r="C3690">
            <v>0</v>
          </cell>
        </row>
        <row r="3695">
          <cell r="A3695" t="str">
            <v>CODIGO</v>
          </cell>
          <cell r="B3695" t="str">
            <v>ITEM</v>
          </cell>
          <cell r="C3695" t="str">
            <v>UNIDAD</v>
          </cell>
        </row>
        <row r="3696">
          <cell r="D3696">
            <v>0</v>
          </cell>
        </row>
        <row r="3697">
          <cell r="B3697" t="str">
            <v>CODIGO</v>
          </cell>
        </row>
        <row r="3698">
          <cell r="A3698" t="str">
            <v>CODIGO</v>
          </cell>
          <cell r="B3698" t="str">
            <v>RECURSOS</v>
          </cell>
          <cell r="C3698" t="str">
            <v>UNIDAD</v>
          </cell>
          <cell r="D3698" t="str">
            <v>CANT.</v>
          </cell>
        </row>
        <row r="3699">
          <cell r="B3699" t="str">
            <v>MATERIALES</v>
          </cell>
        </row>
        <row r="3700">
          <cell r="B3700">
            <v>0</v>
          </cell>
          <cell r="C3700">
            <v>0</v>
          </cell>
        </row>
        <row r="3701">
          <cell r="B3701">
            <v>0</v>
          </cell>
          <cell r="C3701">
            <v>0</v>
          </cell>
        </row>
        <row r="3702">
          <cell r="B3702">
            <v>0</v>
          </cell>
          <cell r="C3702">
            <v>0</v>
          </cell>
        </row>
        <row r="3703">
          <cell r="B3703">
            <v>0</v>
          </cell>
          <cell r="C3703">
            <v>0</v>
          </cell>
        </row>
        <row r="3705">
          <cell r="B3705" t="str">
            <v>EQUIPO</v>
          </cell>
        </row>
        <row r="3706">
          <cell r="B3706" t="str">
            <v>HTA MENOR (5% de M. de O.)</v>
          </cell>
        </row>
        <row r="3707">
          <cell r="A3707">
            <v>0</v>
          </cell>
          <cell r="B3707">
            <v>0</v>
          </cell>
          <cell r="C3707">
            <v>0</v>
          </cell>
        </row>
        <row r="3708">
          <cell r="A3708">
            <v>0</v>
          </cell>
          <cell r="B3708">
            <v>0</v>
          </cell>
          <cell r="C3708">
            <v>0</v>
          </cell>
        </row>
        <row r="3709">
          <cell r="A3709">
            <v>0</v>
          </cell>
          <cell r="B3709">
            <v>0</v>
          </cell>
          <cell r="C3709">
            <v>0</v>
          </cell>
        </row>
        <row r="3711">
          <cell r="B3711" t="str">
            <v>MANO DE OBRA</v>
          </cell>
        </row>
        <row r="3712">
          <cell r="B3712">
            <v>0</v>
          </cell>
          <cell r="C3712">
            <v>0</v>
          </cell>
        </row>
        <row r="3713">
          <cell r="A3713">
            <v>0</v>
          </cell>
          <cell r="B3713">
            <v>0</v>
          </cell>
          <cell r="C3713">
            <v>0</v>
          </cell>
        </row>
        <row r="3714">
          <cell r="A3714">
            <v>0</v>
          </cell>
          <cell r="B3714">
            <v>0</v>
          </cell>
          <cell r="C3714">
            <v>0</v>
          </cell>
        </row>
        <row r="3715">
          <cell r="A3715">
            <v>0</v>
          </cell>
          <cell r="B3715">
            <v>0</v>
          </cell>
          <cell r="C3715">
            <v>0</v>
          </cell>
        </row>
        <row r="3717">
          <cell r="B3717" t="str">
            <v>TRANSPORTE</v>
          </cell>
        </row>
        <row r="3719">
          <cell r="A3719">
            <v>0</v>
          </cell>
          <cell r="B3719">
            <v>0</v>
          </cell>
          <cell r="C3719">
            <v>0</v>
          </cell>
        </row>
        <row r="3720">
          <cell r="A3720">
            <v>0</v>
          </cell>
          <cell r="B3720">
            <v>0</v>
          </cell>
          <cell r="C3720">
            <v>0</v>
          </cell>
        </row>
        <row r="3721">
          <cell r="A3721">
            <v>0</v>
          </cell>
          <cell r="B3721">
            <v>0</v>
          </cell>
          <cell r="C3721">
            <v>0</v>
          </cell>
        </row>
        <row r="3726">
          <cell r="A3726" t="str">
            <v>CODIGO</v>
          </cell>
          <cell r="B3726" t="str">
            <v>ITEM</v>
          </cell>
          <cell r="C3726" t="str">
            <v>UNIDAD</v>
          </cell>
        </row>
        <row r="3727">
          <cell r="D3727">
            <v>0</v>
          </cell>
        </row>
        <row r="3728">
          <cell r="B3728" t="str">
            <v>CODIGO</v>
          </cell>
        </row>
        <row r="3729">
          <cell r="A3729" t="str">
            <v>CODIGO</v>
          </cell>
          <cell r="B3729" t="str">
            <v>RECURSOS</v>
          </cell>
          <cell r="C3729" t="str">
            <v>UNIDAD</v>
          </cell>
          <cell r="D3729" t="str">
            <v>CANT.</v>
          </cell>
        </row>
        <row r="3730">
          <cell r="B3730" t="str">
            <v>MATERIALES</v>
          </cell>
        </row>
        <row r="3731">
          <cell r="B3731">
            <v>0</v>
          </cell>
          <cell r="C3731">
            <v>0</v>
          </cell>
        </row>
        <row r="3732">
          <cell r="B3732">
            <v>0</v>
          </cell>
          <cell r="C3732">
            <v>0</v>
          </cell>
        </row>
        <row r="3733">
          <cell r="B3733">
            <v>0</v>
          </cell>
          <cell r="C3733">
            <v>0</v>
          </cell>
        </row>
        <row r="3734">
          <cell r="B3734">
            <v>0</v>
          </cell>
          <cell r="C3734">
            <v>0</v>
          </cell>
        </row>
        <row r="3736">
          <cell r="B3736" t="str">
            <v>EQUIPO</v>
          </cell>
        </row>
        <row r="3737">
          <cell r="B3737" t="str">
            <v>HTA MENOR (5% de M. de O.)</v>
          </cell>
        </row>
        <row r="3738">
          <cell r="A3738">
            <v>0</v>
          </cell>
          <cell r="B3738">
            <v>0</v>
          </cell>
          <cell r="C3738">
            <v>0</v>
          </cell>
        </row>
        <row r="3739">
          <cell r="A3739">
            <v>0</v>
          </cell>
          <cell r="B3739">
            <v>0</v>
          </cell>
          <cell r="C3739">
            <v>0</v>
          </cell>
        </row>
        <row r="3740">
          <cell r="A3740">
            <v>0</v>
          </cell>
          <cell r="B3740">
            <v>0</v>
          </cell>
          <cell r="C3740">
            <v>0</v>
          </cell>
        </row>
        <row r="3742">
          <cell r="B3742" t="str">
            <v>MANO DE OBRA</v>
          </cell>
        </row>
        <row r="3743">
          <cell r="B3743">
            <v>0</v>
          </cell>
          <cell r="C3743">
            <v>0</v>
          </cell>
        </row>
        <row r="3744">
          <cell r="A3744">
            <v>0</v>
          </cell>
          <cell r="B3744">
            <v>0</v>
          </cell>
          <cell r="C3744">
            <v>0</v>
          </cell>
        </row>
        <row r="3745">
          <cell r="A3745">
            <v>0</v>
          </cell>
          <cell r="B3745">
            <v>0</v>
          </cell>
          <cell r="C3745">
            <v>0</v>
          </cell>
        </row>
        <row r="3746">
          <cell r="A3746">
            <v>0</v>
          </cell>
          <cell r="B3746">
            <v>0</v>
          </cell>
          <cell r="C3746">
            <v>0</v>
          </cell>
        </row>
        <row r="3748">
          <cell r="B3748" t="str">
            <v>TRANSPORTE</v>
          </cell>
        </row>
        <row r="3750">
          <cell r="A3750">
            <v>0</v>
          </cell>
          <cell r="B3750">
            <v>0</v>
          </cell>
          <cell r="C3750">
            <v>0</v>
          </cell>
        </row>
        <row r="3751">
          <cell r="A3751">
            <v>0</v>
          </cell>
          <cell r="B3751">
            <v>0</v>
          </cell>
          <cell r="C3751">
            <v>0</v>
          </cell>
        </row>
        <row r="3752">
          <cell r="A3752">
            <v>0</v>
          </cell>
          <cell r="B3752">
            <v>0</v>
          </cell>
          <cell r="C3752">
            <v>0</v>
          </cell>
        </row>
        <row r="3757">
          <cell r="A3757" t="str">
            <v>CODIGO</v>
          </cell>
          <cell r="B3757" t="str">
            <v>ITEM</v>
          </cell>
          <cell r="C3757" t="str">
            <v>UNIDAD</v>
          </cell>
        </row>
        <row r="3758">
          <cell r="D3758">
            <v>0</v>
          </cell>
        </row>
        <row r="3759">
          <cell r="B3759" t="str">
            <v>CODIGO</v>
          </cell>
        </row>
        <row r="3760">
          <cell r="A3760" t="str">
            <v>CODIGO</v>
          </cell>
          <cell r="B3760" t="str">
            <v>RECURSOS</v>
          </cell>
          <cell r="C3760" t="str">
            <v>UNIDAD</v>
          </cell>
          <cell r="D3760" t="str">
            <v>CANT.</v>
          </cell>
        </row>
        <row r="3761">
          <cell r="B3761" t="str">
            <v>MATERIALES</v>
          </cell>
        </row>
        <row r="3762">
          <cell r="B3762">
            <v>0</v>
          </cell>
          <cell r="C3762">
            <v>0</v>
          </cell>
        </row>
        <row r="3763">
          <cell r="B3763">
            <v>0</v>
          </cell>
          <cell r="C3763">
            <v>0</v>
          </cell>
        </row>
        <row r="3764">
          <cell r="B3764">
            <v>0</v>
          </cell>
          <cell r="C3764">
            <v>0</v>
          </cell>
        </row>
        <row r="3765">
          <cell r="B3765">
            <v>0</v>
          </cell>
          <cell r="C3765">
            <v>0</v>
          </cell>
        </row>
        <row r="3767">
          <cell r="B3767" t="str">
            <v>EQUIPO</v>
          </cell>
        </row>
        <row r="3768">
          <cell r="B3768" t="str">
            <v>HTA MENOR (5% de M. de O.)</v>
          </cell>
        </row>
        <row r="3769">
          <cell r="A3769">
            <v>0</v>
          </cell>
          <cell r="B3769">
            <v>0</v>
          </cell>
          <cell r="C3769">
            <v>0</v>
          </cell>
        </row>
        <row r="3770">
          <cell r="A3770">
            <v>0</v>
          </cell>
          <cell r="B3770">
            <v>0</v>
          </cell>
          <cell r="C3770">
            <v>0</v>
          </cell>
        </row>
        <row r="3771">
          <cell r="A3771">
            <v>0</v>
          </cell>
          <cell r="B3771">
            <v>0</v>
          </cell>
          <cell r="C3771">
            <v>0</v>
          </cell>
        </row>
        <row r="3773">
          <cell r="B3773" t="str">
            <v>MANO DE OBRA</v>
          </cell>
        </row>
        <row r="3774">
          <cell r="B3774">
            <v>0</v>
          </cell>
          <cell r="C3774">
            <v>0</v>
          </cell>
        </row>
        <row r="3775">
          <cell r="A3775">
            <v>0</v>
          </cell>
          <cell r="B3775">
            <v>0</v>
          </cell>
          <cell r="C3775">
            <v>0</v>
          </cell>
        </row>
        <row r="3776">
          <cell r="A3776">
            <v>0</v>
          </cell>
          <cell r="B3776">
            <v>0</v>
          </cell>
          <cell r="C3776">
            <v>0</v>
          </cell>
        </row>
        <row r="3777">
          <cell r="A3777">
            <v>0</v>
          </cell>
          <cell r="B3777">
            <v>0</v>
          </cell>
          <cell r="C3777">
            <v>0</v>
          </cell>
        </row>
        <row r="3779">
          <cell r="B3779" t="str">
            <v>TRANSPORTE</v>
          </cell>
        </row>
        <row r="3781">
          <cell r="A3781">
            <v>0</v>
          </cell>
          <cell r="B3781">
            <v>0</v>
          </cell>
          <cell r="C3781">
            <v>0</v>
          </cell>
        </row>
        <row r="3782">
          <cell r="A3782">
            <v>0</v>
          </cell>
          <cell r="B3782">
            <v>0</v>
          </cell>
          <cell r="C3782">
            <v>0</v>
          </cell>
        </row>
        <row r="3783">
          <cell r="A3783">
            <v>0</v>
          </cell>
          <cell r="B3783">
            <v>0</v>
          </cell>
          <cell r="C3783">
            <v>0</v>
          </cell>
        </row>
        <row r="3788">
          <cell r="A3788" t="str">
            <v>CODIGO</v>
          </cell>
          <cell r="B3788" t="str">
            <v>ITEM</v>
          </cell>
          <cell r="C3788" t="str">
            <v>UNIDAD</v>
          </cell>
        </row>
        <row r="3789">
          <cell r="D3789">
            <v>0</v>
          </cell>
        </row>
        <row r="3790">
          <cell r="B3790" t="str">
            <v>CODIGO</v>
          </cell>
        </row>
        <row r="3791">
          <cell r="A3791" t="str">
            <v>CODIGO</v>
          </cell>
          <cell r="B3791" t="str">
            <v>RECURSOS</v>
          </cell>
          <cell r="C3791" t="str">
            <v>UNIDAD</v>
          </cell>
          <cell r="D3791" t="str">
            <v>CANT.</v>
          </cell>
        </row>
        <row r="3792">
          <cell r="B3792" t="str">
            <v>MATERIALES</v>
          </cell>
        </row>
        <row r="3793">
          <cell r="B3793">
            <v>0</v>
          </cell>
          <cell r="C3793">
            <v>0</v>
          </cell>
        </row>
        <row r="3794">
          <cell r="B3794">
            <v>0</v>
          </cell>
          <cell r="C3794">
            <v>0</v>
          </cell>
        </row>
        <row r="3795">
          <cell r="B3795">
            <v>0</v>
          </cell>
          <cell r="C3795">
            <v>0</v>
          </cell>
        </row>
        <row r="3796">
          <cell r="B3796">
            <v>0</v>
          </cell>
          <cell r="C3796">
            <v>0</v>
          </cell>
        </row>
        <row r="3798">
          <cell r="B3798" t="str">
            <v>EQUIPO</v>
          </cell>
        </row>
        <row r="3799">
          <cell r="B3799" t="str">
            <v>HTA MENOR (5% de M. de O.)</v>
          </cell>
        </row>
        <row r="3800">
          <cell r="A3800">
            <v>0</v>
          </cell>
          <cell r="B3800">
            <v>0</v>
          </cell>
          <cell r="C3800">
            <v>0</v>
          </cell>
        </row>
        <row r="3801">
          <cell r="A3801">
            <v>0</v>
          </cell>
          <cell r="B3801">
            <v>0</v>
          </cell>
          <cell r="C3801">
            <v>0</v>
          </cell>
        </row>
        <row r="3802">
          <cell r="A3802">
            <v>0</v>
          </cell>
          <cell r="B3802">
            <v>0</v>
          </cell>
          <cell r="C3802">
            <v>0</v>
          </cell>
        </row>
        <row r="3804">
          <cell r="B3804" t="str">
            <v>MANO DE OBRA</v>
          </cell>
        </row>
        <row r="3805">
          <cell r="B3805">
            <v>0</v>
          </cell>
          <cell r="C3805">
            <v>0</v>
          </cell>
        </row>
        <row r="3806">
          <cell r="A3806">
            <v>0</v>
          </cell>
          <cell r="B3806">
            <v>0</v>
          </cell>
          <cell r="C3806">
            <v>0</v>
          </cell>
        </row>
        <row r="3807">
          <cell r="A3807">
            <v>0</v>
          </cell>
          <cell r="B3807">
            <v>0</v>
          </cell>
          <cell r="C3807">
            <v>0</v>
          </cell>
        </row>
        <row r="3808">
          <cell r="A3808">
            <v>0</v>
          </cell>
          <cell r="B3808">
            <v>0</v>
          </cell>
          <cell r="C3808">
            <v>0</v>
          </cell>
        </row>
        <row r="3810">
          <cell r="B3810" t="str">
            <v>TRANSPORTE</v>
          </cell>
        </row>
        <row r="3812">
          <cell r="A3812">
            <v>0</v>
          </cell>
          <cell r="B3812">
            <v>0</v>
          </cell>
          <cell r="C3812">
            <v>0</v>
          </cell>
        </row>
        <row r="3813">
          <cell r="A3813">
            <v>0</v>
          </cell>
          <cell r="B3813">
            <v>0</v>
          </cell>
          <cell r="C3813">
            <v>0</v>
          </cell>
        </row>
        <row r="3814">
          <cell r="A3814">
            <v>0</v>
          </cell>
          <cell r="B3814">
            <v>0</v>
          </cell>
          <cell r="C3814">
            <v>0</v>
          </cell>
        </row>
        <row r="3819">
          <cell r="A3819" t="str">
            <v>CODIGO</v>
          </cell>
          <cell r="B3819" t="str">
            <v>ITEM</v>
          </cell>
          <cell r="C3819" t="str">
            <v>UNIDAD</v>
          </cell>
        </row>
        <row r="3820">
          <cell r="D3820">
            <v>0</v>
          </cell>
        </row>
        <row r="3821">
          <cell r="B3821" t="str">
            <v>CODIGO</v>
          </cell>
        </row>
        <row r="3822">
          <cell r="A3822" t="str">
            <v>CODIGO</v>
          </cell>
          <cell r="B3822" t="str">
            <v>RECURSOS</v>
          </cell>
          <cell r="C3822" t="str">
            <v>UNIDAD</v>
          </cell>
          <cell r="D3822" t="str">
            <v>CANT.</v>
          </cell>
        </row>
        <row r="3823">
          <cell r="B3823" t="str">
            <v>MATERIALES</v>
          </cell>
        </row>
        <row r="3824">
          <cell r="B3824">
            <v>0</v>
          </cell>
          <cell r="C3824">
            <v>0</v>
          </cell>
        </row>
        <row r="3825">
          <cell r="B3825">
            <v>0</v>
          </cell>
          <cell r="C3825">
            <v>0</v>
          </cell>
        </row>
        <row r="3826">
          <cell r="B3826">
            <v>0</v>
          </cell>
          <cell r="C3826">
            <v>0</v>
          </cell>
        </row>
        <row r="3827">
          <cell r="B3827">
            <v>0</v>
          </cell>
          <cell r="C3827">
            <v>0</v>
          </cell>
        </row>
        <row r="3829">
          <cell r="B3829" t="str">
            <v>EQUIPO</v>
          </cell>
        </row>
        <row r="3830">
          <cell r="B3830" t="str">
            <v>HTA MENOR (5% de M. de O.)</v>
          </cell>
        </row>
        <row r="3831">
          <cell r="A3831">
            <v>0</v>
          </cell>
          <cell r="B3831">
            <v>0</v>
          </cell>
          <cell r="C3831">
            <v>0</v>
          </cell>
        </row>
        <row r="3832">
          <cell r="A3832">
            <v>0</v>
          </cell>
          <cell r="B3832">
            <v>0</v>
          </cell>
          <cell r="C3832">
            <v>0</v>
          </cell>
        </row>
        <row r="3833">
          <cell r="A3833">
            <v>0</v>
          </cell>
          <cell r="B3833">
            <v>0</v>
          </cell>
          <cell r="C3833">
            <v>0</v>
          </cell>
        </row>
        <row r="3835">
          <cell r="B3835" t="str">
            <v>MANO DE OBRA</v>
          </cell>
        </row>
        <row r="3836">
          <cell r="B3836">
            <v>0</v>
          </cell>
          <cell r="C3836">
            <v>0</v>
          </cell>
        </row>
        <row r="3837">
          <cell r="A3837">
            <v>0</v>
          </cell>
          <cell r="B3837">
            <v>0</v>
          </cell>
          <cell r="C3837">
            <v>0</v>
          </cell>
        </row>
        <row r="3838">
          <cell r="A3838">
            <v>0</v>
          </cell>
          <cell r="B3838">
            <v>0</v>
          </cell>
          <cell r="C3838">
            <v>0</v>
          </cell>
        </row>
        <row r="3839">
          <cell r="A3839">
            <v>0</v>
          </cell>
          <cell r="B3839">
            <v>0</v>
          </cell>
          <cell r="C3839">
            <v>0</v>
          </cell>
        </row>
        <row r="3841">
          <cell r="B3841" t="str">
            <v>TRANSPORTE</v>
          </cell>
        </row>
        <row r="3843">
          <cell r="A3843">
            <v>0</v>
          </cell>
          <cell r="B3843">
            <v>0</v>
          </cell>
          <cell r="C3843">
            <v>0</v>
          </cell>
        </row>
        <row r="3844">
          <cell r="A3844">
            <v>0</v>
          </cell>
          <cell r="B3844">
            <v>0</v>
          </cell>
          <cell r="C3844">
            <v>0</v>
          </cell>
        </row>
        <row r="3845">
          <cell r="A3845">
            <v>0</v>
          </cell>
          <cell r="B3845">
            <v>0</v>
          </cell>
          <cell r="C3845">
            <v>0</v>
          </cell>
        </row>
        <row r="3850">
          <cell r="A3850" t="str">
            <v>CODIGO</v>
          </cell>
          <cell r="B3850" t="str">
            <v>ITEM</v>
          </cell>
          <cell r="C3850" t="str">
            <v>UNIDAD</v>
          </cell>
        </row>
        <row r="3851">
          <cell r="D3851">
            <v>0</v>
          </cell>
        </row>
        <row r="3852">
          <cell r="B3852" t="str">
            <v>CODIGO</v>
          </cell>
        </row>
        <row r="3853">
          <cell r="A3853" t="str">
            <v>CODIGO</v>
          </cell>
          <cell r="B3853" t="str">
            <v>RECURSOS</v>
          </cell>
          <cell r="C3853" t="str">
            <v>UNIDAD</v>
          </cell>
          <cell r="D3853" t="str">
            <v>CANT.</v>
          </cell>
        </row>
        <row r="3854">
          <cell r="B3854" t="str">
            <v>MATERIALES</v>
          </cell>
        </row>
        <row r="3855">
          <cell r="B3855">
            <v>0</v>
          </cell>
          <cell r="C3855">
            <v>0</v>
          </cell>
        </row>
        <row r="3856">
          <cell r="B3856">
            <v>0</v>
          </cell>
          <cell r="C3856">
            <v>0</v>
          </cell>
        </row>
        <row r="3857">
          <cell r="B3857">
            <v>0</v>
          </cell>
          <cell r="C3857">
            <v>0</v>
          </cell>
        </row>
        <row r="3858">
          <cell r="B3858">
            <v>0</v>
          </cell>
          <cell r="C3858">
            <v>0</v>
          </cell>
        </row>
        <row r="3860">
          <cell r="B3860" t="str">
            <v>EQUIPO</v>
          </cell>
        </row>
        <row r="3861">
          <cell r="B3861" t="str">
            <v>HTA MENOR (5% de M. de O.)</v>
          </cell>
        </row>
        <row r="3862">
          <cell r="A3862">
            <v>0</v>
          </cell>
          <cell r="B3862">
            <v>0</v>
          </cell>
          <cell r="C3862">
            <v>0</v>
          </cell>
        </row>
        <row r="3863">
          <cell r="A3863">
            <v>0</v>
          </cell>
          <cell r="B3863">
            <v>0</v>
          </cell>
          <cell r="C3863">
            <v>0</v>
          </cell>
        </row>
        <row r="3864">
          <cell r="A3864">
            <v>0</v>
          </cell>
          <cell r="B3864">
            <v>0</v>
          </cell>
          <cell r="C3864">
            <v>0</v>
          </cell>
        </row>
        <row r="3866">
          <cell r="B3866" t="str">
            <v>MANO DE OBRA</v>
          </cell>
        </row>
        <row r="3867">
          <cell r="B3867">
            <v>0</v>
          </cell>
          <cell r="C3867">
            <v>0</v>
          </cell>
        </row>
        <row r="3868">
          <cell r="A3868">
            <v>0</v>
          </cell>
          <cell r="B3868">
            <v>0</v>
          </cell>
          <cell r="C3868">
            <v>0</v>
          </cell>
        </row>
        <row r="3869">
          <cell r="A3869">
            <v>0</v>
          </cell>
          <cell r="B3869">
            <v>0</v>
          </cell>
          <cell r="C3869">
            <v>0</v>
          </cell>
        </row>
        <row r="3870">
          <cell r="A3870">
            <v>0</v>
          </cell>
          <cell r="B3870">
            <v>0</v>
          </cell>
          <cell r="C3870">
            <v>0</v>
          </cell>
        </row>
        <row r="3872">
          <cell r="B3872" t="str">
            <v>TRANSPORTE</v>
          </cell>
        </row>
        <row r="3874">
          <cell r="A3874">
            <v>0</v>
          </cell>
          <cell r="B3874">
            <v>0</v>
          </cell>
          <cell r="C3874">
            <v>0</v>
          </cell>
        </row>
        <row r="3875">
          <cell r="A3875">
            <v>0</v>
          </cell>
          <cell r="B3875">
            <v>0</v>
          </cell>
          <cell r="C3875">
            <v>0</v>
          </cell>
        </row>
        <row r="3876">
          <cell r="A3876">
            <v>0</v>
          </cell>
          <cell r="B3876">
            <v>0</v>
          </cell>
          <cell r="C3876">
            <v>0</v>
          </cell>
        </row>
        <row r="3881">
          <cell r="A3881" t="str">
            <v>CODIGO</v>
          </cell>
          <cell r="B3881" t="str">
            <v>ITEM</v>
          </cell>
          <cell r="C3881" t="str">
            <v>UNIDAD</v>
          </cell>
        </row>
        <row r="3882">
          <cell r="D3882">
            <v>0</v>
          </cell>
        </row>
        <row r="3883">
          <cell r="B3883" t="str">
            <v>CODIGO</v>
          </cell>
        </row>
        <row r="3884">
          <cell r="A3884" t="str">
            <v>CODIGO</v>
          </cell>
          <cell r="B3884" t="str">
            <v>RECURSOS</v>
          </cell>
          <cell r="C3884" t="str">
            <v>UNIDAD</v>
          </cell>
          <cell r="D3884" t="str">
            <v>CANT.</v>
          </cell>
        </row>
        <row r="3885">
          <cell r="B3885" t="str">
            <v>MATERIALES</v>
          </cell>
        </row>
        <row r="3886">
          <cell r="B3886">
            <v>0</v>
          </cell>
          <cell r="C3886">
            <v>0</v>
          </cell>
        </row>
        <row r="3887">
          <cell r="B3887">
            <v>0</v>
          </cell>
          <cell r="C3887">
            <v>0</v>
          </cell>
        </row>
        <row r="3888">
          <cell r="B3888">
            <v>0</v>
          </cell>
          <cell r="C3888">
            <v>0</v>
          </cell>
        </row>
        <row r="3889">
          <cell r="B3889">
            <v>0</v>
          </cell>
          <cell r="C3889">
            <v>0</v>
          </cell>
        </row>
        <row r="3891">
          <cell r="B3891" t="str">
            <v>EQUIPO</v>
          </cell>
        </row>
        <row r="3892">
          <cell r="B3892" t="str">
            <v>HTA MENOR (5% de M. de O.)</v>
          </cell>
        </row>
        <row r="3893">
          <cell r="A3893">
            <v>0</v>
          </cell>
          <cell r="B3893">
            <v>0</v>
          </cell>
          <cell r="C3893">
            <v>0</v>
          </cell>
        </row>
        <row r="3894">
          <cell r="A3894">
            <v>0</v>
          </cell>
          <cell r="B3894">
            <v>0</v>
          </cell>
          <cell r="C3894">
            <v>0</v>
          </cell>
        </row>
        <row r="3895">
          <cell r="A3895">
            <v>0</v>
          </cell>
          <cell r="B3895">
            <v>0</v>
          </cell>
          <cell r="C3895">
            <v>0</v>
          </cell>
        </row>
        <row r="3897">
          <cell r="B3897" t="str">
            <v>MANO DE OBRA</v>
          </cell>
        </row>
        <row r="3898">
          <cell r="B3898">
            <v>0</v>
          </cell>
          <cell r="C3898">
            <v>0</v>
          </cell>
        </row>
        <row r="3899">
          <cell r="A3899">
            <v>0</v>
          </cell>
          <cell r="B3899">
            <v>0</v>
          </cell>
          <cell r="C3899">
            <v>0</v>
          </cell>
        </row>
        <row r="3900">
          <cell r="A3900">
            <v>0</v>
          </cell>
          <cell r="B3900">
            <v>0</v>
          </cell>
          <cell r="C3900">
            <v>0</v>
          </cell>
        </row>
        <row r="3901">
          <cell r="A3901">
            <v>0</v>
          </cell>
          <cell r="B3901">
            <v>0</v>
          </cell>
          <cell r="C3901">
            <v>0</v>
          </cell>
        </row>
        <row r="3903">
          <cell r="B3903" t="str">
            <v>TRANSPORTE</v>
          </cell>
        </row>
        <row r="3905">
          <cell r="A3905">
            <v>0</v>
          </cell>
          <cell r="B3905">
            <v>0</v>
          </cell>
          <cell r="C3905">
            <v>0</v>
          </cell>
        </row>
        <row r="3906">
          <cell r="A3906">
            <v>0</v>
          </cell>
          <cell r="B3906">
            <v>0</v>
          </cell>
          <cell r="C3906">
            <v>0</v>
          </cell>
        </row>
        <row r="3907">
          <cell r="A3907">
            <v>0</v>
          </cell>
          <cell r="B3907">
            <v>0</v>
          </cell>
          <cell r="C3907">
            <v>0</v>
          </cell>
        </row>
        <row r="3912">
          <cell r="A3912" t="str">
            <v>CODIGO</v>
          </cell>
          <cell r="B3912" t="str">
            <v>ITEM</v>
          </cell>
          <cell r="C3912" t="str">
            <v>UNIDAD</v>
          </cell>
        </row>
        <row r="3913">
          <cell r="D3913">
            <v>0</v>
          </cell>
        </row>
        <row r="3914">
          <cell r="B3914" t="str">
            <v>CODIGO</v>
          </cell>
        </row>
        <row r="3915">
          <cell r="A3915" t="str">
            <v>CODIGO</v>
          </cell>
          <cell r="B3915" t="str">
            <v>RECURSOS</v>
          </cell>
          <cell r="C3915" t="str">
            <v>UNIDAD</v>
          </cell>
          <cell r="D3915" t="str">
            <v>CANT.</v>
          </cell>
        </row>
        <row r="3916">
          <cell r="B3916" t="str">
            <v>MATERIALES</v>
          </cell>
        </row>
        <row r="3917">
          <cell r="B3917">
            <v>0</v>
          </cell>
          <cell r="C3917">
            <v>0</v>
          </cell>
        </row>
        <row r="3918">
          <cell r="B3918">
            <v>0</v>
          </cell>
          <cell r="C3918">
            <v>0</v>
          </cell>
        </row>
        <row r="3919">
          <cell r="B3919">
            <v>0</v>
          </cell>
          <cell r="C3919">
            <v>0</v>
          </cell>
        </row>
        <row r="3920">
          <cell r="B3920">
            <v>0</v>
          </cell>
          <cell r="C3920">
            <v>0</v>
          </cell>
        </row>
        <row r="3922">
          <cell r="B3922" t="str">
            <v>EQUIPO</v>
          </cell>
        </row>
        <row r="3923">
          <cell r="B3923" t="str">
            <v>HTA MENOR (5% de M. de O.)</v>
          </cell>
        </row>
        <row r="3924">
          <cell r="A3924">
            <v>0</v>
          </cell>
          <cell r="B3924">
            <v>0</v>
          </cell>
          <cell r="C3924">
            <v>0</v>
          </cell>
        </row>
        <row r="3925">
          <cell r="A3925">
            <v>0</v>
          </cell>
          <cell r="B3925">
            <v>0</v>
          </cell>
          <cell r="C3925">
            <v>0</v>
          </cell>
        </row>
        <row r="3926">
          <cell r="A3926">
            <v>0</v>
          </cell>
          <cell r="B3926">
            <v>0</v>
          </cell>
          <cell r="C3926">
            <v>0</v>
          </cell>
        </row>
        <row r="3928">
          <cell r="B3928" t="str">
            <v>MANO DE OBRA</v>
          </cell>
        </row>
        <row r="3929">
          <cell r="B3929">
            <v>0</v>
          </cell>
          <cell r="C3929">
            <v>0</v>
          </cell>
        </row>
        <row r="3930">
          <cell r="A3930">
            <v>0</v>
          </cell>
          <cell r="B3930">
            <v>0</v>
          </cell>
          <cell r="C3930">
            <v>0</v>
          </cell>
        </row>
        <row r="3931">
          <cell r="A3931">
            <v>0</v>
          </cell>
          <cell r="B3931">
            <v>0</v>
          </cell>
          <cell r="C3931">
            <v>0</v>
          </cell>
        </row>
        <row r="3932">
          <cell r="A3932">
            <v>0</v>
          </cell>
          <cell r="B3932">
            <v>0</v>
          </cell>
          <cell r="C3932">
            <v>0</v>
          </cell>
        </row>
        <row r="3934">
          <cell r="B3934" t="str">
            <v>TRANSPORTE</v>
          </cell>
        </row>
        <row r="3936">
          <cell r="A3936">
            <v>0</v>
          </cell>
          <cell r="B3936">
            <v>0</v>
          </cell>
          <cell r="C3936">
            <v>0</v>
          </cell>
        </row>
        <row r="3937">
          <cell r="A3937">
            <v>0</v>
          </cell>
          <cell r="B3937">
            <v>0</v>
          </cell>
          <cell r="C3937">
            <v>0</v>
          </cell>
        </row>
        <row r="3938">
          <cell r="A3938">
            <v>0</v>
          </cell>
          <cell r="B3938">
            <v>0</v>
          </cell>
          <cell r="C3938">
            <v>0</v>
          </cell>
        </row>
        <row r="3944">
          <cell r="A3944" t="str">
            <v>CODIGO</v>
          </cell>
          <cell r="B3944" t="str">
            <v>ITEM</v>
          </cell>
          <cell r="C3944" t="str">
            <v>UNIDAD</v>
          </cell>
        </row>
        <row r="3945">
          <cell r="D3945">
            <v>0</v>
          </cell>
        </row>
        <row r="3946">
          <cell r="B3946" t="str">
            <v>CODIGO</v>
          </cell>
        </row>
        <row r="3947">
          <cell r="A3947" t="str">
            <v>CODIGO</v>
          </cell>
          <cell r="B3947" t="str">
            <v>RECURSOS</v>
          </cell>
          <cell r="C3947" t="str">
            <v>UNIDAD</v>
          </cell>
          <cell r="D3947" t="str">
            <v>CANT.</v>
          </cell>
        </row>
        <row r="3948">
          <cell r="B3948" t="str">
            <v>MATERIALES</v>
          </cell>
        </row>
        <row r="3949">
          <cell r="B3949">
            <v>0</v>
          </cell>
          <cell r="C3949">
            <v>0</v>
          </cell>
        </row>
        <row r="3950">
          <cell r="B3950">
            <v>0</v>
          </cell>
          <cell r="C3950">
            <v>0</v>
          </cell>
        </row>
        <row r="3951">
          <cell r="B3951">
            <v>0</v>
          </cell>
          <cell r="C3951">
            <v>0</v>
          </cell>
        </row>
        <row r="3952">
          <cell r="B3952">
            <v>0</v>
          </cell>
          <cell r="C3952">
            <v>0</v>
          </cell>
        </row>
        <row r="3954">
          <cell r="B3954" t="str">
            <v>EQUIPO</v>
          </cell>
        </row>
        <row r="3955">
          <cell r="B3955" t="str">
            <v>HTA MENOR (5% de M. de O.)</v>
          </cell>
        </row>
        <row r="3956">
          <cell r="A3956">
            <v>0</v>
          </cell>
          <cell r="B3956">
            <v>0</v>
          </cell>
          <cell r="C3956">
            <v>0</v>
          </cell>
        </row>
        <row r="3957">
          <cell r="A3957">
            <v>0</v>
          </cell>
          <cell r="B3957">
            <v>0</v>
          </cell>
          <cell r="C3957">
            <v>0</v>
          </cell>
        </row>
        <row r="3958">
          <cell r="A3958">
            <v>0</v>
          </cell>
          <cell r="B3958">
            <v>0</v>
          </cell>
          <cell r="C3958">
            <v>0</v>
          </cell>
        </row>
        <row r="3960">
          <cell r="B3960" t="str">
            <v>MANO DE OBRA</v>
          </cell>
        </row>
        <row r="3961">
          <cell r="B3961">
            <v>0</v>
          </cell>
          <cell r="C3961">
            <v>0</v>
          </cell>
        </row>
        <row r="3962">
          <cell r="A3962">
            <v>0</v>
          </cell>
          <cell r="B3962">
            <v>0</v>
          </cell>
          <cell r="C3962">
            <v>0</v>
          </cell>
        </row>
        <row r="3963">
          <cell r="A3963">
            <v>0</v>
          </cell>
          <cell r="B3963">
            <v>0</v>
          </cell>
          <cell r="C3963">
            <v>0</v>
          </cell>
        </row>
        <row r="3964">
          <cell r="A3964">
            <v>0</v>
          </cell>
          <cell r="B3964">
            <v>0</v>
          </cell>
          <cell r="C3964">
            <v>0</v>
          </cell>
        </row>
        <row r="3966">
          <cell r="B3966" t="str">
            <v>TRANSPORTE</v>
          </cell>
        </row>
        <row r="3968">
          <cell r="A3968">
            <v>0</v>
          </cell>
          <cell r="B3968">
            <v>0</v>
          </cell>
          <cell r="C3968">
            <v>0</v>
          </cell>
        </row>
        <row r="3969">
          <cell r="A3969">
            <v>0</v>
          </cell>
          <cell r="B3969">
            <v>0</v>
          </cell>
          <cell r="C3969">
            <v>0</v>
          </cell>
        </row>
        <row r="3970">
          <cell r="A3970">
            <v>0</v>
          </cell>
          <cell r="B3970">
            <v>0</v>
          </cell>
          <cell r="C397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P. U."/>
    </sheetNames>
    <sheetDataSet>
      <sheetData sheetId="0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_Cancha"/>
      <sheetName val="Información General"/>
      <sheetName val="AIU"/>
      <sheetName val="1_Preliminares"/>
      <sheetName val="2_Cimentación_Est.Met"/>
      <sheetName val="3_HS"/>
      <sheetName val="Apus_In.Elect"/>
      <sheetName val="Apus_Cubierta"/>
      <sheetName val="Apus_Dotación_Pintura"/>
      <sheetName val="Insumos"/>
      <sheetName val="Equipo_Trans "/>
      <sheetName val="M.Obra"/>
      <sheetName val="PRESUPUESTO"/>
      <sheetName val="BASE DE DATOS"/>
      <sheetName val="MANO DE OBRA"/>
      <sheetName val="APU 1"/>
      <sheetName val="APU 2"/>
      <sheetName val="APU 3"/>
      <sheetName val="APU 4"/>
      <sheetName val="APU 5"/>
      <sheetName val="APU 6"/>
      <sheetName val="APU 7"/>
      <sheetName val="APU 8"/>
      <sheetName val="APU 9"/>
      <sheetName val="APU 10"/>
    </sheetNames>
    <sheetDataSet>
      <sheetData sheetId="0">
        <row r="13">
          <cell r="J13" t="str">
            <v>M³</v>
          </cell>
        </row>
        <row r="14">
          <cell r="J14" t="str">
            <v>M²</v>
          </cell>
        </row>
        <row r="15">
          <cell r="J15" t="str">
            <v>M</v>
          </cell>
        </row>
        <row r="16">
          <cell r="J16" t="str">
            <v>Kg</v>
          </cell>
        </row>
        <row r="17">
          <cell r="J17" t="str">
            <v>Un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arios"/>
    </sheetNames>
    <sheetDataSet>
      <sheetData sheetId="0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 Y V "/>
      <sheetName val="AMBIENTES"/>
      <sheetName val="REVOQUE Y PISOS"/>
      <sheetName val="MAMPOSTERIA"/>
      <sheetName val="VIGAS FUNDACION"/>
      <sheetName val="REFUERZO"/>
      <sheetName val="VIGAS AEREAS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27" t="str">
            <v>VI2</v>
          </cell>
          <cell r="C27">
            <v>0.15</v>
          </cell>
          <cell r="D27">
            <v>0.2</v>
          </cell>
          <cell r="E27">
            <v>8.6</v>
          </cell>
          <cell r="F27">
            <v>0.25800000000000001</v>
          </cell>
        </row>
        <row r="28">
          <cell r="B28" t="str">
            <v>V2´</v>
          </cell>
          <cell r="C28">
            <v>0.15</v>
          </cell>
          <cell r="D28">
            <v>0.2</v>
          </cell>
          <cell r="E28">
            <v>3</v>
          </cell>
          <cell r="F28">
            <v>0.09</v>
          </cell>
        </row>
        <row r="29">
          <cell r="B29" t="str">
            <v>2´´ Y 2 ´´´</v>
          </cell>
          <cell r="C29">
            <v>0.15</v>
          </cell>
          <cell r="D29">
            <v>0.2</v>
          </cell>
          <cell r="E29">
            <v>1.2</v>
          </cell>
          <cell r="F29">
            <v>7.1999999999999995E-2</v>
          </cell>
        </row>
        <row r="30">
          <cell r="B30" t="str">
            <v>V2 ´´´´</v>
          </cell>
          <cell r="C30">
            <v>0.15</v>
          </cell>
          <cell r="D30">
            <v>0.2</v>
          </cell>
          <cell r="E30">
            <v>3.75</v>
          </cell>
          <cell r="F30">
            <v>0.11249999999999999</v>
          </cell>
        </row>
        <row r="31">
          <cell r="B31" t="str">
            <v>V3-BE</v>
          </cell>
          <cell r="C31">
            <v>0.15</v>
          </cell>
          <cell r="D31">
            <v>0.3</v>
          </cell>
          <cell r="E31">
            <v>8.6</v>
          </cell>
          <cell r="F31">
            <v>0.38699999999999996</v>
          </cell>
        </row>
        <row r="32">
          <cell r="B32" t="str">
            <v>VI3-BE</v>
          </cell>
          <cell r="C32">
            <v>0.15</v>
          </cell>
          <cell r="D32">
            <v>0.2</v>
          </cell>
          <cell r="E32">
            <v>8.6</v>
          </cell>
          <cell r="F32">
            <v>0.25800000000000001</v>
          </cell>
        </row>
        <row r="33">
          <cell r="B33" t="str">
            <v>V3-AB</v>
          </cell>
          <cell r="C33">
            <v>0.15</v>
          </cell>
          <cell r="D33">
            <v>0.2</v>
          </cell>
          <cell r="E33">
            <v>5.8</v>
          </cell>
          <cell r="F33">
            <v>0.17399999999999999</v>
          </cell>
        </row>
      </sheetData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EMPRESA"/>
      <sheetName val="CONTRATO"/>
      <sheetName val="EMPLEADOS"/>
      <sheetName val="LIQUIDA-NOMINA"/>
      <sheetName val="NOMINA 1"/>
      <sheetName val="NOMINA 2"/>
      <sheetName val="ISS"/>
      <sheetName val="SALUD"/>
      <sheetName val="CAFABA"/>
      <sheetName val="PAZ Y SALVO"/>
      <sheetName val="CONTROL DIA"/>
      <sheetName val="EJECUCION DIARIA"/>
      <sheetName val="BITACORA"/>
      <sheetName val="INFORME CONTRATO"/>
      <sheetName val="PBC ORIG"/>
      <sheetName val="GRAFICO GEN"/>
      <sheetName val="PROGRAMA INICIAL"/>
      <sheetName val="PROGRAMA PROYECTADO"/>
      <sheetName val="EJECPAGO1"/>
      <sheetName val="PAGO 1 "/>
      <sheetName val="EJECPAGO 2"/>
      <sheetName val="PAGO 2"/>
      <sheetName val="PAGO OMAR I "/>
      <sheetName val="PAGO acumulado"/>
      <sheetName val="COMUNICACIONES"/>
      <sheetName val="EJECPAGO3"/>
      <sheetName val="PAGO 3"/>
      <sheetName val="ING PETROLEROS"/>
      <sheetName val="CONSULTORIA INICIAL"/>
      <sheetName val="MAYOR CANTIDAD DE CONS"/>
      <sheetName val="CON ADICIONAL"/>
      <sheetName val="INFORME 1 AL ADMINISTRADOR"/>
      <sheetName val="INFORME 2 AL ADMINISTRADOR "/>
      <sheetName val="COMUNICACIONES 1"/>
      <sheetName val="COMUNICACIONES 2"/>
      <sheetName val="EJECPAGO 3"/>
      <sheetName val="acumulado datos SAP"/>
      <sheetName val="ELECTRICOS"/>
      <sheetName val="almacenes"/>
      <sheetName val="TUBERIA Y TANQUES"/>
      <sheetName val="Gráfico1JUNIO"/>
      <sheetName val="INFORME 3 AL ADMINISTRADOR "/>
      <sheetName val="datos para graficos"/>
      <sheetName val="GRAFICO ACUMULADO"/>
      <sheetName val="GRAFICAS"/>
      <sheetName val="Lista APU"/>
    </sheetNames>
    <sheetDataSet>
      <sheetData sheetId="0"/>
      <sheetData sheetId="1"/>
      <sheetData sheetId="2">
        <row r="9">
          <cell r="E9">
            <v>390802412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 refreshError="1"/>
      <sheetData sheetId="45"/>
      <sheetData sheetId="46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"/>
      <sheetName val="HMR"/>
      <sheetName val="ASF"/>
      <sheetName val="LUB"/>
      <sheetName val="EyL"/>
      <sheetName val="ADM"/>
      <sheetName val="GRAFICO"/>
      <sheetName val="recursos"/>
      <sheetName val="P3 200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RCH - Diseño"/>
      <sheetName val="Resumen Tuberías"/>
      <sheetName val="ALV148"/>
      <sheetName val="ALV255"/>
      <sheetName val="ALV157"/>
      <sheetName val="ALVIDV1"/>
      <sheetName val="ALVIDV9"/>
      <sheetName val="ALVIDV11"/>
      <sheetName val="ALVIDV24"/>
      <sheetName val="ALVIDV27"/>
      <sheetName val="ALVC12ID"/>
      <sheetName val="ALVC6ID"/>
      <sheetName val="ALVC11ID"/>
      <sheetName val="ALVC28IZ"/>
      <sheetName val="ALVC227A"/>
      <sheetName val="ALVC29AIZ"/>
      <sheetName val="ALVC36IZ"/>
      <sheetName val="ALVC52IZ"/>
      <sheetName val="ALVC50IZ"/>
      <sheetName val="ALVC48AIZ"/>
      <sheetName val="Datos"/>
      <sheetName val="Hoja1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A3">
            <v>2</v>
          </cell>
        </row>
        <row r="437">
          <cell r="A437">
            <v>6</v>
          </cell>
          <cell r="B437">
            <v>150</v>
          </cell>
          <cell r="C437">
            <v>0.6</v>
          </cell>
        </row>
        <row r="438">
          <cell r="A438">
            <v>8</v>
          </cell>
          <cell r="B438">
            <v>200</v>
          </cell>
          <cell r="C438">
            <v>0.6</v>
          </cell>
        </row>
        <row r="439">
          <cell r="A439">
            <v>10</v>
          </cell>
          <cell r="B439">
            <v>250</v>
          </cell>
          <cell r="C439">
            <v>0.7</v>
          </cell>
        </row>
        <row r="440">
          <cell r="A440">
            <v>12</v>
          </cell>
          <cell r="B440">
            <v>300</v>
          </cell>
          <cell r="C440">
            <v>0.7</v>
          </cell>
        </row>
        <row r="441">
          <cell r="A441">
            <v>14</v>
          </cell>
          <cell r="B441">
            <v>350</v>
          </cell>
          <cell r="C441">
            <v>0.8</v>
          </cell>
        </row>
        <row r="442">
          <cell r="A442">
            <v>15</v>
          </cell>
          <cell r="B442">
            <v>375</v>
          </cell>
          <cell r="C442">
            <v>0.8</v>
          </cell>
        </row>
        <row r="443">
          <cell r="A443">
            <v>16</v>
          </cell>
          <cell r="B443">
            <v>400</v>
          </cell>
          <cell r="C443">
            <v>0.8</v>
          </cell>
        </row>
        <row r="444">
          <cell r="A444">
            <v>18</v>
          </cell>
          <cell r="B444">
            <v>450</v>
          </cell>
          <cell r="C444">
            <v>0.9</v>
          </cell>
        </row>
        <row r="445">
          <cell r="A445">
            <v>20</v>
          </cell>
          <cell r="B445">
            <v>500</v>
          </cell>
          <cell r="C445">
            <v>1</v>
          </cell>
        </row>
        <row r="446">
          <cell r="A446">
            <v>21</v>
          </cell>
          <cell r="B446">
            <v>525</v>
          </cell>
          <cell r="C446">
            <v>1</v>
          </cell>
        </row>
        <row r="447">
          <cell r="A447">
            <v>24</v>
          </cell>
          <cell r="B447">
            <v>600</v>
          </cell>
          <cell r="C447">
            <v>1.1000000000000001</v>
          </cell>
        </row>
        <row r="448">
          <cell r="A448">
            <v>27</v>
          </cell>
          <cell r="B448">
            <v>675</v>
          </cell>
          <cell r="C448">
            <v>1.2</v>
          </cell>
        </row>
        <row r="449">
          <cell r="A449">
            <v>30</v>
          </cell>
          <cell r="B449">
            <v>750</v>
          </cell>
          <cell r="C449">
            <v>1.3</v>
          </cell>
        </row>
        <row r="450">
          <cell r="A450">
            <v>33</v>
          </cell>
          <cell r="B450">
            <v>825</v>
          </cell>
          <cell r="C450">
            <v>1.4</v>
          </cell>
        </row>
        <row r="451">
          <cell r="A451">
            <v>36</v>
          </cell>
          <cell r="B451">
            <v>900</v>
          </cell>
          <cell r="C451">
            <v>1.5</v>
          </cell>
        </row>
        <row r="452">
          <cell r="A452">
            <v>40</v>
          </cell>
          <cell r="B452">
            <v>1000</v>
          </cell>
          <cell r="C452">
            <v>1.8</v>
          </cell>
        </row>
      </sheetData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$ Directo"/>
      <sheetName val="equip"/>
      <sheetName val="mat&amp;sub"/>
      <sheetName val="indir"/>
      <sheetName val="gene"/>
      <sheetName val="tot"/>
      <sheetName val="prog "/>
      <sheetName val="pres_comp"/>
      <sheetName val="civ_1"/>
      <sheetName val="kp_civ1"/>
      <sheetName val="KP"/>
      <sheetName val="civpl1"/>
      <sheetName val="STRSUMM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1 ORIGINAL "/>
      <sheetName val="BALANCE"/>
      <sheetName val="PRESUPUESTO OFICIAL (Entidad)"/>
      <sheetName val="OFERTA ECONOMICA"/>
      <sheetName val="proyeccion"/>
      <sheetName val="APU OE-1"/>
      <sheetName val="APU OE-2"/>
      <sheetName val="APU OE-3"/>
      <sheetName val="APU OE-3 (2)"/>
      <sheetName val="APU OE-4"/>
      <sheetName val="APU OE-5"/>
      <sheetName val="APU OE-6"/>
      <sheetName val="APU OE-7"/>
      <sheetName val="APU OE-8"/>
      <sheetName val="APU OE-9"/>
      <sheetName val="OE-2222"/>
      <sheetName val="OE-3333"/>
      <sheetName val="210.1.1P"/>
      <sheetName val="APU OE-10"/>
      <sheetName val="APU OE-11"/>
      <sheetName val="1.1.1"/>
      <sheetName val="630.7P"/>
      <sheetName val="2.1.2"/>
      <sheetName val="630.4P"/>
      <sheetName val="2.2.1"/>
      <sheetName val="320.1 P"/>
      <sheetName val="2.2.2"/>
      <sheetName val="640.1P"/>
      <sheetName val="3.1.1"/>
      <sheetName val="630.4CP"/>
      <sheetName val="3.1.2"/>
      <sheetName val="661.1P"/>
      <sheetName val="3.1.3"/>
      <sheetName val="210.1.1.TP"/>
      <sheetName val="3.1.4"/>
      <sheetName val="630.4-TP"/>
      <sheetName val="4.1.1"/>
      <sheetName val="630.5.TP"/>
      <sheetName val="4.1.2"/>
      <sheetName val="640.1TP"/>
      <sheetName val="4.1.3"/>
      <sheetName val="4.1.4"/>
      <sheetName val="4.1.5"/>
      <sheetName val="4.1.6"/>
      <sheetName val="5.1.1"/>
      <sheetName val="6.1.1"/>
      <sheetName val="6.1.2 "/>
      <sheetName val="7.1.1"/>
      <sheetName val="7.1.2"/>
      <sheetName val="8.1.1"/>
      <sheetName val="9.1.1"/>
      <sheetName val="9.1.2"/>
      <sheetName val="OE-3"/>
      <sheetName val="OE-4"/>
      <sheetName val="OE-5"/>
      <sheetName val="OE-6"/>
      <sheetName val="OE-7"/>
      <sheetName val="OE-8"/>
      <sheetName val="OE-9"/>
      <sheetName val="OE-10"/>
      <sheetName val="PRESUPUESTO"/>
      <sheetName val="PRESUPUESTO OFICIAL (Entida (2)"/>
      <sheetName val="APUs"/>
      <sheetName val="INSUMOS"/>
      <sheetName val="guia"/>
      <sheetName val="REGISTRO FOTOGRAFICO"/>
      <sheetName val="1. ALCANTARILLA 36&quot;"/>
      <sheetName val="2. GEODREN"/>
      <sheetName val="3. CUNETAS"/>
      <sheetName val="4. MUROS DE CONTENCIÓN"/>
      <sheetName val="Presupuesto - Base SIF 2021 - S"/>
    </sheetNames>
    <sheetDataSet>
      <sheetData sheetId="0"/>
      <sheetData sheetId="1"/>
      <sheetData sheetId="2">
        <row r="13">
          <cell r="G13" t="str">
            <v>PRELIMINARES</v>
          </cell>
        </row>
        <row r="14">
          <cell r="D14" t="str">
            <v>1.1.1</v>
          </cell>
          <cell r="G14" t="str">
            <v>Localización, trazado y replanteo por m2</v>
          </cell>
          <cell r="H14" t="str">
            <v>m2</v>
          </cell>
          <cell r="I14">
            <v>3350.62</v>
          </cell>
          <cell r="J14">
            <v>1271</v>
          </cell>
        </row>
        <row r="16">
          <cell r="G16" t="str">
            <v xml:space="preserve">EXCAVACIONES </v>
          </cell>
        </row>
        <row r="17">
          <cell r="D17" t="str">
            <v>2.1.2</v>
          </cell>
          <cell r="G17" t="str">
            <v>Excavación manual material heterogéneo 0-2 m (rocas hasta volúmenes de 0.35) bajo cualquier grado de humedad</v>
          </cell>
          <cell r="H17" t="str">
            <v>m3</v>
          </cell>
          <cell r="I17">
            <v>1015.37</v>
          </cell>
          <cell r="J17">
            <v>15687</v>
          </cell>
        </row>
        <row r="18">
          <cell r="G18" t="str">
            <v xml:space="preserve">LLENOS </v>
          </cell>
        </row>
        <row r="19">
          <cell r="D19" t="str">
            <v>2.2.1</v>
          </cell>
          <cell r="G19" t="str">
            <v>Lleno manual compactado con material proveniente de la excavación hasta obtener una densidad mínima del 95%, de la obtenida en el ensayo del Proctor modificado. Incluye selección, acarreo interno y compactación del material.</v>
          </cell>
          <cell r="H19" t="str">
            <v>m3</v>
          </cell>
          <cell r="I19">
            <v>584.42999999999995</v>
          </cell>
          <cell r="J19">
            <v>15515</v>
          </cell>
        </row>
        <row r="20">
          <cell r="D20" t="str">
            <v>2.2.2</v>
          </cell>
          <cell r="G20" t="str">
            <v>Lleno con Material filtrante 1 1/2". Incluye suministro y colocación, el transporte se pagará por su respectivo item.</v>
          </cell>
          <cell r="H20" t="str">
            <v>m3</v>
          </cell>
          <cell r="I20">
            <v>13.2</v>
          </cell>
          <cell r="J20">
            <v>93957</v>
          </cell>
        </row>
        <row r="22">
          <cell r="G22" t="str">
            <v>CONCRETOS PARA ESTRUCTURAS</v>
          </cell>
        </row>
        <row r="23">
          <cell r="D23" t="str">
            <v>3.1.1</v>
          </cell>
          <cell r="G23" t="str">
            <v xml:space="preserve">Concreto Clase F (14 MPa). Solados </v>
          </cell>
          <cell r="H23" t="str">
            <v>m2</v>
          </cell>
          <cell r="I23">
            <v>66.180000000000007</v>
          </cell>
          <cell r="J23">
            <v>27668</v>
          </cell>
        </row>
        <row r="24">
          <cell r="D24" t="str">
            <v>3.1.2</v>
          </cell>
          <cell r="G24" t="str">
            <v>Concreto Clase D (21 MPa), Cámara de inspección 1,4x1,4, obra de descole con aletas, Cunetas, realces</v>
          </cell>
          <cell r="H24" t="str">
            <v>m3</v>
          </cell>
          <cell r="I24">
            <v>586.29999999999995</v>
          </cell>
          <cell r="J24">
            <v>638606</v>
          </cell>
        </row>
        <row r="25">
          <cell r="D25" t="str">
            <v>3.1.3</v>
          </cell>
          <cell r="G25" t="str">
            <v>Tubería concreto 36" Prefabricada</v>
          </cell>
          <cell r="H25" t="str">
            <v>m</v>
          </cell>
          <cell r="I25">
            <v>13</v>
          </cell>
          <cell r="J25">
            <v>643834</v>
          </cell>
        </row>
        <row r="26">
          <cell r="D26" t="str">
            <v>3.1.4</v>
          </cell>
          <cell r="G26" t="str">
            <v>Concreto Clase D (21 MPa). Muros.</v>
          </cell>
          <cell r="H26" t="str">
            <v>m3</v>
          </cell>
          <cell r="I26">
            <v>33.840000000000003</v>
          </cell>
          <cell r="J26">
            <v>794922</v>
          </cell>
        </row>
        <row r="28">
          <cell r="G28" t="str">
            <v xml:space="preserve">OBRAS DE DRENAJE, SUBDRENAJE Y ´PROTECCIÓN </v>
          </cell>
        </row>
        <row r="29">
          <cell r="D29" t="str">
            <v>4.1.1</v>
          </cell>
          <cell r="G29" t="str">
            <v>instalación de lloraderos de tubería PVC 1 1/2"</v>
          </cell>
          <cell r="H29" t="str">
            <v>m</v>
          </cell>
          <cell r="I29">
            <v>4</v>
          </cell>
          <cell r="J29">
            <v>12730</v>
          </cell>
        </row>
        <row r="30">
          <cell r="D30" t="str">
            <v>4.1.2</v>
          </cell>
          <cell r="G30" t="str">
            <v>Suministro, transporte e instalación de Geodrén circular. Incluye tubería de drenaje HDPE de 4". No incluye excavación y llenos, los cuales se pagan por su item respectivo.</v>
          </cell>
          <cell r="H30" t="str">
            <v>m</v>
          </cell>
          <cell r="I30">
            <v>1100</v>
          </cell>
          <cell r="J30">
            <v>69407</v>
          </cell>
        </row>
        <row r="31">
          <cell r="D31" t="str">
            <v>4.1.3</v>
          </cell>
          <cell r="G31" t="str">
            <v>Suministro, transporte e instalación de Geotextil NT 2000 o similar. No incluye excavación y llenos, los cuales se pagan por su item respectivo.</v>
          </cell>
          <cell r="H31" t="str">
            <v>m2</v>
          </cell>
          <cell r="I31">
            <v>5.4</v>
          </cell>
          <cell r="J31">
            <v>9147</v>
          </cell>
        </row>
        <row r="32">
          <cell r="D32" t="str">
            <v>4.1.4</v>
          </cell>
          <cell r="G32" t="str">
            <v>Tubería 4"</v>
          </cell>
          <cell r="H32" t="str">
            <v>ml</v>
          </cell>
          <cell r="I32">
            <v>10</v>
          </cell>
          <cell r="J32">
            <v>37011</v>
          </cell>
        </row>
        <row r="33">
          <cell r="D33" t="str">
            <v>4.1.5</v>
          </cell>
          <cell r="G33" t="str">
            <v>Limpieza de obras transversales, incluye acarreo interno de todos los sedimentos, escombros, material vegetal y demás elementos extraños que se encuentren obstruyendo la obra.</v>
          </cell>
          <cell r="H33" t="str">
            <v>Un</v>
          </cell>
          <cell r="I33">
            <v>22</v>
          </cell>
          <cell r="J33">
            <v>75224</v>
          </cell>
        </row>
        <row r="34">
          <cell r="D34" t="str">
            <v>4.1.6</v>
          </cell>
          <cell r="G34" t="str">
            <v>Limpieza de cunetas en concreto, incluye acarreo interno</v>
          </cell>
          <cell r="H34" t="str">
            <v>ml</v>
          </cell>
          <cell r="I34">
            <v>4000</v>
          </cell>
          <cell r="J34">
            <v>968</v>
          </cell>
        </row>
        <row r="36">
          <cell r="G36" t="str">
            <v xml:space="preserve">ACERO DE REFUERZO </v>
          </cell>
        </row>
        <row r="37">
          <cell r="D37" t="str">
            <v>5.1.1</v>
          </cell>
          <cell r="G37" t="str">
            <v>Suministro, transporte y colocación de Acero de refuerzo fy=420 Mpa (Grado 60), Para muro de contención y obras de drenaje</v>
          </cell>
          <cell r="H37" t="str">
            <v>kg</v>
          </cell>
          <cell r="I37">
            <v>18577.45</v>
          </cell>
          <cell r="J37">
            <v>9104</v>
          </cell>
        </row>
        <row r="39">
          <cell r="G39" t="str">
            <v>ESTABILIZACIÓN CON CEMENTO</v>
          </cell>
        </row>
        <row r="40">
          <cell r="D40" t="str">
            <v>6.1.1</v>
          </cell>
          <cell r="G40" t="str">
            <v>Proceso de estabilización con suelo al 6% en peso del cemento. Incluye suministro del cemento, colocación y compactación y todo lo necesario para su correcta instalación.</v>
          </cell>
          <cell r="H40" t="str">
            <v>m3</v>
          </cell>
          <cell r="I40">
            <v>2400</v>
          </cell>
          <cell r="J40">
            <v>146995</v>
          </cell>
        </row>
        <row r="41">
          <cell r="D41" t="str">
            <v>6.1.2</v>
          </cell>
          <cell r="G41" t="str">
            <v>Proceso de estabilización con suelo al 10% en peso del cemento. Incluye suministro del cemento, colocación y compactación y todo lo necesario para su correcta instalación.</v>
          </cell>
          <cell r="H41" t="str">
            <v>m3</v>
          </cell>
          <cell r="I41">
            <v>2400</v>
          </cell>
          <cell r="J41">
            <v>182751</v>
          </cell>
        </row>
        <row r="43">
          <cell r="G43" t="str">
            <v xml:space="preserve">PAVIMENTO </v>
          </cell>
        </row>
        <row r="44">
          <cell r="D44" t="str">
            <v>7.1.1</v>
          </cell>
          <cell r="G44" t="str">
            <v>Suministro y aplicación de mezcla asfáltica en caliente tipo densa MDC 19 que cumpla con el Artículo 450-13 de la norma INVIAS 2013. Incluye: colocación con terminadora (finisher) y compactación. No incluye imprimación, ni transporte de materiales, que se pagarán en su respectivo ítem. Su medida de pago será metro cúbico compacto medido en sitio.</v>
          </cell>
          <cell r="H44" t="str">
            <v>m3</v>
          </cell>
          <cell r="I44">
            <v>800</v>
          </cell>
          <cell r="J44">
            <v>957544</v>
          </cell>
        </row>
        <row r="45">
          <cell r="D45" t="str">
            <v>7.1.2</v>
          </cell>
          <cell r="G45" t="str">
            <v>Suministro, transporte y aplicación de emulsión asfáltica catiónica de rompimiento lento C.R.L.- 1 o C.R.L. - 0 para imprimación de superficie a pavimentar según normas para la construcción de pavimentos del INVIAS. Incluye todo lo necesario para su correcta construcción y funcionamiento. Incluye Limpieza de superficie y Riego inicial con carrotanque</v>
          </cell>
          <cell r="H45" t="str">
            <v>m2</v>
          </cell>
          <cell r="I45">
            <v>10000</v>
          </cell>
          <cell r="J45">
            <v>3544</v>
          </cell>
        </row>
        <row r="47">
          <cell r="G47" t="str">
            <v>MANEJO DE ESPECIES VEGETALES</v>
          </cell>
        </row>
        <row r="48">
          <cell r="D48" t="str">
            <v>8.1.1</v>
          </cell>
          <cell r="G48" t="str">
            <v>Rocería h=3 - 4 m, en ambas márgenes  del camino, incluye botada y disposición adecuada de material sobrante</v>
          </cell>
          <cell r="H48" t="str">
            <v>Ha</v>
          </cell>
          <cell r="I48">
            <v>1</v>
          </cell>
          <cell r="J48">
            <v>764417</v>
          </cell>
        </row>
        <row r="50">
          <cell r="G50" t="str">
            <v xml:space="preserve">TRANSPORTE </v>
          </cell>
        </row>
        <row r="51">
          <cell r="D51" t="str">
            <v>9.1.1</v>
          </cell>
          <cell r="G51" t="str">
            <v xml:space="preserve">Transporte de material ente 100 m y 1000 m. Incluye cargue del material. Medido suelto para distancias que superen el acarreo libre (100 m). </v>
          </cell>
          <cell r="H51" t="str">
            <v>m3</v>
          </cell>
          <cell r="I51">
            <v>699.32</v>
          </cell>
          <cell r="J51">
            <v>3796</v>
          </cell>
        </row>
        <row r="52">
          <cell r="D52" t="str">
            <v>9.1.2</v>
          </cell>
          <cell r="G52" t="str">
            <v>Transporte de materiales mezcla asfáltica y concretos para distancias superiores a 1000 m medidos a partir de 100 m. Material compacto (Incluye 30% de expansión).</v>
          </cell>
          <cell r="H52" t="str">
            <v>m3 km</v>
          </cell>
          <cell r="I52">
            <v>121435.5</v>
          </cell>
          <cell r="J52">
            <v>1561</v>
          </cell>
        </row>
      </sheetData>
      <sheetData sheetId="3"/>
      <sheetData sheetId="4"/>
      <sheetData sheetId="5"/>
      <sheetData sheetId="6"/>
      <sheetData sheetId="7">
        <row r="18">
          <cell r="B18" t="str">
            <v>Excavación Mecanica en Material comun  Cargue, transporte y botada de material proveniente de la excavacion hasta su disposicion final</v>
          </cell>
        </row>
        <row r="19">
          <cell r="F19" t="str">
            <v>m3</v>
          </cell>
        </row>
        <row r="63">
          <cell r="F63">
            <v>104384.77499999999</v>
          </cell>
        </row>
      </sheetData>
      <sheetData sheetId="8"/>
      <sheetData sheetId="9">
        <row r="18">
          <cell r="B18" t="str">
            <v xml:space="preserve">Lleno con Base granular </v>
          </cell>
        </row>
        <row r="63">
          <cell r="F63">
            <v>191400</v>
          </cell>
        </row>
      </sheetData>
      <sheetData sheetId="10">
        <row r="18">
          <cell r="B18" t="str">
            <v>Concreto Resistencia 17,5MPa (E) (Atraque)</v>
          </cell>
        </row>
        <row r="63">
          <cell r="F63">
            <v>603200.67500000005</v>
          </cell>
        </row>
      </sheetData>
      <sheetData sheetId="11"/>
      <sheetData sheetId="12"/>
      <sheetData sheetId="13">
        <row r="18">
          <cell r="B18" t="str">
            <v>Lleno con Material filtrante (piedra redonda)</v>
          </cell>
        </row>
        <row r="55">
          <cell r="F55">
            <v>136364.375</v>
          </cell>
        </row>
      </sheetData>
      <sheetData sheetId="14">
        <row r="55">
          <cell r="F55">
            <v>754125</v>
          </cell>
        </row>
      </sheetData>
      <sheetData sheetId="15"/>
      <sheetData sheetId="16"/>
      <sheetData sheetId="17"/>
      <sheetData sheetId="18">
        <row r="18">
          <cell r="B18" t="str">
            <v xml:space="preserve">Reemplazo Subrasante  Material Crudo sin procesar </v>
          </cell>
        </row>
        <row r="55">
          <cell r="F55">
            <v>89067.478260869568</v>
          </cell>
        </row>
      </sheetData>
      <sheetData sheetId="19"/>
      <sheetData sheetId="20">
        <row r="44">
          <cell r="F44">
            <v>0</v>
          </cell>
        </row>
      </sheetData>
      <sheetData sheetId="21"/>
      <sheetData sheetId="22">
        <row r="38">
          <cell r="G38">
            <v>283.1952</v>
          </cell>
        </row>
      </sheetData>
      <sheetData sheetId="23"/>
      <sheetData sheetId="24">
        <row r="30">
          <cell r="G30">
            <v>131.76</v>
          </cell>
        </row>
      </sheetData>
      <sheetData sheetId="25"/>
      <sheetData sheetId="26">
        <row r="20">
          <cell r="G20">
            <v>0</v>
          </cell>
        </row>
      </sheetData>
      <sheetData sheetId="27"/>
      <sheetData sheetId="28">
        <row r="68">
          <cell r="G68">
            <v>75.756</v>
          </cell>
        </row>
      </sheetData>
      <sheetData sheetId="29"/>
      <sheetData sheetId="30">
        <row r="94">
          <cell r="G94">
            <v>566.69827999999995</v>
          </cell>
        </row>
      </sheetData>
      <sheetData sheetId="31"/>
      <sheetData sheetId="32">
        <row r="33">
          <cell r="G33">
            <v>19.5</v>
          </cell>
        </row>
      </sheetData>
      <sheetData sheetId="33"/>
      <sheetData sheetId="34"/>
      <sheetData sheetId="35"/>
      <sheetData sheetId="36">
        <row r="22">
          <cell r="G22">
            <v>6</v>
          </cell>
        </row>
      </sheetData>
      <sheetData sheetId="37"/>
      <sheetData sheetId="38">
        <row r="19">
          <cell r="G19">
            <v>2000</v>
          </cell>
        </row>
      </sheetData>
      <sheetData sheetId="39"/>
      <sheetData sheetId="40">
        <row r="25">
          <cell r="G25">
            <v>5.4</v>
          </cell>
        </row>
      </sheetData>
      <sheetData sheetId="41">
        <row r="25">
          <cell r="G25">
            <v>10</v>
          </cell>
        </row>
      </sheetData>
      <sheetData sheetId="42">
        <row r="25">
          <cell r="G25">
            <v>22</v>
          </cell>
        </row>
      </sheetData>
      <sheetData sheetId="43">
        <row r="25">
          <cell r="G25">
            <v>3000</v>
          </cell>
        </row>
      </sheetData>
      <sheetData sheetId="44">
        <row r="203">
          <cell r="G203">
            <v>28915.059600000001</v>
          </cell>
        </row>
      </sheetData>
      <sheetData sheetId="45"/>
      <sheetData sheetId="46"/>
      <sheetData sheetId="47">
        <row r="22">
          <cell r="G22">
            <v>676.4</v>
          </cell>
        </row>
      </sheetData>
      <sheetData sheetId="48">
        <row r="21">
          <cell r="G21">
            <v>8712.5</v>
          </cell>
        </row>
      </sheetData>
      <sheetData sheetId="49">
        <row r="21">
          <cell r="G21">
            <v>1</v>
          </cell>
        </row>
      </sheetData>
      <sheetData sheetId="50">
        <row r="25">
          <cell r="G25">
            <v>131.76</v>
          </cell>
        </row>
      </sheetData>
      <sheetData sheetId="51">
        <row r="25">
          <cell r="G25">
            <v>108399.5484</v>
          </cell>
        </row>
      </sheetData>
      <sheetData sheetId="52">
        <row r="51">
          <cell r="G51">
            <v>2926.8239551740194</v>
          </cell>
        </row>
      </sheetData>
      <sheetData sheetId="53">
        <row r="34">
          <cell r="G34">
            <v>4444</v>
          </cell>
        </row>
      </sheetData>
      <sheetData sheetId="54">
        <row r="22">
          <cell r="G22">
            <v>9.9450000000000021</v>
          </cell>
        </row>
      </sheetData>
      <sheetData sheetId="55"/>
      <sheetData sheetId="56"/>
      <sheetData sheetId="57">
        <row r="20">
          <cell r="G20">
            <v>1000</v>
          </cell>
        </row>
      </sheetData>
      <sheetData sheetId="58">
        <row r="44">
          <cell r="G44">
            <v>24</v>
          </cell>
        </row>
      </sheetData>
      <sheetData sheetId="59">
        <row r="29">
          <cell r="G29">
            <v>426.56299999999999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14">
          <cell r="B14">
            <v>2746864612</v>
          </cell>
        </row>
      </sheetData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TA"/>
      <sheetName val="Mano obra"/>
      <sheetName val="AIU"/>
      <sheetName val="BASE"/>
      <sheetName val="BASE CTOS"/>
      <sheetName val="RESUMEN MATERIALES"/>
      <sheetName val="FORMULARIO No.3_Ppto_Briceño"/>
      <sheetName val="4.1.2_Opt boc Trinidad"/>
      <sheetName val="4.1.3_Const boc Tirana"/>
      <sheetName val="4.1.4_Opt desarenador"/>
      <sheetName val="4.1.5_Opt aducción"/>
      <sheetName val="4.1.1_APU"/>
      <sheetName val="4.1.6_Const tanque 250m³"/>
      <sheetName val="4.1.7_Opt redes dist"/>
      <sheetName val="4.2.1_COLECTOR-TIRANA"/>
      <sheetName val="4.2.3_COLECTOR-COSUMBI 1"/>
      <sheetName val="4.2.5_COLECTOR-COSUMBI 2"/>
      <sheetName val="4.2.7_REDES SECUND Distrito 2"/>
      <sheetName val="Hoja7"/>
    </sheetNames>
    <sheetDataSet>
      <sheetData sheetId="0">
        <row r="18">
          <cell r="D18">
            <v>566700</v>
          </cell>
        </row>
      </sheetData>
      <sheetData sheetId="1" refreshError="1"/>
      <sheetData sheetId="2" refreshError="1"/>
      <sheetData sheetId="3">
        <row r="4">
          <cell r="C4">
            <v>0.311</v>
          </cell>
        </row>
        <row r="72">
          <cell r="D72">
            <v>1250</v>
          </cell>
        </row>
        <row r="86">
          <cell r="D86">
            <v>6200</v>
          </cell>
        </row>
        <row r="89">
          <cell r="D89">
            <v>22078</v>
          </cell>
        </row>
        <row r="90">
          <cell r="D90">
            <v>48210</v>
          </cell>
        </row>
        <row r="99">
          <cell r="D99">
            <v>5500</v>
          </cell>
        </row>
        <row r="101">
          <cell r="D101">
            <v>18700</v>
          </cell>
        </row>
        <row r="102">
          <cell r="D102">
            <v>39900</v>
          </cell>
        </row>
        <row r="112">
          <cell r="D112">
            <v>14779.75</v>
          </cell>
        </row>
        <row r="113">
          <cell r="D113">
            <v>32215.52</v>
          </cell>
        </row>
        <row r="124">
          <cell r="D124">
            <v>48860</v>
          </cell>
        </row>
        <row r="151">
          <cell r="D151">
            <v>24368.12</v>
          </cell>
        </row>
        <row r="224">
          <cell r="D224">
            <v>119415.67567999999</v>
          </cell>
        </row>
        <row r="318">
          <cell r="D318">
            <v>287456.35199999996</v>
          </cell>
        </row>
        <row r="357">
          <cell r="D357">
            <v>1675.3126</v>
          </cell>
        </row>
        <row r="358">
          <cell r="D358">
            <v>2137.7291999999998</v>
          </cell>
        </row>
        <row r="359">
          <cell r="D359">
            <v>2098.3100799999997</v>
          </cell>
        </row>
        <row r="403">
          <cell r="D403">
            <v>181934.4</v>
          </cell>
        </row>
        <row r="468">
          <cell r="D468">
            <v>10500</v>
          </cell>
        </row>
      </sheetData>
      <sheetData sheetId="4" refreshError="1"/>
      <sheetData sheetId="5" refreshError="1"/>
      <sheetData sheetId="6"/>
      <sheetData sheetId="7">
        <row r="12">
          <cell r="C12" t="str">
            <v>Estructura de Control y aforo</v>
          </cell>
        </row>
      </sheetData>
      <sheetData sheetId="8">
        <row r="12">
          <cell r="A12">
            <v>104</v>
          </cell>
        </row>
      </sheetData>
      <sheetData sheetId="9">
        <row r="12">
          <cell r="A12">
            <v>201</v>
          </cell>
        </row>
      </sheetData>
      <sheetData sheetId="10">
        <row r="12">
          <cell r="A12">
            <v>104</v>
          </cell>
        </row>
      </sheetData>
      <sheetData sheetId="11" refreshError="1"/>
      <sheetData sheetId="12">
        <row r="12">
          <cell r="C12" t="str">
            <v>Construcción nuevo tanque</v>
          </cell>
        </row>
      </sheetData>
      <sheetData sheetId="13">
        <row r="12">
          <cell r="A12">
            <v>104</v>
          </cell>
        </row>
      </sheetData>
      <sheetData sheetId="14">
        <row r="12">
          <cell r="B12" t="str">
            <v>1</v>
          </cell>
        </row>
      </sheetData>
      <sheetData sheetId="15">
        <row r="12">
          <cell r="B12" t="str">
            <v>1</v>
          </cell>
        </row>
      </sheetData>
      <sheetData sheetId="16">
        <row r="12">
          <cell r="B12" t="str">
            <v>1</v>
          </cell>
        </row>
      </sheetData>
      <sheetData sheetId="17">
        <row r="12">
          <cell r="A12">
            <v>301</v>
          </cell>
        </row>
      </sheetData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0798"/>
      <sheetName val="Análisis determinístico"/>
      <sheetName val="#¡REF"/>
    </sheetNames>
    <definedNames>
      <definedName name="_xlbgnm.ane7"/>
      <definedName name="_xlbgnm.ane8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"/>
      <sheetName val="Datos"/>
      <sheetName val="aCCIDENTES%20DE%201995%20-%2019"/>
      <sheetName val="aCCIDENTES DE 1995 - 1996.xls"/>
      <sheetName val="CONT_ADI"/>
      <sheetName val="items"/>
      <sheetName val="ACTA DE MODIFICACION  (2)"/>
      <sheetName val="INDICMICROEMP"/>
      <sheetName val="#¡REF"/>
      <sheetName val="\a  aaInformación GRUPO 4\A MIn"/>
      <sheetName val="SALARIOS"/>
      <sheetName val="INV"/>
      <sheetName val="AASHTO"/>
      <sheetName val="MATERIALES"/>
      <sheetName val="Datos Básicos"/>
      <sheetName val="Informacion"/>
      <sheetName val="SUB APU"/>
      <sheetName val="Informe"/>
      <sheetName val="Seguim-16"/>
      <sheetName val="PESOS"/>
      <sheetName val="Base Muestras"/>
      <sheetName val="Formulario N° 4"/>
      <sheetName val="EQUIPO"/>
      <sheetName val="otros"/>
      <sheetName val="PRESUPUESTO"/>
      <sheetName val="aCCIDENTES_DE_1995_-_1996"/>
      <sheetName val="aCCIDENTES_DE_1995_-_1996_xls"/>
      <sheetName val="\a__aaInformación_GRUPO_4\A_MIn"/>
      <sheetName val="ACTA_DE_MODIFICACION__(2)"/>
      <sheetName val="aCCIDENTES_DE_1995_-_19961"/>
      <sheetName val="aCCIDENTES_DE_1995_-_1996_xls1"/>
      <sheetName val="\a__aaInformación_GRUPO_4\A_MI1"/>
      <sheetName val="ACTA_DE_MODIFICACION__(2)1"/>
      <sheetName val="SUB_APU"/>
      <sheetName val="Datos_Básicos"/>
      <sheetName val="aCCIDENTES_DE_1995_-_19962"/>
      <sheetName val="aCCIDENTES_DE_1995_-_1996_xls2"/>
      <sheetName val="\a__aaInformación_GRUPO_4\A_MI2"/>
      <sheetName val="ACTA_DE_MODIFICACION__(2)2"/>
      <sheetName val="SUB_APU1"/>
      <sheetName val="Datos_Básicos1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EMPRESA"/>
      <sheetName val="DATOS CONTRATO"/>
      <sheetName val="EMPLEADOS"/>
      <sheetName val="LIQ-NOM"/>
      <sheetName val="NOMINA-1"/>
      <sheetName val="NOMINA-2"/>
      <sheetName val="R-PAGO"/>
      <sheetName val="ISS"/>
      <sheetName val="INF-PENSION"/>
      <sheetName val="INF-SALUD"/>
      <sheetName val="INF-RIESGO"/>
      <sheetName val="CAFABA"/>
      <sheetName val="CAJASAN"/>
      <sheetName val="LIQ-PERS"/>
      <sheetName val="INF-PRES-SOC"/>
      <sheetName val="CONTRATO-FIA"/>
      <sheetName val="CONTRATO-DOLC"/>
      <sheetName val="SERVICIOS"/>
      <sheetName val="C-EGRESO"/>
      <sheetName val="NC-P"/>
      <sheetName val="NC-A"/>
      <sheetName val="INF-DOT"/>
      <sheetName val="INF-AUTOR"/>
      <sheetName val="INF-EMP"/>
      <sheetName val="P-RIESGOS"/>
    </sheetNames>
    <sheetDataSet>
      <sheetData sheetId="0" refreshError="1"/>
      <sheetData sheetId="1" refreshError="1">
        <row r="10">
          <cell r="F10">
            <v>4225</v>
          </cell>
        </row>
        <row r="22">
          <cell r="F22">
            <v>6.9599999999999995E-2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AL."/>
      <sheetName val="AIU"/>
      <sheetName val="PRESTA"/>
      <sheetName val="BASE"/>
      <sheetName val="BASE CTOS"/>
      <sheetName val="Red Los Balsos"/>
      <sheetName val="Red El Edén"/>
      <sheetName val="Red Principal"/>
      <sheetName val="Colector principal"/>
      <sheetName val="La Esperanza"/>
      <sheetName val="APU"/>
      <sheetName val="RESUMENaldo"/>
    </sheetNames>
    <sheetDataSet>
      <sheetData sheetId="0"/>
      <sheetData sheetId="1"/>
      <sheetData sheetId="2">
        <row r="13">
          <cell r="D13">
            <v>566700</v>
          </cell>
        </row>
      </sheetData>
      <sheetData sheetId="3">
        <row r="3">
          <cell r="C3">
            <v>0.27699999999999997</v>
          </cell>
        </row>
        <row r="240">
          <cell r="D240">
            <v>189399</v>
          </cell>
        </row>
        <row r="241">
          <cell r="D241">
            <v>385131.6</v>
          </cell>
        </row>
        <row r="353">
          <cell r="D353">
            <v>6400</v>
          </cell>
        </row>
        <row r="362">
          <cell r="D362">
            <v>139200</v>
          </cell>
        </row>
        <row r="424">
          <cell r="D424">
            <v>10500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TA"/>
      <sheetName val="BASE"/>
      <sheetName val="BASE CTOS"/>
      <sheetName val="PRELIM"/>
      <sheetName val="TUBERIA"/>
      <sheetName val="EXCAVA"/>
      <sheetName val="PRESUPUESTO PTAR ALT 1"/>
      <sheetName val="APU PTAR ALT 1"/>
      <sheetName val="PRESUPUESTO PTAR ALT 2"/>
      <sheetName val="APU PTAR ALT 2"/>
      <sheetName val="RESUMEN ALTERNATIVA 1"/>
      <sheetName val="RESUMEN ALTERNATIVA 2"/>
      <sheetName val="RESUMEN ALTERNATIVA SELECCIONAD"/>
      <sheetName val="PRESUPUESTO PTAR LA FLORESTA"/>
      <sheetName val="RESUMEN PTAR LA FLORESTA"/>
    </sheetNames>
    <sheetDataSet>
      <sheetData sheetId="0" refreshError="1"/>
      <sheetData sheetId="1" refreshError="1"/>
      <sheetData sheetId="2" refreshError="1">
        <row r="146">
          <cell r="D146">
            <v>1115.9199999999998</v>
          </cell>
        </row>
        <row r="147">
          <cell r="D147">
            <v>2122.7999999999997</v>
          </cell>
        </row>
        <row r="148">
          <cell r="D148">
            <v>3513.64</v>
          </cell>
        </row>
        <row r="150">
          <cell r="D150">
            <v>8297.48</v>
          </cell>
        </row>
        <row r="151">
          <cell r="D151">
            <v>17264.28</v>
          </cell>
        </row>
        <row r="152">
          <cell r="D152">
            <v>25705.599999999999</v>
          </cell>
        </row>
        <row r="153">
          <cell r="D153">
            <v>53855.32</v>
          </cell>
        </row>
        <row r="154">
          <cell r="D154">
            <v>84420.159999999989</v>
          </cell>
        </row>
        <row r="160">
          <cell r="D160">
            <v>10508.439999999999</v>
          </cell>
        </row>
        <row r="161">
          <cell r="D161">
            <v>14880.48</v>
          </cell>
        </row>
        <row r="162">
          <cell r="D162">
            <v>31806.039999999997</v>
          </cell>
        </row>
        <row r="163">
          <cell r="D163">
            <v>67297.399999999994</v>
          </cell>
        </row>
        <row r="164">
          <cell r="D164">
            <v>105660.92</v>
          </cell>
        </row>
        <row r="167">
          <cell r="D167">
            <v>1504.52</v>
          </cell>
        </row>
        <row r="168">
          <cell r="D168">
            <v>12321.519999999999</v>
          </cell>
        </row>
        <row r="169">
          <cell r="D169">
            <v>25152.28</v>
          </cell>
        </row>
        <row r="170">
          <cell r="D170">
            <v>37514.399999999994</v>
          </cell>
        </row>
        <row r="171">
          <cell r="D171">
            <v>79415.92</v>
          </cell>
        </row>
        <row r="172">
          <cell r="D172">
            <v>124474.95999999999</v>
          </cell>
        </row>
        <row r="248">
          <cell r="D248">
            <v>120078.56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OITEM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TA"/>
      <sheetName val="APU"/>
      <sheetName val="BASE"/>
      <sheetName val="RESUMEN acueducto"/>
      <sheetName val="RESUMEN alcantarillado"/>
      <sheetName val="RESUMEN obra"/>
      <sheetName val="1, CAPT Y DES"/>
      <sheetName val="2,ADUCCIÓN"/>
      <sheetName val="3,ADUCCIÓN2"/>
      <sheetName val="4, Opt. PTAP existente"/>
      <sheetName val="5, PTAP Versalles"/>
      <sheetName val="6, TANQUE 230"/>
      <sheetName val="7, TANQUE 80"/>
      <sheetName val="8, REDES1"/>
      <sheetName val="9, REDES2"/>
      <sheetName val="10, REDES3"/>
      <sheetName val="BASE CTOS"/>
    </sheetNames>
    <sheetDataSet>
      <sheetData sheetId="0" refreshError="1"/>
      <sheetData sheetId="1">
        <row r="10">
          <cell r="C10" t="str">
            <v>AYUDANTE RASO</v>
          </cell>
        </row>
      </sheetData>
      <sheetData sheetId="2"/>
      <sheetData sheetId="3">
        <row r="3">
          <cell r="C3">
            <v>0.27700000000000002</v>
          </cell>
        </row>
        <row r="79">
          <cell r="D79">
            <v>13381</v>
          </cell>
        </row>
        <row r="82">
          <cell r="D82">
            <v>81770</v>
          </cell>
        </row>
        <row r="89">
          <cell r="D89">
            <v>11750</v>
          </cell>
        </row>
        <row r="126">
          <cell r="D126">
            <v>13248.359999999999</v>
          </cell>
        </row>
        <row r="256">
          <cell r="D256">
            <v>1698239.9999999998</v>
          </cell>
        </row>
        <row r="259">
          <cell r="D259">
            <v>696000</v>
          </cell>
        </row>
        <row r="271">
          <cell r="D271">
            <v>169360</v>
          </cell>
        </row>
        <row r="273">
          <cell r="D273">
            <v>85840</v>
          </cell>
        </row>
        <row r="275">
          <cell r="D275">
            <v>51040</v>
          </cell>
        </row>
        <row r="294">
          <cell r="D294">
            <v>70760</v>
          </cell>
        </row>
        <row r="298">
          <cell r="D298">
            <v>136880</v>
          </cell>
        </row>
        <row r="337">
          <cell r="D337">
            <v>428039.99999999994</v>
          </cell>
        </row>
        <row r="339">
          <cell r="D339">
            <v>1704039.9999999998</v>
          </cell>
        </row>
        <row r="353">
          <cell r="D353">
            <v>6400</v>
          </cell>
        </row>
        <row r="370">
          <cell r="D370">
            <v>12800</v>
          </cell>
        </row>
        <row r="376">
          <cell r="D376">
            <v>9723</v>
          </cell>
        </row>
      </sheetData>
      <sheetData sheetId="4" refreshError="1"/>
      <sheetData sheetId="5" refreshError="1"/>
      <sheetData sheetId="6" refreshError="1"/>
      <sheetData sheetId="7">
        <row r="3">
          <cell r="C3" t="str">
            <v>Febrero de 2012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0">
          <cell r="B50">
            <v>338535.76106524997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422CW00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"/>
      <sheetName val="AASHTO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y Dis"/>
      <sheetName val="Fondo Ensayos"/>
      <sheetName val="Obra puente"/>
      <sheetName val="AIU"/>
      <sheetName val="Fondo Ajustes"/>
      <sheetName val="Interventoria"/>
      <sheetName val="MINTRANSPORTE"/>
      <sheetName val="FACTOR MULTIPLICADOR"/>
      <sheetName val="Datos Generales"/>
      <sheetName val="CRONOGRAMA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  <sheetName val="Est_y_Dis1"/>
      <sheetName val="Fondo_Ensayos1"/>
      <sheetName val="Obra_puente1"/>
      <sheetName val="Fondo_Ajustes1"/>
      <sheetName val="FACTOR_MULTIPLICADOR1"/>
      <sheetName val="Datos_Generales1"/>
      <sheetName val="APU_ANTICORROSIVO1"/>
      <sheetName val="APU_LIMPIEZA_Y_PINTURA1"/>
      <sheetName val="APU_REFUERZOS1"/>
      <sheetName val="APU_ADECUACIÓN_PASAMANOS1"/>
      <sheetName val="APU_DESMONTE_BARANDA1"/>
      <sheetName val="APU_REINSTALACIÓN_BARANDA1"/>
      <sheetName val="APU_BARANDA_NUEVA1"/>
      <sheetName val="APU_PINTURA_BARANDA1"/>
      <sheetName val="APU_CONCRETO_-_METALDECK1"/>
      <sheetName val="Est_y_Dis4"/>
      <sheetName val="Fondo_Ensayos4"/>
      <sheetName val="Obra_puente4"/>
      <sheetName val="Fondo_Ajustes4"/>
      <sheetName val="FACTOR_MULTIPLICADOR4"/>
      <sheetName val="Datos_Generales4"/>
      <sheetName val="APU_ANTICORROSIVO4"/>
      <sheetName val="APU_LIMPIEZA_Y_PINTURA4"/>
      <sheetName val="APU_REFUERZOS4"/>
      <sheetName val="APU_ADECUACIÓN_PASAMANOS4"/>
      <sheetName val="APU_DESMONTE_BARANDA4"/>
      <sheetName val="APU_REINSTALACIÓN_BARANDA4"/>
      <sheetName val="APU_BARANDA_NUEVA4"/>
      <sheetName val="APU_PINTURA_BARANDA4"/>
      <sheetName val="APU_CONCRETO_-_METALDECK4"/>
      <sheetName val="Est_y_Dis2"/>
      <sheetName val="Fondo_Ensayos2"/>
      <sheetName val="Obra_puente2"/>
      <sheetName val="Fondo_Ajustes2"/>
      <sheetName val="FACTOR_MULTIPLICADOR2"/>
      <sheetName val="Datos_Generales2"/>
      <sheetName val="APU_ANTICORROSIVO2"/>
      <sheetName val="APU_LIMPIEZA_Y_PINTURA2"/>
      <sheetName val="APU_REFUERZOS2"/>
      <sheetName val="APU_ADECUACIÓN_PASAMANOS2"/>
      <sheetName val="APU_DESMONTE_BARANDA2"/>
      <sheetName val="APU_REINSTALACIÓN_BARANDA2"/>
      <sheetName val="APU_BARANDA_NUEVA2"/>
      <sheetName val="APU_PINTURA_BARANDA2"/>
      <sheetName val="APU_CONCRETO_-_METALDECK2"/>
      <sheetName val="Est_y_Dis3"/>
      <sheetName val="Fondo_Ensayos3"/>
      <sheetName val="Obra_puente3"/>
      <sheetName val="Fondo_Ajustes3"/>
      <sheetName val="FACTOR_MULTIPLICADOR3"/>
      <sheetName val="Datos_Generales3"/>
      <sheetName val="APU_ANTICORROSIVO3"/>
      <sheetName val="APU_LIMPIEZA_Y_PINTURA3"/>
      <sheetName val="APU_REFUERZOS3"/>
      <sheetName val="APU_ADECUACIÓN_PASAMANOS3"/>
      <sheetName val="APU_DESMONTE_BARANDA3"/>
      <sheetName val="APU_REINSTALACIÓN_BARANDA3"/>
      <sheetName val="APU_BARANDA_NUEVA3"/>
      <sheetName val="APU_PINTURA_BARANDA3"/>
      <sheetName val="APU_CONCRETO_-_METALDECK3"/>
      <sheetName val="Est_y_Dis5"/>
      <sheetName val="Fondo_Ensayos5"/>
      <sheetName val="Obra_puente5"/>
      <sheetName val="Fondo_Ajustes5"/>
      <sheetName val="FACTOR_MULTIPLICADOR5"/>
      <sheetName val="Datos_Generales5"/>
      <sheetName val="APU_ANTICORROSIVO5"/>
      <sheetName val="APU_LIMPIEZA_Y_PINTURA5"/>
      <sheetName val="APU_REFUERZOS5"/>
      <sheetName val="APU_ADECUACIÓN_PASAMANOS5"/>
      <sheetName val="APU_DESMONTE_BARANDA5"/>
      <sheetName val="APU_REINSTALACIÓN_BARANDA5"/>
      <sheetName val="APU_BARANDA_NUEVA5"/>
      <sheetName val="APU_PINTURA_BARANDA5"/>
      <sheetName val="APU_CONCRETO_-_METALDECK5"/>
      <sheetName val="Est_y_Dis6"/>
      <sheetName val="Fondo_Ensayos6"/>
      <sheetName val="Obra_puente6"/>
      <sheetName val="Fondo_Ajustes6"/>
      <sheetName val="FACTOR_MULTIPLICADOR6"/>
      <sheetName val="Datos_Generales6"/>
      <sheetName val="APU_ANTICORROSIVO6"/>
      <sheetName val="APU_LIMPIEZA_Y_PINTURA6"/>
      <sheetName val="APU_REFUERZOS6"/>
      <sheetName val="APU_ADECUACIÓN_PASAMANOS6"/>
      <sheetName val="APU_DESMONTE_BARANDA6"/>
      <sheetName val="APU_REINSTALACIÓN_BARANDA6"/>
      <sheetName val="APU_BARANDA_NUEVA6"/>
      <sheetName val="APU_PINTURA_BARANDA6"/>
      <sheetName val="APU_CONCRETO_-_METALDECK6"/>
      <sheetName val="Est_y_Dis7"/>
      <sheetName val="Fondo_Ensayos7"/>
      <sheetName val="Obra_puente7"/>
      <sheetName val="Fondo_Ajustes7"/>
      <sheetName val="FACTOR_MULTIPLICADOR7"/>
      <sheetName val="Datos_Generales7"/>
      <sheetName val="APU_ANTICORROSIVO7"/>
      <sheetName val="APU_LIMPIEZA_Y_PINTURA7"/>
      <sheetName val="APU_REFUERZOS7"/>
      <sheetName val="APU_ADECUACIÓN_PASAMANOS7"/>
      <sheetName val="APU_DESMONTE_BARANDA7"/>
      <sheetName val="APU_REINSTALACIÓN_BARANDA7"/>
      <sheetName val="APU_BARANDA_NUEVA7"/>
      <sheetName val="APU_PINTURA_BARANDA7"/>
      <sheetName val="APU_CONCRETO_-_METALDECK7"/>
      <sheetName val="DATOS DE ENTRADA"/>
      <sheetName val="AUX"/>
    </sheetNames>
    <sheetDataSet>
      <sheetData sheetId="0" refreshError="1"/>
      <sheetData sheetId="1" refreshError="1"/>
      <sheetData sheetId="2" refreshError="1"/>
      <sheetData sheetId="3">
        <row r="105">
          <cell r="J105">
            <v>0.2394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EMPRESA"/>
      <sheetName val="DATOS CONTRATO"/>
      <sheetName val="EMPLEADOS"/>
      <sheetName val="LIQ-NOM"/>
      <sheetName val="NOMINA-1"/>
      <sheetName val="NOMINA-2"/>
      <sheetName val="R-PAGO"/>
      <sheetName val="ISS"/>
      <sheetName val="INF-PENSION"/>
      <sheetName val="INF-SALUD"/>
      <sheetName val="INF-RIESGO"/>
      <sheetName val="CAFABA"/>
      <sheetName val="CAJASAN"/>
      <sheetName val="LIQ-PERS"/>
      <sheetName val="INF-PRES-SOC"/>
      <sheetName val="CONTRATO-FIA"/>
      <sheetName val="CONTRATO-DOLC"/>
      <sheetName val="SERVICIOS"/>
      <sheetName val="C-EGRESO"/>
      <sheetName val="NC-P"/>
      <sheetName val="NC-A"/>
      <sheetName val="INF-DOT"/>
      <sheetName val="INF-AUTOR"/>
      <sheetName val="INF-EMP"/>
      <sheetName val="P-RIESGOS"/>
      <sheetName val="LIQ_NOM"/>
      <sheetName val="NOMINA_1"/>
    </sheetNames>
    <sheetDataSet>
      <sheetData sheetId="0" refreshError="1"/>
      <sheetData sheetId="1" refreshError="1">
        <row r="22">
          <cell r="F22">
            <v>6.9599999999999995E-2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INST"/>
      <sheetName val="Hoja2"/>
      <sheetName val="INDICADOR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PATAS"/>
      <sheetName val="PORT 0-23"/>
      <sheetName val="PORT 1-22"/>
      <sheetName val="PORT 3-20"/>
      <sheetName val="PORT 5-18"/>
      <sheetName val="PORT 6-17"/>
      <sheetName val="PORT 7-16"/>
      <sheetName val="PORT 8-15"/>
      <sheetName val="PORT 9-14"/>
      <sheetName val="PORT 10-13"/>
      <sheetName val="PORT 11-12"/>
      <sheetName val="PORT A (9-14)"/>
      <sheetName val="PORT B (9-14)"/>
      <sheetName val="PORT C (9-14)"/>
      <sheetName val="PORT D (9-14)"/>
      <sheetName val="CIME, ESTRU y ACERO"/>
      <sheetName val="PORT A (0-9)"/>
      <sheetName val="PORT B (0-9)"/>
      <sheetName val="PORT C (0-9) "/>
      <sheetName val="PORT D (0-9)"/>
      <sheetName val="2 ETAPA"/>
      <sheetName val="CIM RAMPAS"/>
      <sheetName val="escaleras"/>
      <sheetName val="tanques Y NUCLEOS"/>
      <sheetName val="Col rampa"/>
      <sheetName val="platafo N+5.3"/>
      <sheetName val="SEGUNDA ETAPA"/>
      <sheetName val="FORMALETA"/>
      <sheetName val="Presup Oficial"/>
      <sheetName val="Presup Oficial (2)"/>
      <sheetName val="PREFABRICADOS"/>
      <sheetName val="PREFABRICADOS 2 et"/>
      <sheetName val="NUCLEOS"/>
      <sheetName val="EXCAV"/>
      <sheetName val="AyA"/>
      <sheetName val="PESOS"/>
      <sheetName val="MUROS"/>
      <sheetName val="Hoja1"/>
      <sheetName val="PRESUPUESTO ESTADIO 1"/>
      <sheetName val="INV"/>
      <sheetName val="AASH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RESUPUESTO"/>
      <sheetName val="PRESUPUESTO"/>
      <sheetName val="AIU OFICIAL"/>
      <sheetName val="APU del 1 al 13"/>
      <sheetName val="costos de personal"/>
      <sheetName val="LISTADO DE INSUMOS"/>
      <sheetName val="BASE"/>
      <sheetName val="APU HIDROSANITARIAS"/>
      <sheetName val="APUElectrico"/>
      <sheetName val="BASE ELECTRICA APU"/>
      <sheetName val="APU SEÑAL"/>
      <sheetName val="insumos señal"/>
      <sheetName val="Formulario SEÑAL"/>
      <sheetName val="Interventoria"/>
      <sheetName val="AIU Interventoria"/>
      <sheetName val="Costo socioambiental obra"/>
      <sheetName val="Formulario Electrico"/>
      <sheetName val="BASE CTOS"/>
      <sheetName val="PRESTA"/>
      <sheetName val="REDES HIROSANITARIAS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>
        <row r="1">
          <cell r="C1">
            <v>0</v>
          </cell>
        </row>
        <row r="5">
          <cell r="D5">
            <v>0.61280000000000012</v>
          </cell>
        </row>
        <row r="8">
          <cell r="D8">
            <v>67024.742400000003</v>
          </cell>
        </row>
        <row r="9">
          <cell r="D9">
            <v>50268.556800000006</v>
          </cell>
        </row>
        <row r="10">
          <cell r="D10">
            <v>40214.845439999997</v>
          </cell>
        </row>
        <row r="29">
          <cell r="D29">
            <v>361137.34347199998</v>
          </cell>
        </row>
        <row r="30">
          <cell r="D30">
            <v>346807.34347199998</v>
          </cell>
        </row>
        <row r="31">
          <cell r="D31">
            <v>313927.34347199998</v>
          </cell>
        </row>
        <row r="32">
          <cell r="D32">
            <v>292252.30561023997</v>
          </cell>
        </row>
        <row r="33">
          <cell r="D33">
            <v>296832.34347199998</v>
          </cell>
        </row>
        <row r="38">
          <cell r="D38">
            <v>309771.847312</v>
          </cell>
        </row>
        <row r="39">
          <cell r="D39">
            <v>270111.847312</v>
          </cell>
        </row>
        <row r="46">
          <cell r="D46">
            <v>9000</v>
          </cell>
        </row>
        <row r="48">
          <cell r="D48">
            <v>66000</v>
          </cell>
        </row>
        <row r="50">
          <cell r="D50">
            <v>68000</v>
          </cell>
        </row>
        <row r="51">
          <cell r="D51">
            <v>75000</v>
          </cell>
        </row>
        <row r="52">
          <cell r="D52">
            <v>23500</v>
          </cell>
        </row>
        <row r="72">
          <cell r="D72">
            <v>3364.1933333333332</v>
          </cell>
        </row>
        <row r="73">
          <cell r="D73">
            <v>10738.699999999999</v>
          </cell>
        </row>
        <row r="168">
          <cell r="D168">
            <v>11574.286666666667</v>
          </cell>
        </row>
        <row r="173">
          <cell r="D173">
            <v>4738.5999999999995</v>
          </cell>
        </row>
        <row r="175">
          <cell r="D175">
            <v>33707.279999999999</v>
          </cell>
        </row>
        <row r="178">
          <cell r="D178">
            <v>4853.4399999999996</v>
          </cell>
        </row>
        <row r="179">
          <cell r="D179">
            <v>10102.092000000001</v>
          </cell>
        </row>
        <row r="188">
          <cell r="D188">
            <v>12557.695999999998</v>
          </cell>
        </row>
        <row r="189">
          <cell r="D189">
            <v>40990.223999999995</v>
          </cell>
        </row>
        <row r="190">
          <cell r="D190">
            <v>72424.367999999988</v>
          </cell>
        </row>
        <row r="191">
          <cell r="D191">
            <v>113124.59199999999</v>
          </cell>
        </row>
        <row r="417">
          <cell r="D417">
            <v>98000</v>
          </cell>
        </row>
        <row r="418">
          <cell r="D418">
            <v>15000</v>
          </cell>
        </row>
        <row r="419">
          <cell r="D419">
            <v>12500</v>
          </cell>
        </row>
        <row r="421">
          <cell r="D421">
            <v>48125</v>
          </cell>
        </row>
        <row r="447">
          <cell r="D447">
            <v>23000</v>
          </cell>
        </row>
        <row r="450">
          <cell r="D450">
            <v>1700000</v>
          </cell>
        </row>
        <row r="453">
          <cell r="D453">
            <v>40000</v>
          </cell>
        </row>
        <row r="460">
          <cell r="D460">
            <v>80000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3">
          <cell r="D13">
            <v>566700</v>
          </cell>
        </row>
      </sheetData>
      <sheetData sheetId="1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"/>
      <sheetName val="\a  aaInformación GRUPO 4\A MIn"/>
      <sheetName val="Datos"/>
      <sheetName val="aCCIDENTES%20DE%201995%20-%2019"/>
      <sheetName val="CONT_ADI"/>
      <sheetName val="aCCIDENTES DE 1995 - 1996.xls"/>
      <sheetName val="items"/>
      <sheetName val="ACTA DE MODIFICACION  (2)"/>
      <sheetName val="INDICMICROEMP"/>
      <sheetName val="#¡REF"/>
      <sheetName val="MATERIALES"/>
      <sheetName val="Datos Básicos"/>
      <sheetName val="SALARIOS"/>
      <sheetName val="Informacion"/>
      <sheetName val="SUB APU"/>
      <sheetName val="Informe"/>
      <sheetName val="Seguim-16"/>
      <sheetName val="INV"/>
      <sheetName val="AASHTO"/>
      <sheetName val="PESOS"/>
      <sheetName val="Base Muestras"/>
      <sheetName val="Formulario N° 4"/>
      <sheetName val="EQUIPO"/>
      <sheetName val="otros"/>
      <sheetName val="PRESUPUESTO"/>
      <sheetName val="aCCIDENTES_DE_1995_-_1996"/>
      <sheetName val="aCCIDENTES_DE_1995_-_1996_xls"/>
      <sheetName val="\a__aaInformación_GRUPO_4\A_MIn"/>
      <sheetName val="ACTA_DE_MODIFICACION__(2)"/>
      <sheetName val="aCCIDENTES_DE_1995_-_19961"/>
      <sheetName val="aCCIDENTES_DE_1995_-_1996_xls1"/>
      <sheetName val="\a__aaInformación_GRUPO_4\A_MI1"/>
      <sheetName val="ACTA_DE_MODIFICACION__(2)1"/>
      <sheetName val="SUB_APU"/>
      <sheetName val="Datos_Básicos"/>
      <sheetName val="aCCIDENTES_DE_1995_-_19962"/>
      <sheetName val="aCCIDENTES_DE_1995_-_1996_xls2"/>
      <sheetName val="\a__aaInformación_GRUPO_4\A_MI2"/>
      <sheetName val="ACTA_DE_MODIFICACION__(2)2"/>
      <sheetName val="SUB_APU1"/>
      <sheetName val="Datos_Básicos1"/>
      <sheetName val="Res-Accide-10"/>
      <sheetName val="\\Escritorio\amv 2011\a  aaInfo"/>
      <sheetName val="\\Giovanni\administracion vial\"/>
      <sheetName val="\MONTO AGOTABLE 2010\a  aaInfor"/>
      <sheetName val="[aCCIDENTES DE 1995 - 1996.xls]"/>
      <sheetName val="\AMV _ no borrar\PRESUPUESTOS\a"/>
      <sheetName val="\I\AMV _ no borrar\PRESUPUESTOS"/>
      <sheetName val="\G\I\AMV _ no borrar\PRESUPUEST"/>
      <sheetName val="\A\a  aaInformación GRUPO 4\A M"/>
      <sheetName val="\G\A\a  aaInformación GRUPO 4\A"/>
      <sheetName val="\I\A\a  aaInformación GRUPO 4\A"/>
      <sheetName val="\K\a  aaInformación GRUPO 4\A M"/>
      <sheetName val="\I\K\a  aaInformación GRUPO 4\A"/>
      <sheetName val="\H\a  aaInformación GRUPO 4\A M"/>
      <sheetName val="\I\H\a  aaInformación GRUPO 4\A"/>
      <sheetName val="\\INTERVIALNUBE\Documents and S"/>
      <sheetName val="\Documents and Settings\Pedro "/>
      <sheetName val="\\Ing-her"/>
      <sheetName val="\Users\cmeza\Documents\INVIAS\D"/>
      <sheetName val="\Documents and Settings\jviteri"/>
      <sheetName val="Lista obra"/>
      <sheetName val="\Users\Administrador\Desktop\AM"/>
      <sheetName val="\Users\avargase\AppData\Local\M"/>
      <sheetName val="\Mini HP Enero 2015\Proyectos i"/>
      <sheetName val="\C\Users\avargase\AppData\Local"/>
      <sheetName val="\Volumes\USB PIOLIN\Escritorio\"/>
      <sheetName val="\\Sistemas_serv1\xx\Documents a"/>
      <sheetName val="aCCIDENTES_DE_1995_-_19963"/>
      <sheetName val="aCCIDENTES_DE_1995_-_19964"/>
      <sheetName val="aCCIDENTES_DE_1995_-_19965"/>
      <sheetName val="aCCIDENTES_DE_1995_-_19966"/>
      <sheetName val="aCCIDENTES_DE_1995_-_19967"/>
      <sheetName val="aCCIDENTES_DE_1995_-_19969"/>
      <sheetName val="aCCIDENTES_DE_1995_-_19968"/>
      <sheetName val="aCCIDENTES_DE_1995_-_199610"/>
      <sheetName val="aCCIDENTES_DE_1995_-_199614"/>
      <sheetName val="aCCIDENTES_DE_1995_-_1996_xls5"/>
      <sheetName val="aCCIDENTES_DE_1995_-_1996_xls3"/>
      <sheetName val="aCCIDENTES_DE_1995_-_199611"/>
      <sheetName val="aCCIDENTES_DE_1995_-_199612"/>
      <sheetName val="aCCIDENTES_DE_1995_-_199613"/>
      <sheetName val="aCCIDENTES_DE_1995_-_1996_xls4"/>
      <sheetName val="aCCIDENTES_DE_1995_-_199615"/>
      <sheetName val="aCCIDENTES_DE_1995_-_199616"/>
      <sheetName val="aCCIDENTES_DE_1995_-_199617"/>
      <sheetName val="aCCIDENTES_DE_1995_-_199618"/>
      <sheetName val="aCCIDENTES_DE_1995_-_1996_xls6"/>
      <sheetName val="aCCIDENTES_DE_1995_-_199619"/>
      <sheetName val="aCCIDENTES_DE_1995_-_199620"/>
      <sheetName val="aCCIDENTES_DE_1995_-_1996_xls7"/>
      <sheetName val="aCCIDENTES_DE_1995_-_199621"/>
      <sheetName val="aCCIDENTES_DE_1995_-_199622"/>
      <sheetName val="aCCIDENTES_DE_1995_-_199623"/>
      <sheetName val="aCCIDENTES_DE_1995_-_199624"/>
      <sheetName val="aCCIDENTES_DE_1995_-_199625"/>
      <sheetName val="aCCIDENTES_DE_1995_-_199626"/>
      <sheetName val="aCCIDENTES_DE_1995_-_199627"/>
      <sheetName val="aCCIDENTES_DE_1995_-_1996_xls8"/>
      <sheetName val="aCCIDENTES_DE_1995_-_199628"/>
      <sheetName val="aCCIDENTES_DE_1995_-_199629"/>
      <sheetName val="aCCIDENTES_DE_1995_-_199630"/>
      <sheetName val="aCCIDENTES_DE_1995_-_199631"/>
      <sheetName val="aCCIDENTES_DE_1995_-_1996_xls9"/>
      <sheetName val="aCCIDENTES_DE_1995_-_199632"/>
      <sheetName val="#REF"/>
      <sheetName val="Hoja2"/>
      <sheetName val="CANT OBRA"/>
      <sheetName val="Insumos"/>
      <sheetName val="Analisis Mano de Obra"/>
      <sheetName val="SEÑALIZACION CINTA"/>
      <sheetName val="TUBERIA DESAGUE DE 2&quot;"/>
      <sheetName val="TUBERIA  DE SUCCIÓN DE 2"/>
      <sheetName val="TUBERIA DE PRESIÓN 1 1-2 RDE21"/>
      <sheetName val="TUBERIA DE 1 1-2"/>
      <sheetName val="CODO DE 1 1 2&quot;X90°"/>
      <sheetName val="VALBULA DE PASO DE 2&quot;"/>
      <sheetName val="VALBULA DE CIERRE DE 1 1 2&quot; "/>
      <sheetName val="TANQUE HIDROACUMULADOR"/>
      <sheetName val="ELECTROBOMBAS CENTRIFUGAS"/>
      <sheetName val="LOSA SUPERIOR DEL TANQUE "/>
      <sheetName val="PAREDES DEL TANQUE"/>
      <sheetName val="LOSA DE FONDO DEL TANQUE"/>
      <sheetName val="SOLADO DE LIMP. 2500 PSI"/>
      <sheetName val="CUPULAS TRAG 4X3"/>
      <sheetName val="SALIDA SONIDO"/>
      <sheetName val="CANAL EN LAMINA GALV"/>
      <sheetName val="CUBIERTA LUXALON"/>
      <sheetName val="TENDIDO DE CABLE No.8 "/>
      <sheetName val="VAR. COBRE 2.44X5-8"/>
      <sheetName val="CAJA EN MAMPOSTERÍA"/>
      <sheetName val="CAJA DE PASO METÁLICA"/>
      <sheetName val="BAJANTE ACOM. ELECTRICA 1&quot;"/>
      <sheetName val="SISTEMA DE TIERRA Y MALLA"/>
      <sheetName val="CERTIFICADO DE RECIBO"/>
      <sheetName val="TRAMITE APROBAR"/>
      <sheetName val="APLIQUE DE 25W"/>
      <sheetName val="LUMINARIA FLUORESCENTE DE 2X32W"/>
      <sheetName val="LÁMPARA METAL HALIDE 250W"/>
      <sheetName val="DUCTO PVC DE 3&quot;"/>
      <sheetName val="DUCTO PVC DE 1&quot;"/>
      <sheetName val="TENDIDO DE ACOMETIDA BIFÁSICA"/>
      <sheetName val="TELERRUPTOR BIPOLAR DE 16 AM"/>
      <sheetName val="TABLERO MINIPRAGMA DE 12 C"/>
      <sheetName val="AUTOMÁTICO INDUSTRIAL"/>
      <sheetName val="AUTOMÁTICO TIPO RIEL 2"/>
      <sheetName val="AUTOMÁTICO TIPO RIEL 1"/>
      <sheetName val="SALIDA PARA PULSADOR"/>
      <sheetName val="SALIDA TOMA MONOFACISA 10"/>
      <sheetName val="SALIDA TOMA MONOFASICA 12"/>
      <sheetName val="SALIDA PARA APLIQUE"/>
      <sheetName val="SALIDA LAMPARA FLUORESCENTE"/>
      <sheetName val="DERIVACION DE LUMINARIA"/>
      <sheetName val="SALIDA PARA LÁMPARA METAL"/>
      <sheetName val="Transformador 25 KVA"/>
      <sheetName val="Acometida Subt Baja Tensión"/>
      <sheetName val="Puesta a Tierra"/>
      <sheetName val="Tablero Bifasico 24 Circuitos"/>
      <sheetName val="Salida Luminaria Cerrada"/>
      <sheetName val="Salida Toma 120 V"/>
      <sheetName val="Salida Toma 220 V"/>
      <sheetName val="Tendido Alumbrado Publico"/>
      <sheetName val="Ducto Tuberia Conduit PVC 3 -4"/>
      <sheetName val="Sumin e Inst luminaria Brika"/>
      <sheetName val="Sumin e Inst luminaria Cerrada"/>
      <sheetName val="Sumin e Inst Poste ITO"/>
      <sheetName val="Sumin y mont Caja metal"/>
      <sheetName val="Sardinel prefabricado Tipo A"/>
      <sheetName val="LIMPIEZA Y DESCAPOTE"/>
      <sheetName val="LOCALIZACIÓN Y REPLANTEO"/>
      <sheetName val="DEMOLICON DE MUROS"/>
      <sheetName val="EXCAVACION MANUAL"/>
      <sheetName val="Demolicion de Graderias Exist"/>
      <sheetName val="RELLENO BASE GRANULAR"/>
      <sheetName val="RELLENO TIERRA NEGRA"/>
      <sheetName val="EMPRADIZACIÓN"/>
      <sheetName val="CONCRETO DE LIMPIEZA"/>
      <sheetName val="ZAPATAS"/>
      <sheetName val="VIGA DE CIMIENTO"/>
      <sheetName val="COLUMNAS"/>
      <sheetName val="VIGA AEREA"/>
      <sheetName val="GRADERIAS"/>
      <sheetName val="CERCHAS CELOSIA"/>
      <sheetName val="CORREAS"/>
      <sheetName val="Sum e Inst de Medidor"/>
      <sheetName val="Sum e Inst de lavamanos de empo"/>
      <sheetName val="Muros divisorios bloque No. 4"/>
      <sheetName val="Pañete sobre muros"/>
      <sheetName val="Pintura tipo koraza"/>
      <sheetName val="Ceramica 30x30, incluye win "/>
      <sheetName val="Granito Pulido"/>
      <sheetName val="Bordillos ducha ceram."/>
      <sheetName val="poceta de aseo en granito"/>
      <sheetName val="Alistado de piso mortero imp."/>
      <sheetName val="Piso en baldosa de granito"/>
      <sheetName val="media caña en granito"/>
      <sheetName val="Alfajia a la vista"/>
      <sheetName val="Tubería PVCS 2&quot; "/>
      <sheetName val="Tuberia aguas lluvias bajante"/>
      <sheetName val="Tuberia PVC aguas lluvias 3&quot;"/>
      <sheetName val="Puntos Hidráulicos 1 2&quot; "/>
      <sheetName val="tuberia pvc ag lluvia 4&quot;"/>
      <sheetName val="tuberia pvc corrugada 6&quot; "/>
      <sheetName val="tuberia pvc corrugada 8&quot; "/>
      <sheetName val="Tubería PVC 6&quot; Tipo Fort"/>
      <sheetName val="FILTRO DRENAJE 4&quot;"/>
      <sheetName val="FILTRO DRENAJE 6&quot;"/>
      <sheetName val="FILTRO DRENAJE 8&quot;"/>
      <sheetName val="Tubería PVC 4&quot; corrugada AN"/>
      <sheetName val="Tuberia PVC 6&quot; Corrugada AN"/>
      <sheetName val="Tuberia PVC 8&quot; Corrugada AN"/>
      <sheetName val="Tubería PVC 3&quot; sanitaria"/>
      <sheetName val="Tubería PVC 4&quot; sanitaria"/>
      <sheetName val="Registro RW de 1&quot;"/>
      <sheetName val="Registro RW de 1 1 2&quot;"/>
      <sheetName val="Válvula de corte tipo RW 3 ,4&quot; "/>
      <sheetName val="Sum e inst. lavamanos de colg"/>
      <sheetName val="Sum e inst. lavaplatos"/>
      <sheetName val="Tubería PVC san 2&quot; "/>
      <sheetName val="Puntos Sanitarios 2&quot; "/>
      <sheetName val="Puntos Sanitarios 4&quot;  "/>
      <sheetName val="TUBERIA PVC V D  3&quot; "/>
      <sheetName val="TUBERIA PVC VD 4&quot;"/>
      <sheetName val="TUBERIA PVC V D  3&quot; A. LL"/>
      <sheetName val="TERMINAL DE VENTILACIÓN D  3&quot; "/>
      <sheetName val="TUBERIA PVCP 1 1- 2&quot; "/>
      <sheetName val="TUBERIA PVC P D  1- 2&quot;"/>
      <sheetName val="Tuberioa PVC 3- 4&quot; "/>
      <sheetName val="TUBERIA PVC P D  1&quot;"/>
      <sheetName val="TUBERIA PVC P D  1 1-2&quot;"/>
      <sheetName val="CAJA PLASTICA PARA VALVULAS "/>
      <sheetName val="Sum. e inst. Inodoro tanque"/>
      <sheetName val="Sum. e inst. orinal de llave"/>
      <sheetName val="Sum. e inst. ducha"/>
      <sheetName val="Sum. e inst. sanitario niño"/>
      <sheetName val="Canal en lamina galv cal 20"/>
      <sheetName val="Ventana con marco lam."/>
      <sheetName val="Ventana con marco corrediza"/>
      <sheetName val="Puerta doble con marco"/>
      <sheetName val="Puerta division baño 1,12x1,60"/>
      <sheetName val="Puerta division baño 60x1,60"/>
      <sheetName val="Puerta con marco entamborada"/>
      <sheetName val="Espejo en cristal 4 mm"/>
      <sheetName val="Espejo en cristal 4 mm con marc"/>
      <sheetName val="Excavación a maquina"/>
      <sheetName val="Cerramiento exterior"/>
      <sheetName val="\Users\USUARIO\Downloads\a  aaI"/>
      <sheetName val="PR 1"/>
      <sheetName val="\Users\HP\AppData\Local\Microso"/>
      <sheetName val="SEGUIM Y REPROG MES 1 (2)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  <sheetName val="Inicio"/>
      <sheetName val="Conceptos básicos"/>
      <sheetName val="Introducción a las funciones"/>
      <sheetName val="PROMEDIO"/>
      <sheetName val="MIN y MAX"/>
      <sheetName val="Fecha y hora"/>
      <sheetName val="Unir texto y números"/>
      <sheetName val="Instrucciones SI"/>
      <sheetName val="BUSCARV"/>
      <sheetName val="Funciones condicionales"/>
      <sheetName val="Asistente para funciones"/>
      <sheetName val="Errores de fórmula"/>
      <sheetName val="Obtener más información"/>
      <sheetName val="_a  aaInformación GRUPO 4_A MIn"/>
      <sheetName val="Hoja1 (2)"/>
      <sheetName val="Hoja1 (3)"/>
      <sheetName val="precios-básicos2002"/>
      <sheetName val="APUs"/>
      <sheetName val="aCCIDENTES_DE_1995_-_199633"/>
      <sheetName val="aCCIDENTES_DE_1995_-_1996_xls10"/>
      <sheetName val="aCCIDENTES_DE_1995_-_199634"/>
      <sheetName val="aCCIDENTES_DE_1995_-_1996_xls11"/>
      <sheetName val="aCCIDENTES_DE_1995_-_199635"/>
      <sheetName val="aCCIDENTES_DE_1995_-_1996_xls12"/>
      <sheetName val="aCCIDENTES_DE_1995_-_199636"/>
      <sheetName val="aCCIDENTES_DE_1995_-_1996_xls13"/>
      <sheetName val="SUB_APU2"/>
      <sheetName val="Datos_Básicos2"/>
      <sheetName val="aCCIDENTES_DE_1995_-_199637"/>
      <sheetName val="aCCIDENTES_DE_1995_-_1996_xls14"/>
      <sheetName val="SUB_APU3"/>
      <sheetName val="ACTA_DE_MODIFICACION__(2)3"/>
      <sheetName val="\a__aaInformación_GRUPO_4\A_MI3"/>
      <sheetName val="Datos_Básicos3"/>
      <sheetName val="aCCIDENTES_DE_1995_-_199638"/>
      <sheetName val="aCCIDENTES_DE_1995_-_1996_xls15"/>
      <sheetName val="SUB_APU4"/>
      <sheetName val="ACTA_DE_MODIFICACION__(2)4"/>
      <sheetName val="\a__aaInformación_GRUPO_4\A_MI4"/>
      <sheetName val="Datos_Básicos4"/>
      <sheetName val="aCCIDENTES_DE_1995_-_199639"/>
      <sheetName val="aCCIDENTES_DE_1995_-_199640"/>
      <sheetName val="aCCIDENTES_DE_1995_-_1996_xls16"/>
      <sheetName val="SUB_APU5"/>
      <sheetName val="ACTA_DE_MODIFICACION__(2)5"/>
      <sheetName val="\a__aaInformación_GRUPO_4\A_MI5"/>
      <sheetName val="Datos_Básicos5"/>
      <sheetName val="aCCIDENTES_DE_1995_-_199641"/>
      <sheetName val="aCCIDENTES_DE_1995_-_1996_xls17"/>
      <sheetName val="SUB_APU6"/>
      <sheetName val="ACTA_DE_MODIFICACION__(2)6"/>
      <sheetName val="\a__aaInformación_GRUPO_4\A_MI6"/>
      <sheetName val="Datos_Básicos6"/>
      <sheetName val="aCCIDENTES_DE_1995_-_199642"/>
      <sheetName val="aCCIDENTES_DE_1995_-_199644"/>
      <sheetName val="aCCIDENTES_DE_1995_-_1996_xls19"/>
      <sheetName val="SUB_APU8"/>
      <sheetName val="ACTA_DE_MODIFICACION__(2)8"/>
      <sheetName val="\a__aaInformación_GRUPO_4\A_MI8"/>
      <sheetName val="Datos_Básicos8"/>
      <sheetName val="aCCIDENTES_DE_1995_-_199643"/>
      <sheetName val="aCCIDENTES_DE_1995_-_1996_xls18"/>
      <sheetName val="SUB_APU7"/>
      <sheetName val="ACTA_DE_MODIFICACION__(2)7"/>
      <sheetName val="\a__aaInformación_GRUPO_4\A_MI7"/>
      <sheetName val="Datos_Básicos7"/>
      <sheetName val="aCCIDENTES_DE_1995_-_199645"/>
      <sheetName val="aCCIDENTES_DE_1995_-_1996_xls20"/>
      <sheetName val="SUB_APU9"/>
      <sheetName val="ACTA_DE_MODIFICACION__(2)9"/>
      <sheetName val="\a__aaInformación_GRUPO_4\A_MI9"/>
      <sheetName val="Datos_Básicos9"/>
      <sheetName val="INTERVENCION"/>
      <sheetName val="CAMBIA"/>
      <sheetName val="ACTA 9 (Espacio publico)"/>
      <sheetName val="ACTA 9  (VIAS)"/>
      <sheetName val="ACTA PIPMA 9"/>
      <sheetName val="PREACTA PIPMA 8 A-B-C-D-E y F "/>
      <sheetName val="1.4 Excavaciones a mano EP "/>
      <sheetName val="SALVEDAD 9"/>
      <sheetName val="TRANSPORTES (1)"/>
      <sheetName val="TRANSPORTES (2)"/>
      <sheetName val="1.4 Excavaciones a mano VIAS"/>
      <sheetName val="1.4 EXCAV PEP BARRIO BOLIVAR"/>
      <sheetName val="1.4 EXCAV PEP FRANCISCA"/>
      <sheetName val="2.1 Demolic anden PEP BOLIVAR"/>
      <sheetName val="2.1 Demol anden PEP FRCANAS"/>
      <sheetName val="2,2 Demolicion sardinel (EP) "/>
      <sheetName val="2.5 Excavaciones"/>
      <sheetName val="2.12 demolic pep bbolivar1"/>
      <sheetName val="3.1 conformacion"/>
      <sheetName val="3,2 Base "/>
      <sheetName val="3,3 Sub base"/>
      <sheetName val="NP 54 MDC-19"/>
      <sheetName val=" 3.11 NP68 MDC19"/>
      <sheetName val="3.14 Tpte Base"/>
      <sheetName val="3,15 Tpte Sub base1"/>
      <sheetName val="NP2 MAT de mejoramiento"/>
      <sheetName val="3.16 Tpte mat  mejoramiento"/>
      <sheetName val="3.17  TPTE MDC 19"/>
      <sheetName val="NP55 TRANSPORTE MDC-19 CHR"/>
      <sheetName val="3.19 ACERO DE REFUERZO 420 (1)"/>
      <sheetName val="3.22 Acero pasajunta y anclaje"/>
      <sheetName val="4.1 RELLENO MAT. ANDEN 8"/>
      <sheetName val="4.1 rell pep frcnas"/>
      <sheetName val="4.1 rell bbolivar"/>
      <sheetName val="TRANSPORTES"/>
      <sheetName val="4.3 anden B40"/>
      <sheetName val="4.3 Anden B40 frcnas"/>
      <sheetName val="4.16A PARADERO FRANCISCANAS"/>
      <sheetName val="4.16D PARADERO B.BOLIVAR"/>
      <sheetName val=" 4.3i-4.4i-4.51i  TPTES B40 "/>
      <sheetName val=" 4.13i-4.43i-4.44i tpte bordill"/>
      <sheetName val="4.16.13.9 S.E.I DURANTA"/>
      <sheetName val="4.4 EMPRADIZACIÓN"/>
      <sheetName val="4.4 prado pep bbolivar"/>
      <sheetName val="4.4 prado pep frcnas"/>
      <sheetName val="4,41 BORDILLO A80 (EP)"/>
      <sheetName val="4,43 SARDINEL A-10"/>
      <sheetName val="4,44 SARDINEL A-170 FALTANTE"/>
      <sheetName val="5.3 SEÑAL VTCAL"/>
      <sheetName val="5.4 SEÑAL BANDERA"/>
      <sheetName val="5.6 TACHAS REFLECTIVAS"/>
      <sheetName val="8.3 Reposicion Sumidero sencill"/>
      <sheetName val="8.5 EMPALME SUMIDEROS"/>
      <sheetName val="8.7 DEMOLICION SUMIDEROS"/>
      <sheetName val="NP1 Corte Pav DISCO"/>
      <sheetName val="NP5 Demolicion losa concret"/>
      <sheetName val="N.P 05  demol losas ccto BBoliv"/>
      <sheetName val="NP30 Tuberia PVC 10&quot; sumideros"/>
      <sheetName val="NP37 Sumidero sencillo"/>
      <sheetName val="NP50 Demolicion T. Recamara"/>
      <sheetName val="NP53 SELLO DE JUNTAS MORTERO"/>
      <sheetName val="NP55 IMPRIMANTE ML"/>
      <sheetName val="NP56 IMPRIMANTE M2"/>
      <sheetName val="NP 57  VTCAL con CURVA"/>
      <sheetName val="NP60 DEMARCACION VIAL ML"/>
      <sheetName val="NP61 DEMARCACIÓN VIAL  M2"/>
      <sheetName val="EQUIPOS"/>
      <sheetName val="MANO DE OBRA"/>
      <sheetName val="TRANSPORTE"/>
      <sheetName val="_aCCIDENTES_DE_1995___1996_xl_2"/>
      <sheetName val="//ccefici"/>
      <sheetName val="//d.docs.live.net/a  aaInformac"/>
      <sheetName val="_aCCIDENTES_DE_1995___1996_xl_3"/>
      <sheetName val="_aCCIDENTES_DE_1995___1996_xl_4"/>
      <sheetName val="_aCCIDENTES_DE_1995___1996_xl_5"/>
      <sheetName val="_aCCIDENTES_DE_1995___1996_xl_6"/>
      <sheetName val="HISTORICOS FUEL OIL EXP"/>
      <sheetName val="\Nuevos APU Córdoba\a  aaInform"/>
      <sheetName val="\E\Nuevos APU Córdoba\a  aaInfo"/>
      <sheetName val="\Users\JoseGabriel\Documents\Mi"/>
      <sheetName val="0. PORTADA"/>
      <sheetName val="1. FICHA INFORMATIVA"/>
      <sheetName val="PERSONAL"/>
      <sheetName val="2 y 3.  ESTADO"/>
      <sheetName val="4.  REG FOT."/>
      <sheetName val="4 reg Fot 2"/>
      <sheetName val="5.  INF. FINANCIERO"/>
      <sheetName val="6.  POLIZAS"/>
      <sheetName val="7.  BALANCE ACTIVIDADES"/>
      <sheetName val="8.  LIQUIDACION"/>
      <sheetName val="9. LISTA DE CHEQUEO"/>
      <sheetName val="GESPROY"/>
      <sheetName val="Hoja3"/>
      <sheetName val="LISTADO "/>
      <sheetName val="M.O."/>
      <sheetName val=" ACTA FINAL + MODIFICATORIA "/>
      <sheetName val="\Users\ANDRES FELIPE MUÑOZ\Down"/>
      <sheetName val="ESTADO VÍA-CRIT.TECNICO"/>
      <sheetName val="ACTA No.1 "/>
      <sheetName val="ACTA No.5"/>
      <sheetName val="ACTA MAYORES - GENERAL"/>
      <sheetName val="Excavación - San Bernardo"/>
      <sheetName val="Solados - San Bernardo"/>
      <sheetName val="Bases - San Bernardo"/>
      <sheetName val="Placa - San Bernardo"/>
      <sheetName val="Elevaciones - San Bernardo"/>
      <sheetName val="Vigas - San Bernardo"/>
      <sheetName val="Neopreno - San Bernardo"/>
      <sheetName val="Acero - San Bernardo"/>
      <sheetName val="Pilote - San Bernardo"/>
      <sheetName val="Pilote - Caqueza"/>
      <sheetName val="Dren tuberia - San bernardo"/>
      <sheetName val="relleno sitio - San bernardo"/>
      <sheetName val="relleno recebo - San bernardo"/>
      <sheetName val="Baranda - San bernardo"/>
      <sheetName val="Acero A36- San Bernardo"/>
      <sheetName val="Excavación - Caqueza"/>
      <sheetName val="Solados - Caqueza"/>
      <sheetName val="Bases - Caqueza"/>
      <sheetName val="Elevaciones - Caqueza"/>
      <sheetName val="Placa - Caqueza"/>
      <sheetName val="Vigas - Caqueza"/>
      <sheetName val="Neopreno - Caqueza"/>
      <sheetName val="Acero - Caqueza"/>
      <sheetName val="Dren tuberia - Caqueza"/>
      <sheetName val="relleno sitio - Caqueza"/>
      <sheetName val="Preesfuerzo - Caqueza"/>
      <sheetName val="Acero A36- Caqueza"/>
      <sheetName val="relleno Estructuras - Caqueza"/>
      <sheetName val="Excavación - Gama"/>
      <sheetName val="Solados - Gama"/>
      <sheetName val="Bases - Gama "/>
      <sheetName val="Elevaciones - Gama"/>
      <sheetName val="Placas - Gama"/>
      <sheetName val="Vigas - Gama "/>
      <sheetName val="Neopreno - Gama"/>
      <sheetName val="Acero - Gama"/>
      <sheetName val="Dren tuberia - Gama"/>
      <sheetName val="relleno sitio - Gama"/>
      <sheetName val="relleno Recebo - Gama"/>
      <sheetName val="Baranda - Gama"/>
      <sheetName val="Pilote - Gama"/>
      <sheetName val="Acero A36- Gama"/>
      <sheetName val="Demolición concreto - Gama"/>
      <sheetName val="Demolición de estructura - Gama"/>
      <sheetName val="Solados - Belen"/>
      <sheetName val="Bases - Belen"/>
      <sheetName val="Elevaciones - Belen"/>
      <sheetName val="Placa - Belen"/>
      <sheetName val="Neopreno - Belen"/>
      <sheetName val="Acero - Belen"/>
      <sheetName val="Vigas - Belen"/>
      <sheetName val="Dren tuberia - Belen"/>
      <sheetName val="relleno recebo - Belen"/>
      <sheetName val="Baranda - Belen"/>
      <sheetName val="Acero A36- Belen"/>
      <sheetName val="Demolición - Belen"/>
      <sheetName val="Bases - Junca"/>
      <sheetName val="Excavación - Belen"/>
      <sheetName val="Pilote - Belen"/>
      <sheetName val="Cuneta - Junca"/>
      <sheetName val="Placa - junca"/>
      <sheetName val="acero - junca"/>
      <sheetName val="Neopreno - Junca"/>
      <sheetName val="Dren tuberia - junca"/>
      <sheetName val="relleno - junca"/>
      <sheetName val="Baranda - Junca"/>
      <sheetName val="Acero A36 - junca"/>
      <sheetName val="Excavación - Medina"/>
      <sheetName val="Solados - Medina"/>
      <sheetName val="Bases - Medina"/>
      <sheetName val="Elevaciones - Medina ."/>
      <sheetName val="Vigas - Medina"/>
      <sheetName val="Neopreno - Medina"/>
      <sheetName val="Elevaciones - Medina"/>
      <sheetName val="Pilote - Medina"/>
      <sheetName val="Acero - Medina"/>
      <sheetName val="relleno - Medina"/>
      <sheetName val="Geotextil - Medina"/>
      <sheetName val="Excavación Mecan- zipaquira"/>
      <sheetName val="Acero A588 - Medina"/>
      <sheetName val="Acero A36 - Medina"/>
      <sheetName val="Acero - Zipaquira"/>
      <sheetName val="Excavación manual - zipaquira"/>
      <sheetName val="Solados - Zipaquira"/>
      <sheetName val="Relleno comun - Zipaquira"/>
      <sheetName val="Bases - Zipaquira"/>
      <sheetName val="Arme carrilera - Zipaquira"/>
      <sheetName val="Tirafondos - Zipaquira"/>
      <sheetName val="Clavos - Zipaquira"/>
      <sheetName val="Eclisas - Zipaquira"/>
      <sheetName val="Elastomericos - Zipaquira"/>
      <sheetName val="Traviesas - Zipaquira"/>
      <sheetName val="Riel - Zipaquira"/>
      <sheetName val="Acero A588 - zipaquira"/>
      <sheetName val="Acero A36 - zipaquira"/>
      <sheetName val="Elevaciones - Zipaquira"/>
      <sheetName val="ACTA MAYORES SAN BERNANDO"/>
      <sheetName val="ACTA MAYORES CAQUEZA"/>
      <sheetName val="ACTA MAYORES BELEN"/>
      <sheetName val="ACTA MAYORES ZIPAQUIRA"/>
      <sheetName val="ACTA MAYORES JUNCA DEF."/>
      <sheetName val="ACTA MAYORES CANT CARUP DEF.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 refreshError="1"/>
      <sheetData sheetId="276" refreshError="1"/>
      <sheetData sheetId="277"/>
      <sheetData sheetId="278" refreshError="1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/>
      <sheetData sheetId="331"/>
      <sheetData sheetId="332" refreshError="1"/>
      <sheetData sheetId="333" refreshError="1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 refreshError="1"/>
      <sheetData sheetId="483"/>
      <sheetData sheetId="484" refreshError="1"/>
      <sheetData sheetId="485" refreshError="1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FORMULARIO AIU"/>
      <sheetName val="PRESTA"/>
      <sheetName val="PTAP"/>
      <sheetName val="APU PTAP"/>
      <sheetName val="TANQUE"/>
      <sheetName val="APU TANQUE"/>
      <sheetName val="RESUMEN OBRAS"/>
      <sheetName val="BASE CTOS"/>
    </sheetNames>
    <sheetDataSet>
      <sheetData sheetId="0" refreshError="1">
        <row r="62">
          <cell r="D62">
            <v>1300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INST"/>
      <sheetName val="original_sist"/>
      <sheetName val="Hoja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SUMM0"/>
      <sheetName val="$ Directo"/>
      <sheetName val="equip"/>
      <sheetName val="mat&amp;sub"/>
      <sheetName val="indir"/>
      <sheetName val="gene"/>
      <sheetName val="tot"/>
      <sheetName val="prog "/>
      <sheetName val="pres_comp"/>
      <sheetName val="civ_1"/>
      <sheetName val="kp_civ1"/>
      <sheetName val="KP"/>
      <sheetName val="civpl1"/>
      <sheetName val="7417st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Tot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E5" t="str">
            <v>CANTIDAD</v>
          </cell>
        </row>
        <row r="11">
          <cell r="E11">
            <v>61.25</v>
          </cell>
        </row>
        <row r="13">
          <cell r="E13">
            <v>1</v>
          </cell>
        </row>
        <row r="19">
          <cell r="E19">
            <v>7.98</v>
          </cell>
        </row>
        <row r="21">
          <cell r="E21">
            <v>2</v>
          </cell>
        </row>
        <row r="23">
          <cell r="E23">
            <v>2</v>
          </cell>
        </row>
        <row r="29">
          <cell r="E29">
            <v>1</v>
          </cell>
        </row>
        <row r="35">
          <cell r="E35">
            <v>492</v>
          </cell>
        </row>
        <row r="37">
          <cell r="E37">
            <v>2</v>
          </cell>
        </row>
        <row r="39">
          <cell r="E39">
            <v>38.130000000000003</v>
          </cell>
        </row>
        <row r="49">
          <cell r="E49">
            <v>361.98</v>
          </cell>
        </row>
        <row r="53">
          <cell r="E53">
            <v>124.93</v>
          </cell>
        </row>
        <row r="55">
          <cell r="E55">
            <v>186.08</v>
          </cell>
        </row>
        <row r="57">
          <cell r="E57">
            <v>113.53</v>
          </cell>
        </row>
        <row r="61">
          <cell r="E61">
            <v>40</v>
          </cell>
        </row>
        <row r="63">
          <cell r="E63">
            <v>10</v>
          </cell>
        </row>
        <row r="65">
          <cell r="E65">
            <v>99.8</v>
          </cell>
        </row>
        <row r="71">
          <cell r="E71">
            <v>2</v>
          </cell>
        </row>
        <row r="73">
          <cell r="E73">
            <v>4</v>
          </cell>
        </row>
        <row r="75">
          <cell r="E75">
            <v>2</v>
          </cell>
        </row>
        <row r="77">
          <cell r="E77">
            <v>2</v>
          </cell>
        </row>
        <row r="79">
          <cell r="E79">
            <v>5</v>
          </cell>
        </row>
        <row r="83">
          <cell r="E83">
            <v>20</v>
          </cell>
        </row>
        <row r="85">
          <cell r="E85">
            <v>30</v>
          </cell>
        </row>
        <row r="89">
          <cell r="E89">
            <v>4.72</v>
          </cell>
        </row>
        <row r="99">
          <cell r="E99">
            <v>40.090000000000003</v>
          </cell>
        </row>
        <row r="101">
          <cell r="E101">
            <v>1</v>
          </cell>
        </row>
        <row r="107">
          <cell r="E107">
            <v>19.600000000000001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31">
          <cell r="E131">
            <v>70</v>
          </cell>
        </row>
        <row r="143">
          <cell r="E143">
            <v>750</v>
          </cell>
        </row>
        <row r="155">
          <cell r="E155">
            <v>21.7</v>
          </cell>
        </row>
        <row r="159">
          <cell r="E159">
            <v>6</v>
          </cell>
        </row>
        <row r="161">
          <cell r="E161">
            <v>4.5</v>
          </cell>
        </row>
        <row r="165">
          <cell r="E165">
            <v>24</v>
          </cell>
        </row>
        <row r="195">
          <cell r="E195">
            <v>3</v>
          </cell>
        </row>
        <row r="199">
          <cell r="E199">
            <v>4</v>
          </cell>
        </row>
        <row r="201">
          <cell r="E201">
            <v>4</v>
          </cell>
        </row>
        <row r="211">
          <cell r="E211">
            <v>4</v>
          </cell>
        </row>
        <row r="225">
          <cell r="E225">
            <v>2</v>
          </cell>
        </row>
        <row r="233">
          <cell r="E233">
            <v>3</v>
          </cell>
        </row>
        <row r="267">
          <cell r="E267">
            <v>4</v>
          </cell>
        </row>
        <row r="271">
          <cell r="E271">
            <v>1</v>
          </cell>
        </row>
        <row r="316">
          <cell r="E316">
            <v>4</v>
          </cell>
        </row>
        <row r="318">
          <cell r="E318">
            <v>8</v>
          </cell>
        </row>
        <row r="320">
          <cell r="E320">
            <v>4</v>
          </cell>
        </row>
        <row r="330">
          <cell r="E330">
            <v>2</v>
          </cell>
        </row>
        <row r="370">
          <cell r="E370">
            <v>1</v>
          </cell>
        </row>
        <row r="424">
          <cell r="E424">
            <v>6</v>
          </cell>
        </row>
        <row r="450">
          <cell r="E450">
            <v>5182</v>
          </cell>
        </row>
        <row r="452">
          <cell r="E452">
            <v>344</v>
          </cell>
        </row>
        <row r="454">
          <cell r="E454">
            <v>3672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14</v>
          </cell>
        </row>
        <row r="463">
          <cell r="E463">
            <v>0</v>
          </cell>
        </row>
        <row r="464">
          <cell r="E464">
            <v>2</v>
          </cell>
        </row>
        <row r="466">
          <cell r="E466">
            <v>2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10</v>
          </cell>
        </row>
        <row r="481">
          <cell r="E481">
            <v>0</v>
          </cell>
        </row>
        <row r="482">
          <cell r="E482">
            <v>4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7</v>
          </cell>
        </row>
        <row r="489">
          <cell r="E489">
            <v>0</v>
          </cell>
        </row>
        <row r="490">
          <cell r="E490">
            <v>1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4</v>
          </cell>
        </row>
        <row r="495">
          <cell r="E495">
            <v>0</v>
          </cell>
        </row>
        <row r="496">
          <cell r="E496">
            <v>2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4</v>
          </cell>
        </row>
        <row r="501">
          <cell r="E501">
            <v>0</v>
          </cell>
        </row>
        <row r="502">
          <cell r="E502">
            <v>4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1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7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1</v>
          </cell>
        </row>
        <row r="523">
          <cell r="E523">
            <v>0</v>
          </cell>
        </row>
        <row r="524">
          <cell r="E524">
            <v>6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4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820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7" refreshError="1">
        <row r="5">
          <cell r="E5" t="str">
            <v>CANTIDAD</v>
          </cell>
        </row>
        <row r="11">
          <cell r="E11">
            <v>22.94</v>
          </cell>
        </row>
        <row r="19">
          <cell r="E19">
            <v>3.38</v>
          </cell>
        </row>
        <row r="21">
          <cell r="E21">
            <v>1</v>
          </cell>
        </row>
        <row r="23">
          <cell r="E23">
            <v>1</v>
          </cell>
        </row>
        <row r="31">
          <cell r="E31">
            <v>2</v>
          </cell>
        </row>
        <row r="35">
          <cell r="E35">
            <v>180</v>
          </cell>
        </row>
        <row r="37">
          <cell r="E37">
            <v>2</v>
          </cell>
        </row>
        <row r="39">
          <cell r="E39">
            <v>31.83</v>
          </cell>
        </row>
        <row r="49">
          <cell r="E49">
            <v>139.12</v>
          </cell>
        </row>
        <row r="53">
          <cell r="E53">
            <v>40.93</v>
          </cell>
        </row>
        <row r="55">
          <cell r="E55">
            <v>75.52</v>
          </cell>
        </row>
        <row r="57">
          <cell r="E57">
            <v>43.48</v>
          </cell>
        </row>
        <row r="61">
          <cell r="E61">
            <v>15</v>
          </cell>
        </row>
        <row r="63">
          <cell r="E63">
            <v>4</v>
          </cell>
        </row>
        <row r="65">
          <cell r="E65">
            <v>42.2</v>
          </cell>
        </row>
        <row r="71">
          <cell r="E71">
            <v>1</v>
          </cell>
        </row>
        <row r="73">
          <cell r="E73">
            <v>2</v>
          </cell>
        </row>
        <row r="75">
          <cell r="E75">
            <v>1</v>
          </cell>
        </row>
        <row r="77">
          <cell r="E77">
            <v>1</v>
          </cell>
        </row>
        <row r="79">
          <cell r="E79">
            <v>5</v>
          </cell>
        </row>
        <row r="83">
          <cell r="E83">
            <v>6</v>
          </cell>
        </row>
        <row r="85">
          <cell r="E85">
            <v>15</v>
          </cell>
        </row>
        <row r="89">
          <cell r="E89">
            <v>2</v>
          </cell>
        </row>
        <row r="99">
          <cell r="E99">
            <v>15.3</v>
          </cell>
        </row>
        <row r="107">
          <cell r="E107">
            <v>6.72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43">
          <cell r="E143">
            <v>310</v>
          </cell>
        </row>
        <row r="155">
          <cell r="E155">
            <v>15</v>
          </cell>
        </row>
        <row r="165">
          <cell r="E165">
            <v>13</v>
          </cell>
        </row>
        <row r="175">
          <cell r="E175">
            <v>4</v>
          </cell>
        </row>
        <row r="177">
          <cell r="E177">
            <v>6</v>
          </cell>
        </row>
        <row r="179">
          <cell r="E179">
            <v>2</v>
          </cell>
        </row>
        <row r="195">
          <cell r="E195">
            <v>4</v>
          </cell>
        </row>
        <row r="211">
          <cell r="E211">
            <v>4</v>
          </cell>
        </row>
        <row r="225">
          <cell r="E225">
            <v>2</v>
          </cell>
        </row>
        <row r="233">
          <cell r="E233">
            <v>2</v>
          </cell>
        </row>
        <row r="267">
          <cell r="E267">
            <v>3</v>
          </cell>
        </row>
        <row r="269">
          <cell r="E269">
            <v>1</v>
          </cell>
        </row>
        <row r="318">
          <cell r="E318">
            <v>4</v>
          </cell>
        </row>
        <row r="320">
          <cell r="E320">
            <v>2</v>
          </cell>
        </row>
        <row r="424">
          <cell r="E424">
            <v>4</v>
          </cell>
        </row>
        <row r="450">
          <cell r="E450">
            <v>1723.2</v>
          </cell>
        </row>
        <row r="454">
          <cell r="E454">
            <v>1463</v>
          </cell>
        </row>
        <row r="456">
          <cell r="E456">
            <v>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4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4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4</v>
          </cell>
        </row>
        <row r="495">
          <cell r="E495">
            <v>0</v>
          </cell>
        </row>
        <row r="496">
          <cell r="E496">
            <v>2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23">
          <cell r="E523">
            <v>0</v>
          </cell>
        </row>
        <row r="524">
          <cell r="E524">
            <v>4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2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310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8" refreshError="1">
        <row r="5">
          <cell r="E5" t="str">
            <v>CANTIDAD</v>
          </cell>
        </row>
        <row r="11">
          <cell r="E11">
            <v>29.76</v>
          </cell>
        </row>
        <row r="13">
          <cell r="E13">
            <v>1</v>
          </cell>
        </row>
        <row r="15">
          <cell r="E15">
            <v>6</v>
          </cell>
        </row>
        <row r="19">
          <cell r="E19">
            <v>4.6100000000000003</v>
          </cell>
        </row>
        <row r="21">
          <cell r="E21">
            <v>2</v>
          </cell>
        </row>
        <row r="23">
          <cell r="E23">
            <v>2</v>
          </cell>
        </row>
        <row r="31">
          <cell r="E31">
            <v>2</v>
          </cell>
        </row>
        <row r="35">
          <cell r="E35">
            <v>228</v>
          </cell>
        </row>
        <row r="37">
          <cell r="E37">
            <v>3</v>
          </cell>
        </row>
        <row r="39">
          <cell r="E39">
            <v>35.520000000000003</v>
          </cell>
        </row>
        <row r="49">
          <cell r="E49">
            <v>174.69</v>
          </cell>
        </row>
        <row r="53">
          <cell r="E53">
            <v>53.76</v>
          </cell>
        </row>
        <row r="55">
          <cell r="E55">
            <v>82.68</v>
          </cell>
        </row>
        <row r="57">
          <cell r="E57">
            <v>55.18</v>
          </cell>
        </row>
        <row r="61">
          <cell r="E61">
            <v>22</v>
          </cell>
        </row>
        <row r="63">
          <cell r="E63">
            <v>3</v>
          </cell>
        </row>
        <row r="65">
          <cell r="E65">
            <v>57.6</v>
          </cell>
        </row>
        <row r="69">
          <cell r="E69">
            <v>2</v>
          </cell>
        </row>
        <row r="71">
          <cell r="E71">
            <v>2</v>
          </cell>
        </row>
        <row r="73">
          <cell r="E73">
            <v>4</v>
          </cell>
        </row>
        <row r="75">
          <cell r="E75">
            <v>2</v>
          </cell>
        </row>
        <row r="77">
          <cell r="E77">
            <v>2</v>
          </cell>
        </row>
        <row r="83">
          <cell r="E83">
            <v>5</v>
          </cell>
        </row>
        <row r="85">
          <cell r="E85">
            <v>23</v>
          </cell>
        </row>
        <row r="89">
          <cell r="E89">
            <v>2.74</v>
          </cell>
        </row>
        <row r="99">
          <cell r="E99">
            <v>19.84</v>
          </cell>
        </row>
        <row r="101">
          <cell r="E101">
            <v>1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420</v>
          </cell>
        </row>
        <row r="157">
          <cell r="E157">
            <v>19</v>
          </cell>
        </row>
        <row r="165">
          <cell r="E165">
            <v>10</v>
          </cell>
        </row>
        <row r="175">
          <cell r="E175">
            <v>2</v>
          </cell>
        </row>
        <row r="177">
          <cell r="E177">
            <v>4</v>
          </cell>
        </row>
        <row r="179">
          <cell r="E179">
            <v>2</v>
          </cell>
        </row>
        <row r="197">
          <cell r="E197">
            <v>4</v>
          </cell>
        </row>
        <row r="213">
          <cell r="E213">
            <v>2</v>
          </cell>
        </row>
        <row r="219">
          <cell r="E219">
            <v>4</v>
          </cell>
        </row>
        <row r="263">
          <cell r="E263">
            <v>1</v>
          </cell>
        </row>
        <row r="273">
          <cell r="E273">
            <v>1</v>
          </cell>
        </row>
        <row r="294">
          <cell r="E294">
            <v>4</v>
          </cell>
        </row>
        <row r="296">
          <cell r="E296">
            <v>4</v>
          </cell>
        </row>
        <row r="298">
          <cell r="E298">
            <v>2</v>
          </cell>
        </row>
        <row r="422">
          <cell r="E422">
            <v>165</v>
          </cell>
        </row>
        <row r="424">
          <cell r="E424">
            <v>2</v>
          </cell>
        </row>
        <row r="450">
          <cell r="E450">
            <v>3438.1</v>
          </cell>
        </row>
        <row r="454">
          <cell r="E454">
            <v>2909.3</v>
          </cell>
        </row>
        <row r="456">
          <cell r="E456">
            <v>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2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4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88">
          <cell r="E488">
            <v>2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2</v>
          </cell>
        </row>
        <row r="495">
          <cell r="E495">
            <v>0</v>
          </cell>
        </row>
        <row r="496">
          <cell r="E496">
            <v>2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23">
          <cell r="E523">
            <v>0</v>
          </cell>
        </row>
        <row r="524">
          <cell r="E524">
            <v>6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4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420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9" refreshError="1">
        <row r="5">
          <cell r="E5" t="str">
            <v>CANTIDAD</v>
          </cell>
        </row>
        <row r="11">
          <cell r="E11">
            <v>24.25</v>
          </cell>
        </row>
        <row r="19">
          <cell r="E19">
            <v>2.86</v>
          </cell>
        </row>
        <row r="31">
          <cell r="E31">
            <v>2</v>
          </cell>
        </row>
        <row r="35">
          <cell r="E35">
            <v>165</v>
          </cell>
        </row>
        <row r="37">
          <cell r="E37">
            <v>4</v>
          </cell>
        </row>
        <row r="39">
          <cell r="E39">
            <v>41.26</v>
          </cell>
        </row>
        <row r="49">
          <cell r="E49">
            <v>133.31</v>
          </cell>
        </row>
        <row r="53">
          <cell r="E53">
            <v>34.21</v>
          </cell>
        </row>
        <row r="55">
          <cell r="E55">
            <v>67.94</v>
          </cell>
        </row>
        <row r="57">
          <cell r="E57">
            <v>40.270000000000003</v>
          </cell>
        </row>
        <row r="61">
          <cell r="E61">
            <v>15</v>
          </cell>
        </row>
        <row r="63">
          <cell r="E63">
            <v>2</v>
          </cell>
        </row>
        <row r="65">
          <cell r="E65">
            <v>35.78</v>
          </cell>
        </row>
        <row r="69">
          <cell r="E69">
            <v>2</v>
          </cell>
        </row>
        <row r="71">
          <cell r="E71">
            <v>2</v>
          </cell>
        </row>
        <row r="73">
          <cell r="E73">
            <v>6</v>
          </cell>
        </row>
        <row r="83">
          <cell r="E83">
            <v>6</v>
          </cell>
        </row>
        <row r="85">
          <cell r="E85">
            <v>10</v>
          </cell>
        </row>
        <row r="89">
          <cell r="E89">
            <v>5.0999999999999996</v>
          </cell>
        </row>
        <row r="99">
          <cell r="E99">
            <v>15.11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270</v>
          </cell>
        </row>
        <row r="153">
          <cell r="E153">
            <v>3</v>
          </cell>
        </row>
        <row r="155">
          <cell r="E155">
            <v>1</v>
          </cell>
        </row>
        <row r="157">
          <cell r="E157">
            <v>16</v>
          </cell>
        </row>
        <row r="165">
          <cell r="E165">
            <v>15</v>
          </cell>
        </row>
        <row r="171">
          <cell r="E171">
            <v>12</v>
          </cell>
        </row>
        <row r="175">
          <cell r="E175">
            <v>2</v>
          </cell>
        </row>
        <row r="177">
          <cell r="E177">
            <v>2</v>
          </cell>
        </row>
        <row r="179">
          <cell r="E179">
            <v>2</v>
          </cell>
        </row>
        <row r="193">
          <cell r="E193">
            <v>4</v>
          </cell>
        </row>
        <row r="197">
          <cell r="E197">
            <v>4</v>
          </cell>
        </row>
        <row r="209">
          <cell r="E209">
            <v>2</v>
          </cell>
        </row>
        <row r="213">
          <cell r="E213">
            <v>4</v>
          </cell>
        </row>
        <row r="263">
          <cell r="E263">
            <v>1</v>
          </cell>
        </row>
        <row r="294">
          <cell r="E294">
            <v>4</v>
          </cell>
        </row>
        <row r="296">
          <cell r="E296">
            <v>6</v>
          </cell>
        </row>
        <row r="298">
          <cell r="E298">
            <v>2</v>
          </cell>
        </row>
        <row r="368">
          <cell r="E368">
            <v>1</v>
          </cell>
        </row>
        <row r="404">
          <cell r="E404">
            <v>1</v>
          </cell>
        </row>
        <row r="422">
          <cell r="E422">
            <v>250</v>
          </cell>
        </row>
        <row r="424">
          <cell r="E424">
            <v>2</v>
          </cell>
        </row>
        <row r="432">
          <cell r="E432">
            <v>1</v>
          </cell>
        </row>
        <row r="450">
          <cell r="E450">
            <v>3842</v>
          </cell>
        </row>
        <row r="452">
          <cell r="E452">
            <v>167.4</v>
          </cell>
        </row>
        <row r="454">
          <cell r="E454">
            <v>2724</v>
          </cell>
        </row>
        <row r="456">
          <cell r="E456">
            <v>2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4">
          <cell r="E484">
            <v>0</v>
          </cell>
        </row>
        <row r="485">
          <cell r="E485">
            <v>0</v>
          </cell>
        </row>
        <row r="486">
          <cell r="E486">
            <v>0</v>
          </cell>
        </row>
        <row r="487">
          <cell r="E487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270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6">
          <cell r="E556">
            <v>20</v>
          </cell>
        </row>
        <row r="558">
          <cell r="E558">
            <v>10</v>
          </cell>
        </row>
        <row r="560">
          <cell r="E560">
            <v>0</v>
          </cell>
        </row>
      </sheetData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"/>
      <sheetName val="ACUEDUCTO"/>
      <sheetName val="ALCANTARILLADO"/>
      <sheetName val="DOMICILIARIAS"/>
      <sheetName val="APU ACUEDUCTO (2)"/>
      <sheetName val="APU ACUEDUCTO"/>
      <sheetName val="APU ALCANTARILLADO"/>
      <sheetName val="BASE CTOS"/>
      <sheetName val="FORMULARIO AIU"/>
      <sheetName val="PRESTA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9">
          <cell r="D249">
            <v>142036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tidades"/>
      <sheetName val="APU"/>
      <sheetName val="BASE CTOS"/>
      <sheetName val="BASE"/>
    </sheetNames>
    <sheetDataSet>
      <sheetData sheetId="0"/>
      <sheetData sheetId="1"/>
      <sheetData sheetId="2"/>
      <sheetData sheetId="3">
        <row r="51">
          <cell r="D51">
            <v>1300</v>
          </cell>
        </row>
        <row r="60">
          <cell r="D60">
            <v>37100</v>
          </cell>
        </row>
        <row r="90">
          <cell r="D90">
            <v>9867</v>
          </cell>
        </row>
        <row r="97">
          <cell r="D97">
            <v>12206</v>
          </cell>
        </row>
        <row r="98">
          <cell r="D98">
            <v>25932</v>
          </cell>
        </row>
        <row r="103">
          <cell r="D103">
            <v>38840</v>
          </cell>
        </row>
        <row r="134">
          <cell r="D134">
            <v>13933</v>
          </cell>
        </row>
        <row r="139">
          <cell r="D139">
            <v>6515</v>
          </cell>
        </row>
        <row r="147">
          <cell r="D147">
            <v>8627</v>
          </cell>
        </row>
        <row r="283">
          <cell r="D283">
            <v>12070</v>
          </cell>
        </row>
        <row r="324">
          <cell r="D324">
            <v>24200</v>
          </cell>
        </row>
        <row r="368">
          <cell r="D368">
            <v>416000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U_RedesActo"/>
      <sheetName val="BASE CTOS"/>
      <sheetName val="BASE"/>
      <sheetName val="RESUMEN OBRAS "/>
      <sheetName val="DESARENADOR"/>
      <sheetName val="APU DESAR"/>
      <sheetName val="ADUCCION"/>
      <sheetName val="APU ADUCCION"/>
      <sheetName val="PTAP"/>
      <sheetName val="APU PTAP"/>
      <sheetName val="Vía"/>
      <sheetName val="apu via"/>
      <sheetName val=" REDES DE DISTRI"/>
      <sheetName val="apu redes"/>
      <sheetName val="ESTAC.  REGULA"/>
      <sheetName val="APU ESTC REGUL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 A.N."/>
      <sheetName val="SOPORTES A.N."/>
      <sheetName val="DOMI.STA.CECILIA II"/>
      <sheetName val="ACTA"/>
      <sheetName val="BALANCE FINANCIERO"/>
      <sheetName val="AVANCE"/>
      <sheetName val="E.MERCANCIA"/>
      <sheetName val="tuberia"/>
      <sheetName val="CONT INSP Y ENSAYO"/>
    </sheetNames>
    <sheetDataSet>
      <sheetData sheetId="0" refreshError="1">
        <row r="15">
          <cell r="I15">
            <v>0.54751813668079397</v>
          </cell>
        </row>
        <row r="16">
          <cell r="I16">
            <v>0.67002611682034363</v>
          </cell>
        </row>
        <row r="17">
          <cell r="I17">
            <v>0.80535562905411928</v>
          </cell>
        </row>
        <row r="18">
          <cell r="I18">
            <v>0.89811116639918487</v>
          </cell>
        </row>
        <row r="19">
          <cell r="I19">
            <v>0.9744774270287262</v>
          </cell>
        </row>
        <row r="20">
          <cell r="I20">
            <v>1.1239471251137785</v>
          </cell>
        </row>
        <row r="21">
          <cell r="I21">
            <v>1.2825432987340994</v>
          </cell>
        </row>
        <row r="22">
          <cell r="I22">
            <v>1.4530556979861888</v>
          </cell>
        </row>
        <row r="23">
          <cell r="I23">
            <v>1.6392553722877783</v>
          </cell>
        </row>
        <row r="24">
          <cell r="I24">
            <v>1.8401475946639425</v>
          </cell>
        </row>
        <row r="25">
          <cell r="I25">
            <v>2.4052561673438118</v>
          </cell>
        </row>
        <row r="28">
          <cell r="I28">
            <v>3.6230056809750879</v>
          </cell>
        </row>
        <row r="29">
          <cell r="I29">
            <v>4.2349131863889973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PEC (2)"/>
      <sheetName val="HH"/>
      <sheetName val="SEMANA"/>
      <sheetName val="ESPEC"/>
      <sheetName val="Hoja1"/>
      <sheetName val="BISEM-ANEX15-"/>
      <sheetName val="ANEXO11-HH"/>
      <sheetName val="RESUMEN(A 7)"/>
      <sheetName val="CCONTROL (A8)"/>
      <sheetName val="Hoja1 (3)"/>
      <sheetName val="GRAF"/>
      <sheetName val="ANEXO 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1P"/>
      <sheetName val="201.7"/>
      <sheetName val="201.15"/>
      <sheetName val="210.2.1 (2)"/>
      <sheetName val="210.2.2"/>
      <sheetName val="211.1"/>
      <sheetName val="230.2P"/>
      <sheetName val="2P"/>
      <sheetName val="320.1"/>
      <sheetName val="500.1"/>
      <sheetName val="600.1"/>
      <sheetName val="600.2"/>
      <sheetName val="600.4"/>
      <sheetName val="600.5"/>
      <sheetName val="610.1"/>
      <sheetName val="630.4"/>
      <sheetName val="630.6"/>
      <sheetName val="630.7"/>
      <sheetName val="640.1"/>
      <sheetName val="661.1"/>
      <sheetName val="671,1"/>
      <sheetName val="673.1"/>
      <sheetName val="673.2"/>
      <sheetName val="673,5"/>
      <sheetName val="681.1"/>
      <sheetName val="700.1"/>
      <sheetName val="700.3"/>
      <sheetName val="701.1"/>
      <sheetName val="710.1.1"/>
      <sheetName val="710.1.4"/>
      <sheetName val="720.1"/>
      <sheetName val="730.1"/>
      <sheetName val="730.2"/>
      <sheetName val="740.1"/>
      <sheetName val="800.2"/>
      <sheetName val="810.1 "/>
      <sheetName val="900.2"/>
      <sheetName val="900.3"/>
      <sheetName val="INDICE"/>
      <sheetName val="Equipo"/>
      <sheetName val="materiales"/>
      <sheetName val="otros"/>
      <sheetName val="200P ROCERIA"/>
      <sheetName val="210.2 OTRA"/>
      <sheetName val="225P"/>
      <sheetName val="320.2"/>
      <sheetName val="320.3"/>
      <sheetName val="440.1P COMPRADA"/>
      <sheetName val="440.2P COMPRADA"/>
      <sheetName val="440.3P COMPRADA"/>
      <sheetName val="441.1P COMPRADA"/>
      <sheetName val="441.2P COMPRADA"/>
      <sheetName val="441.3P COMPRADA"/>
      <sheetName val="450.1P COMPRADA"/>
      <sheetName val="450.1."/>
      <sheetName val="450.1P. COMPRADA"/>
      <sheetName val="450.2,P COMPRADA"/>
      <sheetName val="450.3P COMPRADA"/>
      <sheetName val="451.1P COMPRADA"/>
      <sheetName val="451.2P COMPRADA"/>
      <sheetName val="451.3P COMPRADA"/>
      <sheetName val="452.1P COMPRADA"/>
      <sheetName val="452.2P COMPRADA"/>
      <sheetName val="452.3P COMPRADA"/>
      <sheetName val="452.4P COMPRADA"/>
      <sheetName val="462.2P"/>
      <sheetName val="621.5P"/>
      <sheetName val="640.1.."/>
      <sheetName val="640.2"/>
      <sheetName val="650.3 OTRO"/>
      <sheetName val="661 TIPO 2"/>
      <sheetName val="Hoja1"/>
    </sheetNames>
    <sheetDataSet>
      <sheetData sheetId="0">
        <row r="7">
          <cell r="E7" t="str">
            <v>SUBDIRECCION RED NACIONAL DE CARRETERAS</v>
          </cell>
          <cell r="I7" t="str">
            <v>NARIÑO</v>
          </cell>
        </row>
        <row r="10">
          <cell r="C10" t="str">
            <v>GESTION PREDIAL, SOCIAL, AMBIENTAL Y MEJORAMIENTO DE LA TRONCAL NORTE DE NARIÑO ENTRE EL PR60+240 AL PR66+090 EN EL DEPARTAMENTO DE NARIÑO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C2">
            <v>0.2</v>
          </cell>
        </row>
        <row r="3">
          <cell r="C3">
            <v>0.05</v>
          </cell>
        </row>
        <row r="4">
          <cell r="C4">
            <v>0.05</v>
          </cell>
        </row>
        <row r="5">
          <cell r="C5">
            <v>1.85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</sheetNames>
    <definedNames>
      <definedName name="absc"/>
    </definedNames>
    <sheetDataSet>
      <sheetData sheetId="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  <sheetName val="aCCIDENTES DE 1995 - 1996.xls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%20DE%201995%20-%2019"/>
    </sheetNames>
    <definedNames>
      <definedName name="absc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422CW00"/>
    </sheetNames>
    <sheetDataSet>
      <sheetData sheetId="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.xls"/>
      <sheetName val="items"/>
      <sheetName val="ACTA DE MODIFICACION  (2)"/>
      <sheetName val="CONT_ADI"/>
      <sheetName val="aCCIDENTES%20DE%201995%20-%2019"/>
      <sheetName val="#¡REF"/>
      <sheetName val="Informe"/>
      <sheetName val="\a  aaInformación GRUPO 4\A MIn"/>
      <sheetName val="Seguim-16"/>
      <sheetName val="otros"/>
      <sheetName val="PRESUPUESTO"/>
      <sheetName val="Informacion"/>
      <sheetName val="INDICMICROEMP"/>
      <sheetName val="Datos"/>
      <sheetName val="MATERIALES"/>
      <sheetName val="Datos Básicos"/>
      <sheetName val="SALARIOS"/>
      <sheetName val="SUB APU"/>
      <sheetName val="INV"/>
      <sheetName val="AASHTO"/>
      <sheetName val="PESOS"/>
      <sheetName val="Formulario N° 4"/>
      <sheetName val="EQUIPO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LISTADO DE MATERIALES Y EQUIPOS"/>
      <sheetName val="cantidades"/>
      <sheetName val="APUS BASIC"/>
      <sheetName val="APU"/>
      <sheetName val="Analisis AIU"/>
      <sheetName val="Hoja1"/>
    </sheetNames>
    <sheetDataSet>
      <sheetData sheetId="0"/>
      <sheetData sheetId="1">
        <row r="6">
          <cell r="B6">
            <v>25000</v>
          </cell>
        </row>
        <row r="7">
          <cell r="B7">
            <v>38000</v>
          </cell>
        </row>
        <row r="8">
          <cell r="B8">
            <v>50000</v>
          </cell>
        </row>
        <row r="9">
          <cell r="B9">
            <v>52000</v>
          </cell>
        </row>
        <row r="10">
          <cell r="B10">
            <v>85000</v>
          </cell>
        </row>
        <row r="11">
          <cell r="B11">
            <v>1250</v>
          </cell>
        </row>
        <row r="12">
          <cell r="B12">
            <v>560</v>
          </cell>
        </row>
        <row r="14">
          <cell r="B14">
            <v>2750</v>
          </cell>
        </row>
        <row r="15">
          <cell r="B15">
            <v>3950</v>
          </cell>
        </row>
        <row r="16">
          <cell r="B16">
            <v>300</v>
          </cell>
        </row>
        <row r="18">
          <cell r="B18">
            <v>60</v>
          </cell>
        </row>
        <row r="19">
          <cell r="B19">
            <v>1200</v>
          </cell>
        </row>
        <row r="22">
          <cell r="B22">
            <v>14500</v>
          </cell>
        </row>
        <row r="24">
          <cell r="B24">
            <v>3400</v>
          </cell>
        </row>
        <row r="25">
          <cell r="B25">
            <v>9900</v>
          </cell>
        </row>
        <row r="29">
          <cell r="B29">
            <v>3760</v>
          </cell>
        </row>
        <row r="30">
          <cell r="B30">
            <v>5180</v>
          </cell>
        </row>
        <row r="31">
          <cell r="B31">
            <v>45000</v>
          </cell>
        </row>
        <row r="32">
          <cell r="B32">
            <v>60000</v>
          </cell>
        </row>
        <row r="33">
          <cell r="B33">
            <v>55000</v>
          </cell>
        </row>
        <row r="42">
          <cell r="B42">
            <v>75000</v>
          </cell>
        </row>
        <row r="44">
          <cell r="B44">
            <v>1100</v>
          </cell>
        </row>
        <row r="45">
          <cell r="B45">
            <v>10000</v>
          </cell>
        </row>
        <row r="47">
          <cell r="B47">
            <v>1042</v>
          </cell>
        </row>
        <row r="53">
          <cell r="B53">
            <v>9361.6666666666661</v>
          </cell>
        </row>
        <row r="56">
          <cell r="B56">
            <v>34400</v>
          </cell>
        </row>
        <row r="57">
          <cell r="B57">
            <v>14520</v>
          </cell>
        </row>
        <row r="58">
          <cell r="B58">
            <v>51400</v>
          </cell>
        </row>
        <row r="59">
          <cell r="B59">
            <v>66900</v>
          </cell>
        </row>
        <row r="60">
          <cell r="B60">
            <v>37800</v>
          </cell>
        </row>
        <row r="61">
          <cell r="B61">
            <v>61800</v>
          </cell>
        </row>
        <row r="62">
          <cell r="B62">
            <v>15800</v>
          </cell>
        </row>
        <row r="64">
          <cell r="B64">
            <v>10980</v>
          </cell>
        </row>
        <row r="65">
          <cell r="B65">
            <v>32500</v>
          </cell>
        </row>
        <row r="66">
          <cell r="B66">
            <v>30900</v>
          </cell>
        </row>
        <row r="67">
          <cell r="B67">
            <v>5000</v>
          </cell>
        </row>
        <row r="69">
          <cell r="B69">
            <v>319900</v>
          </cell>
        </row>
        <row r="70">
          <cell r="B70">
            <v>2500</v>
          </cell>
        </row>
        <row r="72">
          <cell r="B72">
            <v>3150</v>
          </cell>
        </row>
        <row r="79">
          <cell r="B79">
            <v>49900</v>
          </cell>
        </row>
        <row r="87">
          <cell r="B87">
            <v>169900</v>
          </cell>
        </row>
        <row r="88">
          <cell r="B88">
            <v>228350</v>
          </cell>
        </row>
        <row r="90">
          <cell r="B90">
            <v>98333</v>
          </cell>
        </row>
        <row r="93">
          <cell r="B93">
            <v>1500</v>
          </cell>
        </row>
        <row r="94">
          <cell r="B94">
            <v>1120</v>
          </cell>
        </row>
        <row r="95">
          <cell r="B95">
            <v>750</v>
          </cell>
        </row>
        <row r="96">
          <cell r="B96">
            <v>18900</v>
          </cell>
        </row>
        <row r="97">
          <cell r="B97">
            <v>22500</v>
          </cell>
        </row>
        <row r="98">
          <cell r="B98">
            <v>235000</v>
          </cell>
        </row>
        <row r="99">
          <cell r="B99">
            <v>15000</v>
          </cell>
        </row>
        <row r="100">
          <cell r="B100">
            <v>3080</v>
          </cell>
        </row>
        <row r="101">
          <cell r="B101">
            <v>4340</v>
          </cell>
        </row>
        <row r="102">
          <cell r="B102">
            <v>4340</v>
          </cell>
        </row>
        <row r="103">
          <cell r="B103">
            <v>21</v>
          </cell>
        </row>
        <row r="104">
          <cell r="B104">
            <v>21</v>
          </cell>
        </row>
        <row r="105">
          <cell r="B105">
            <v>630</v>
          </cell>
        </row>
        <row r="106">
          <cell r="B106">
            <v>54800</v>
          </cell>
        </row>
        <row r="107">
          <cell r="B107">
            <v>13350</v>
          </cell>
        </row>
        <row r="108">
          <cell r="B108">
            <v>1200</v>
          </cell>
        </row>
        <row r="109">
          <cell r="B109">
            <v>2850</v>
          </cell>
        </row>
        <row r="110">
          <cell r="B110">
            <v>9500</v>
          </cell>
        </row>
        <row r="113">
          <cell r="B113">
            <v>47200</v>
          </cell>
        </row>
        <row r="114">
          <cell r="B114">
            <v>6900</v>
          </cell>
        </row>
        <row r="115">
          <cell r="B115">
            <v>7900</v>
          </cell>
        </row>
        <row r="116">
          <cell r="B116">
            <v>9900</v>
          </cell>
        </row>
        <row r="117">
          <cell r="B117">
            <v>1350000</v>
          </cell>
        </row>
        <row r="118">
          <cell r="B118">
            <v>1854900</v>
          </cell>
        </row>
        <row r="119">
          <cell r="B119">
            <v>31900</v>
          </cell>
        </row>
        <row r="121">
          <cell r="B121">
            <v>10900</v>
          </cell>
        </row>
        <row r="123">
          <cell r="B123">
            <v>600</v>
          </cell>
        </row>
        <row r="124">
          <cell r="B124">
            <v>1200</v>
          </cell>
        </row>
        <row r="125">
          <cell r="B125">
            <v>620</v>
          </cell>
        </row>
        <row r="128">
          <cell r="B128">
            <v>14500</v>
          </cell>
        </row>
      </sheetData>
      <sheetData sheetId="2"/>
      <sheetData sheetId="3">
        <row r="80">
          <cell r="G80">
            <v>353855</v>
          </cell>
        </row>
        <row r="122">
          <cell r="G122">
            <v>322507</v>
          </cell>
        </row>
        <row r="165">
          <cell r="G165">
            <v>291336</v>
          </cell>
        </row>
        <row r="208">
          <cell r="G208">
            <v>277044</v>
          </cell>
        </row>
        <row r="252">
          <cell r="G252">
            <v>254696</v>
          </cell>
        </row>
        <row r="296">
          <cell r="G296">
            <v>206485</v>
          </cell>
        </row>
        <row r="340">
          <cell r="G340">
            <v>4057</v>
          </cell>
        </row>
      </sheetData>
      <sheetData sheetId="4"/>
      <sheetData sheetId="5"/>
      <sheetData sheetId="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ACOM ACDTO FRENTE"/>
      <sheetName val="FORMATO ACOM ACTO REVES"/>
      <sheetName val="FORMATO_ACOM_ACDTO_FRENTE"/>
      <sheetName val="FORMATO_ACOM_ACTO_REVES"/>
      <sheetName val="FORMATO_ACOM_ACDTO_FRENTE2"/>
      <sheetName val="FORMATO_ACOM_ACTO_REVES2"/>
      <sheetName val="FORMATO_ACOM_ACDTO_FRENTE1"/>
      <sheetName val="FORMATO_ACOM_ACTO_REVES1"/>
    </sheetNames>
    <sheetDataSet>
      <sheetData sheetId="0">
        <row r="8">
          <cell r="M8" t="str">
            <v xml:space="preserve">    ACOMETIDAS ACUEDUCTO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Reservas"/>
      <sheetName val="Reservas de Petróleo"/>
      <sheetName val="Eventos"/>
      <sheetName val="Cronograma de Eventos"/>
      <sheetName val="Reporte mensual 1999-2000"/>
      <sheetName val="Reporte 2000 - 2024"/>
      <sheetName val="Reporte 1"/>
      <sheetName val="Reporte 2"/>
      <sheetName val="Reporte 3"/>
      <sheetName val="Reporte 4"/>
      <sheetName val="Reporte 5"/>
      <sheetName val="Reporte 2000 - 2004"/>
      <sheetName val="Apiay"/>
      <sheetName val="Suria"/>
      <sheetName val="RefLibertad"/>
      <sheetName val="Castilla"/>
      <sheetName val="Otros"/>
      <sheetName val="Índice"/>
      <sheetName val="DesReservas"/>
      <sheetName val="PronPozos Apiay"/>
      <sheetName val="PronPozos Suria"/>
      <sheetName val="PronPozos RefLibertad"/>
    </sheetNames>
    <sheetDataSet>
      <sheetData sheetId="0" refreshError="1"/>
      <sheetData sheetId="1">
        <row r="1">
          <cell r="A1" t="str">
            <v>ECOPETROL GERENCIA LLANOS</v>
          </cell>
        </row>
        <row r="2">
          <cell r="A2" t="str">
            <v>RESERVAS DE PETROLEO (MBls)</v>
          </cell>
        </row>
        <row r="4">
          <cell r="D4" t="str">
            <v>RESERVAS PROBADAS</v>
          </cell>
        </row>
        <row r="5">
          <cell r="D5" t="str">
            <v>INICIALES</v>
          </cell>
          <cell r="E5" t="str">
            <v>ACUMUL.</v>
          </cell>
          <cell r="F5" t="str">
            <v>DESARR.</v>
          </cell>
          <cell r="G5" t="str">
            <v>NO</v>
          </cell>
          <cell r="H5" t="str">
            <v>REMAN.</v>
          </cell>
        </row>
        <row r="6">
          <cell r="E6" t="str">
            <v>A DIC/98</v>
          </cell>
          <cell r="G6" t="str">
            <v>DESARR.</v>
          </cell>
        </row>
        <row r="7">
          <cell r="D7">
            <v>26.929512500000001</v>
          </cell>
          <cell r="E7">
            <v>0.80951250000000008</v>
          </cell>
          <cell r="F7">
            <v>0</v>
          </cell>
          <cell r="G7">
            <v>26.12</v>
          </cell>
          <cell r="H7">
            <v>26.12</v>
          </cell>
        </row>
        <row r="8">
          <cell r="D8">
            <v>55.538639400000001</v>
          </cell>
          <cell r="E8">
            <v>55.528639400000003</v>
          </cell>
          <cell r="F8">
            <v>0</v>
          </cell>
          <cell r="G8">
            <v>0.01</v>
          </cell>
          <cell r="H8">
            <v>0.01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D11">
            <v>82.468151900000009</v>
          </cell>
          <cell r="E11">
            <v>56.3381519</v>
          </cell>
          <cell r="F11">
            <v>0</v>
          </cell>
          <cell r="G11">
            <v>26.130000000000003</v>
          </cell>
          <cell r="H11">
            <v>26.130000000000003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D14">
            <v>5.6885902100000001</v>
          </cell>
          <cell r="E14">
            <v>0.26159020999999999</v>
          </cell>
          <cell r="F14">
            <v>0.71299999999999997</v>
          </cell>
          <cell r="G14">
            <v>4.7140000000000004</v>
          </cell>
          <cell r="H14">
            <v>5.4270000000000005</v>
          </cell>
        </row>
        <row r="15">
          <cell r="D15">
            <v>5.6885902100000001</v>
          </cell>
          <cell r="E15">
            <v>0.26159020999999999</v>
          </cell>
          <cell r="F15">
            <v>0.71299999999999997</v>
          </cell>
          <cell r="G15">
            <v>4.7140000000000004</v>
          </cell>
          <cell r="H15">
            <v>5.4270000000000005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D19">
            <v>1.4982187599999999</v>
          </cell>
          <cell r="E19">
            <v>0.78821876000000002</v>
          </cell>
          <cell r="F19">
            <v>0.71</v>
          </cell>
          <cell r="G19">
            <v>0</v>
          </cell>
          <cell r="H19">
            <v>0.71</v>
          </cell>
        </row>
        <row r="20">
          <cell r="D20">
            <v>1.4982187599999999</v>
          </cell>
          <cell r="E20">
            <v>0.78821876000000002</v>
          </cell>
          <cell r="F20">
            <v>0.71</v>
          </cell>
          <cell r="G20">
            <v>0</v>
          </cell>
          <cell r="H20">
            <v>0.71</v>
          </cell>
        </row>
        <row r="21">
          <cell r="D21">
            <v>89.654960870000011</v>
          </cell>
          <cell r="E21">
            <v>57.387960870000001</v>
          </cell>
          <cell r="F21">
            <v>1.423</v>
          </cell>
          <cell r="G21">
            <v>30.844000000000001</v>
          </cell>
          <cell r="H21">
            <v>32.267000000000003</v>
          </cell>
        </row>
        <row r="23">
          <cell r="D23">
            <v>9.6712681200000006</v>
          </cell>
          <cell r="E23">
            <v>7.0612681200000003</v>
          </cell>
          <cell r="F23">
            <v>0</v>
          </cell>
          <cell r="G23">
            <v>2.61</v>
          </cell>
          <cell r="H23">
            <v>2.61</v>
          </cell>
        </row>
        <row r="24">
          <cell r="D24">
            <v>61.560651909999997</v>
          </cell>
          <cell r="E24">
            <v>61.560651909999997</v>
          </cell>
          <cell r="F24">
            <v>0</v>
          </cell>
          <cell r="G24">
            <v>0</v>
          </cell>
          <cell r="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D27">
            <v>71.231920029999998</v>
          </cell>
          <cell r="E27">
            <v>68.621920029999998</v>
          </cell>
          <cell r="F27">
            <v>0</v>
          </cell>
          <cell r="G27">
            <v>2.61</v>
          </cell>
          <cell r="H27">
            <v>2.61</v>
          </cell>
        </row>
        <row r="29">
          <cell r="D29">
            <v>0.57266908000000005</v>
          </cell>
          <cell r="E29">
            <v>0.24266908000000001</v>
          </cell>
          <cell r="F29">
            <v>0.33</v>
          </cell>
          <cell r="G29">
            <v>0</v>
          </cell>
          <cell r="H29">
            <v>0.33</v>
          </cell>
        </row>
        <row r="30">
          <cell r="D30">
            <v>0.24961398000000001</v>
          </cell>
          <cell r="E30">
            <v>0.24961398000000001</v>
          </cell>
          <cell r="F30">
            <v>0</v>
          </cell>
          <cell r="G30">
            <v>0</v>
          </cell>
          <cell r="H30">
            <v>0</v>
          </cell>
        </row>
        <row r="31">
          <cell r="D31">
            <v>0.82228306000000007</v>
          </cell>
          <cell r="E31">
            <v>0.49228305999999999</v>
          </cell>
          <cell r="F31">
            <v>0.33</v>
          </cell>
          <cell r="G31">
            <v>0</v>
          </cell>
          <cell r="H31">
            <v>0.33</v>
          </cell>
        </row>
        <row r="33">
          <cell r="D33">
            <v>0.38050946000000002</v>
          </cell>
          <cell r="E33">
            <v>0.31050946000000001</v>
          </cell>
          <cell r="F33">
            <v>7.0000000000000007E-2</v>
          </cell>
          <cell r="G33">
            <v>0</v>
          </cell>
          <cell r="H33">
            <v>7.0000000000000007E-2</v>
          </cell>
        </row>
        <row r="34">
          <cell r="D34">
            <v>5.0007053100000007</v>
          </cell>
          <cell r="E34">
            <v>2.6307053100000002</v>
          </cell>
          <cell r="F34">
            <v>2.37</v>
          </cell>
          <cell r="G34">
            <v>0</v>
          </cell>
          <cell r="H34">
            <v>2.37</v>
          </cell>
        </row>
        <row r="35">
          <cell r="D35">
            <v>5.3812147700000006</v>
          </cell>
          <cell r="E35">
            <v>2.9412147700000002</v>
          </cell>
          <cell r="F35">
            <v>2.44</v>
          </cell>
          <cell r="G35">
            <v>0</v>
          </cell>
          <cell r="H35">
            <v>2.44</v>
          </cell>
        </row>
        <row r="37">
          <cell r="D37">
            <v>0.53511152000000006</v>
          </cell>
          <cell r="E37">
            <v>0.35511152000000001</v>
          </cell>
          <cell r="F37">
            <v>0.18</v>
          </cell>
          <cell r="G37">
            <v>0</v>
          </cell>
          <cell r="H37">
            <v>0.18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D39">
            <v>0.53511152000000006</v>
          </cell>
          <cell r="E39">
            <v>0.35511152000000001</v>
          </cell>
          <cell r="F39">
            <v>0.18</v>
          </cell>
          <cell r="G39">
            <v>0</v>
          </cell>
          <cell r="H39">
            <v>0.18</v>
          </cell>
        </row>
        <row r="40">
          <cell r="D40">
            <v>6.7386093500000008</v>
          </cell>
          <cell r="E40">
            <v>3.7886093500000002</v>
          </cell>
          <cell r="F40">
            <v>2.95</v>
          </cell>
          <cell r="G40">
            <v>0</v>
          </cell>
          <cell r="H40">
            <v>2.95</v>
          </cell>
        </row>
        <row r="42">
          <cell r="D42">
            <v>9.2604004800000013</v>
          </cell>
          <cell r="E42">
            <v>5.0604004800000002</v>
          </cell>
          <cell r="F42">
            <v>4.2</v>
          </cell>
          <cell r="G42">
            <v>0</v>
          </cell>
          <cell r="H42">
            <v>4.2</v>
          </cell>
        </row>
        <row r="45">
          <cell r="D45">
            <v>3.0000000000000001E-3</v>
          </cell>
          <cell r="E45">
            <v>3.0000000000000001E-3</v>
          </cell>
          <cell r="F45">
            <v>0</v>
          </cell>
          <cell r="G45">
            <v>0</v>
          </cell>
          <cell r="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D48">
            <v>3.0000000000000001E-3</v>
          </cell>
          <cell r="E48">
            <v>3.0000000000000001E-3</v>
          </cell>
          <cell r="F48">
            <v>0</v>
          </cell>
          <cell r="G48">
            <v>0</v>
          </cell>
          <cell r="H48">
            <v>0</v>
          </cell>
        </row>
        <row r="51">
          <cell r="D51">
            <v>8.1999999999999993</v>
          </cell>
          <cell r="E51">
            <v>0</v>
          </cell>
          <cell r="F51">
            <v>0</v>
          </cell>
          <cell r="G51">
            <v>8.1999999999999993</v>
          </cell>
          <cell r="H51">
            <v>8.1999999999999993</v>
          </cell>
        </row>
        <row r="52">
          <cell r="D52">
            <v>0.18</v>
          </cell>
          <cell r="E52">
            <v>0</v>
          </cell>
          <cell r="F52">
            <v>0</v>
          </cell>
          <cell r="G52">
            <v>0.18</v>
          </cell>
          <cell r="H52">
            <v>0.18</v>
          </cell>
        </row>
        <row r="53">
          <cell r="D53">
            <v>0.37</v>
          </cell>
          <cell r="E53">
            <v>0</v>
          </cell>
          <cell r="F53">
            <v>0</v>
          </cell>
          <cell r="G53">
            <v>0.37</v>
          </cell>
          <cell r="H53">
            <v>0.37</v>
          </cell>
        </row>
        <row r="54">
          <cell r="D54">
            <v>8.7499999999999982</v>
          </cell>
          <cell r="E54">
            <v>0</v>
          </cell>
          <cell r="F54">
            <v>0</v>
          </cell>
          <cell r="G54">
            <v>8.7499999999999982</v>
          </cell>
          <cell r="H54">
            <v>8.7499999999999982</v>
          </cell>
        </row>
        <row r="56">
          <cell r="D56">
            <v>4</v>
          </cell>
          <cell r="E56">
            <v>0</v>
          </cell>
          <cell r="F56">
            <v>0</v>
          </cell>
          <cell r="G56">
            <v>4</v>
          </cell>
          <cell r="H56">
            <v>4</v>
          </cell>
        </row>
        <row r="58">
          <cell r="D58">
            <v>38.089070679999999</v>
          </cell>
          <cell r="E58">
            <v>8.7790706800000002</v>
          </cell>
          <cell r="F58">
            <v>0.58000000000000007</v>
          </cell>
          <cell r="G58">
            <v>28.73</v>
          </cell>
          <cell r="H58">
            <v>29.310000000000002</v>
          </cell>
        </row>
        <row r="59">
          <cell r="D59">
            <v>128.03820081000001</v>
          </cell>
          <cell r="E59">
            <v>120.23120081</v>
          </cell>
          <cell r="F59">
            <v>3.0830000000000002</v>
          </cell>
          <cell r="G59">
            <v>4.7240000000000002</v>
          </cell>
          <cell r="H59">
            <v>7.8070000000000004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D61">
            <v>1.4982187599999999</v>
          </cell>
          <cell r="E61">
            <v>0.78821876000000002</v>
          </cell>
          <cell r="F61">
            <v>0.71</v>
          </cell>
          <cell r="G61">
            <v>0</v>
          </cell>
          <cell r="H61">
            <v>0.71</v>
          </cell>
        </row>
        <row r="63">
          <cell r="D63">
            <v>176.88589072999997</v>
          </cell>
          <cell r="E63">
            <v>134.85889073000001</v>
          </cell>
          <cell r="F63">
            <v>8.5730000000000004</v>
          </cell>
          <cell r="G63">
            <v>33.454000000000001</v>
          </cell>
          <cell r="H63">
            <v>42.027000000000008</v>
          </cell>
        </row>
      </sheetData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a"/>
      <sheetName val="4"/>
      <sheetName val="armada"/>
      <sheetName val="RESUMEN"/>
      <sheetName val="RESUMEN ITEMS (2)"/>
      <sheetName val="RESUMEN ITEMS"/>
      <sheetName val="OBRAS"/>
      <sheetName val="CANTIDADES"/>
      <sheetName val="drenaje"/>
      <sheetName val="protec"/>
      <sheetName val="ubicacion"/>
      <sheetName val="separadores"/>
      <sheetName val="contenido"/>
      <sheetName val="PORTADAS"/>
    </sheetNames>
    <sheetDataSet>
      <sheetData sheetId="0" refreshError="1">
        <row r="15">
          <cell r="B15" t="str">
            <v>ROSY ARTEAGA ORTEGA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OFICIAL(2)"/>
      <sheetName val="PROGRAMA No1"/>
      <sheetName val="PRESUPUESTO OFICIAL (1)"/>
      <sheetName val="PROPUESTA INGECON"/>
      <sheetName val="PROPUESTA INGECON (2)"/>
      <sheetName val="MATERIALES"/>
      <sheetName val="MATERIALES (ingecon)"/>
      <sheetName val="MATERIALES (ingecon2)"/>
      <sheetName val="A.I.U"/>
      <sheetName val="A.I.U (2)"/>
      <sheetName val="ACARREO"/>
      <sheetName val="Levantamiento topográfico"/>
      <sheetName val="Demolicion CONCRETO"/>
      <sheetName val="Demolicion PISO"/>
      <sheetName val="RETIRO ILUMINARIAS"/>
      <sheetName val="RETIRO CASETAS TEL"/>
      <sheetName val="RETIRO PLACAS"/>
      <sheetName val="RETIRO DE BANCAS"/>
      <sheetName val="RETIRO DE REJAS"/>
      <sheetName val="DESCAPOTE A MANO"/>
      <sheetName val="LLENOS EN ARENILLA"/>
      <sheetName val="LLENO MAT SELECTO"/>
      <sheetName val="ENTRESUELO"/>
      <sheetName val="BASE GRANULAR"/>
      <sheetName val="EXC MECANICA "/>
      <sheetName val="EXC MANUAL"/>
      <sheetName val="EXCA roca"/>
      <sheetName val="ENTIBADO TEMPORAL"/>
      <sheetName val="ENTIBADO PERMANENTE"/>
      <sheetName val="ACARREO 0-1 KM"/>
      <sheetName val="ACARREO 1 - 5 KM"/>
      <sheetName val="ACARREO  mayor 5 KM"/>
      <sheetName val="TUBERIA 4&quot;"/>
      <sheetName val="VALVULAS"/>
      <sheetName val="UNIONES"/>
      <sheetName val="HIDRANTE"/>
      <sheetName val="CAJAS VALVULAS"/>
      <sheetName val="TUBERIA PVC 10&quot;A"/>
      <sheetName val="TUBERIA PVC 14&quot;"/>
      <sheetName val="TUBERIA PVC 6&quot;A"/>
      <sheetName val="SUMIDEROS PREFABRICADOS"/>
      <sheetName val="RAMPAS CONCRETO"/>
      <sheetName val="CONCRETO ESCALAS"/>
      <sheetName val="CUNETAS JARDINERAS"/>
      <sheetName val="IMPERMEABILIZACION JARDINERAS"/>
      <sheetName val="CONCRETO VIGAS FUND"/>
      <sheetName val="REALCE MH"/>
      <sheetName val="REALCE SUMIDEROS"/>
      <sheetName val="REALCE CAJAS"/>
      <sheetName val="GEOTEXTIL NO TEJIDO"/>
      <sheetName val="MATERIAL DRENANTE"/>
      <sheetName val="LOSETA JARDINERA"/>
      <sheetName val="Acero de refuerzo"/>
      <sheetName val="CONCRETO ATRAQUE 140"/>
      <sheetName val="SUELO CEMENTO"/>
      <sheetName val="MURO JARDINERA"/>
      <sheetName val="CONTENEDOR"/>
      <sheetName val="CONTENEDOR (2)"/>
      <sheetName val="ACABADO GRANO"/>
      <sheetName val="ADOQUIN traf Pesado"/>
      <sheetName val="ADOQUIN traf Mediano"/>
      <sheetName val="TABLETA GUIA"/>
      <sheetName val="SUM PIEDRA"/>
      <sheetName val="PISO PIGMENTADO"/>
      <sheetName val="CORDON PREFABRICADO"/>
      <sheetName val="PISO EN TABLON"/>
      <sheetName val="CUNETA"/>
      <sheetName val="CARCAMO"/>
      <sheetName val="CONO"/>
      <sheetName val="ABOCADA"/>
      <sheetName val="SILLA 10X6"/>
      <sheetName val="CAJA EMPALME"/>
      <sheetName val="CILINDRO MH"/>
      <sheetName val="CABLES ELECTRICOS"/>
      <sheetName val="ACOMETIDA ELECTRICA"/>
      <sheetName val="SALIDA ELECTRICA"/>
      <sheetName val="LUMINARIA DE SODIO"/>
      <sheetName val="BALA DE PISO"/>
      <sheetName val="BALA SUMERGIBLE"/>
      <sheetName val="TABLERO MONOFASICO"/>
      <sheetName val="CONTADOR MONOFASICO"/>
      <sheetName val="VARILLA COOPER"/>
      <sheetName val="PROTECCION 20A"/>
      <sheetName val="PROTECCION 30A"/>
      <sheetName val="PROTECCION 50A"/>
      <sheetName val="POSTES DE L=30M"/>
      <sheetName val="CAJA DISTRIBUCION"/>
      <sheetName val="CONTROL ILUMINACION"/>
      <sheetName val="TUBERIA PVC 1,25&quot;"/>
      <sheetName val="TUBERIA PVC 1&quot;"/>
      <sheetName val="TUBERIA PVC 0,75&quot;"/>
      <sheetName val="ESTUDIOS AD"/>
      <sheetName val="RETIE"/>
      <sheetName val="APANTALLAMIENTO"/>
      <sheetName val="TABLETA ALERTA"/>
      <sheetName val="EXC MECANICA 2-4"/>
      <sheetName val="EXC MANUAL 2-4"/>
      <sheetName val="LLENOS EN MAT SELECTO"/>
      <sheetName val="LLENO CON MAT PRESTAMO"/>
      <sheetName val="ZONA DE DEPOSITO"/>
      <sheetName val="CONCRETOS"/>
      <sheetName val="CONCRETO ESCALAS(a)"/>
      <sheetName val="BASE GRANULAR PISOS"/>
      <sheetName val="ALCORQUE"/>
      <sheetName val="TALA &gt; 12M"/>
      <sheetName val="TALA &gt; 3M"/>
      <sheetName val="PALMA SANCON"/>
      <sheetName val="ZAPATALONGO"/>
      <sheetName val="CEIBA ROSADA"/>
      <sheetName val="CAMUBULO"/>
      <sheetName val="PACO"/>
      <sheetName val="CAUCHO"/>
      <sheetName val="CARACOLI"/>
      <sheetName val="GUADUA"/>
      <sheetName val="ARIZA"/>
      <sheetName val="HELECHO ARBOREO"/>
      <sheetName val="CAIMITO"/>
      <sheetName val="ABARCO"/>
      <sheetName val="JAGUA"/>
      <sheetName val="ACACIA"/>
      <sheetName val="PILEA"/>
      <sheetName val="BARQUITO"/>
      <sheetName val="ZEBRINA"/>
      <sheetName val="COSTOS ELECTRICOS"/>
      <sheetName val="COSTOS ACUEDUCTO Y ALCANTARILLA"/>
      <sheetName val="SILLA TEE 4&quot;"/>
      <sheetName val="SUMIDERO TIPO B"/>
      <sheetName val="REJILLA SUMIDERO CONCRETO"/>
      <sheetName val="CUELLO Y TAPAS"/>
      <sheetName val="CODO 6&quot;"/>
      <sheetName val="Concreto para anclajes"/>
      <sheetName val="Concreto para pavimento"/>
      <sheetName val="Lleno con mat exc"/>
      <sheetName val="Entresuelo triturado"/>
      <sheetName val="TUBERIA PVC 6&quot;"/>
      <sheetName val="TUBERIA PVC 8&quot;"/>
      <sheetName val="TUBERIA PVC 10&quot;"/>
      <sheetName val="TUBERIA PVC 12&quot;"/>
      <sheetName val="TUBERIA PVC 16&quot;"/>
      <sheetName val="TUBERIA PVC 20&quot;"/>
      <sheetName val="Silla Tee PVC 8&quot;"/>
      <sheetName val="Silla Tee PVC 10&quot;"/>
      <sheetName val="Silla Tee PVC 12&quot;"/>
      <sheetName val="Silla Tee PVC 16&quot;"/>
      <sheetName val="Silla Tee PVC 20&quot;"/>
      <sheetName val="Demolicion c insp"/>
      <sheetName val="Constr Cilindros"/>
      <sheetName val="Tapas para Camaras"/>
      <sheetName val="Cuello para camaras"/>
      <sheetName val="Cono concentrico"/>
      <sheetName val="Caja Domiciliar"/>
      <sheetName val="Camaras caida 200mm"/>
      <sheetName val="Camaras caida 250mm"/>
      <sheetName val="Camaras caida 400mm"/>
      <sheetName val="Camaras caida 500mm"/>
      <sheetName val="Abocada y resane Tub"/>
      <sheetName val="Abocada y resane Tub &gt;400 mm"/>
      <sheetName val="SUMIDEROS"/>
      <sheetName val="Demolicion anden"/>
      <sheetName val="Colocacion pavimento"/>
      <sheetName val="Concreto anclajes por pendiente"/>
      <sheetName val="Concreto para cabezotes"/>
      <sheetName val="LLENO MAT PRESTAMO (2)"/>
      <sheetName val="BREAKER MONOPOLAR"/>
      <sheetName val="CAJA BREAKER MONO"/>
      <sheetName val="TALA ARBOLES"/>
      <sheetName val="TALA ARBOLES 3 a 10 m"/>
      <sheetName val="TALA ARBOLES Mayor a 10 m"/>
      <sheetName val="SIEMBRA ARB OITY, MUSAENDA"/>
      <sheetName val="SIEMBRA ARB acacia roja, ebano"/>
      <sheetName val="Grama macan, mani"/>
      <sheetName val="Jardin coral, liriope"/>
      <sheetName val="Transplante arboles"/>
      <sheetName val="Mantenimiento arboles exist"/>
      <sheetName val="Transplante arboles 12m"/>
      <sheetName val="BANCA PREFABRICADA"/>
      <sheetName val="BASURERA"/>
      <sheetName val="OBRAS EXTRAS"/>
      <sheetName val="OE1 TUB 3&quot;"/>
      <sheetName val="OE2 TEE 4&quot;"/>
      <sheetName val="OE3 TEE 3&quot;"/>
      <sheetName val="OE4 RED 4x3"/>
      <sheetName val="OE5 RED 3x2"/>
      <sheetName val="OE6 LLENO TRITURADO"/>
      <sheetName val="OE7 SILLA YEE 14X6"/>
      <sheetName val="OE8 SILLA YEE 10X6"/>
      <sheetName val="OE9 COLLARIN 4 - 0,5&quot;"/>
      <sheetName val="OE10 COLLARIN 3 - 0,5&quot;"/>
      <sheetName val="OE11 REG INCORP"/>
      <sheetName val="OE12 TUBO PE AL PE"/>
      <sheetName val="OE13 UNION PF"/>
      <sheetName val="OE14 VALVULA 3&quot;"/>
      <sheetName val="EXC MECANICA 0-2"/>
      <sheetName val="EXC MECANICA 2-4 (2)"/>
      <sheetName val="VOLADURA"/>
      <sheetName val="CARGUE Y BOTADA DE MAT"/>
      <sheetName val="ENTRESUELO 3I4&quot; a 1&quot;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35000</v>
          </cell>
        </row>
      </sheetData>
      <sheetData sheetId="6"/>
      <sheetData sheetId="7"/>
      <sheetData sheetId="8">
        <row r="22">
          <cell r="F22">
            <v>0.22000000000000003</v>
          </cell>
        </row>
        <row r="30">
          <cell r="F30">
            <v>0.03</v>
          </cell>
        </row>
        <row r="37">
          <cell r="F37">
            <v>0.05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29">
          <cell r="H29">
            <v>291225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  <sheetName val="\a  aaInformación GRUPO 4\A MIn"/>
      <sheetName val="#¡REF"/>
      <sheetName val="Informacion"/>
      <sheetName val="INDICMICROEMP"/>
      <sheetName val="ACTA DE MODIFICACION  (2)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CONT_ADI"/>
      <sheetName val="aCCIDENTES%20DE%201995%20-%2019"/>
      <sheetName val="Datos"/>
      <sheetName val="aCCIDENTES DE 1995 - 1996.xls"/>
      <sheetName val="items"/>
      <sheetName val="MATERIALES"/>
      <sheetName val="Datos Básicos"/>
      <sheetName val="SALARIOS"/>
      <sheetName val="SUB APU"/>
      <sheetName val="Informe"/>
      <sheetName val="Seguim-16"/>
      <sheetName val="INV"/>
      <sheetName val="AASHTO"/>
      <sheetName val="PESOS"/>
      <sheetName val="otros"/>
      <sheetName val="PRESUPUESTO"/>
      <sheetName val="Formulario N° 4"/>
      <sheetName val="EQUIPO"/>
      <sheetName val="Res-Accide-10"/>
      <sheetName val="[aCCIDENTES DE 1995 - 1996.xls]"/>
      <sheetName val="Base Muestras"/>
      <sheetName val="\Users\avargase\AppData\Local\M"/>
      <sheetName val="\\Escritorio\amv 2011\a  aaInfo"/>
      <sheetName val="\Mini HP Enero 2015\Proyectos i"/>
      <sheetName val="\C\Users\avargase\AppData\Local"/>
      <sheetName val="\Volumes\USB PIOLIN\Escritorio\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  <sheetName val="aactividad"/>
      <sheetName val="aCCIDENTES_DE_1995_-_1996"/>
      <sheetName val="aCCIDENTES_DE_1995_-_1996_xls"/>
      <sheetName val="ACTA_DE_MODIFICACION__(2)"/>
      <sheetName val="aCCIDENTES_DE_1995_-_19961"/>
      <sheetName val="aCCIDENTES_DE_1995_-_1996_xls1"/>
      <sheetName val="ACTA_DE_MODIFICACION__(2)1"/>
      <sheetName val="SUB_APU"/>
      <sheetName val="Datos_Básicos"/>
      <sheetName val="aCCIDENTES_DE_1995_-_19962"/>
      <sheetName val="aCCIDENTES_DE_1995_-_1996_xls2"/>
      <sheetName val="ACTA_DE_MODIFICACION__(2)2"/>
      <sheetName val="SUB_APU1"/>
      <sheetName val="Datos_Básicos1"/>
      <sheetName val="\a__aaInformación_GRUPO_4\A_MIn"/>
      <sheetName val="\a__aaInformación_GRUPO_4\A_MI1"/>
      <sheetName val="\a__aaInformación_GRUPO_4\A_MI2"/>
      <sheetName val="\AMV _ no borrar\PRESUPUESTOS\a"/>
      <sheetName val="\I\AMV _ no borrar\PRESUPUESTOS"/>
      <sheetName val="\G\I\AMV _ no borrar\PRESUPUEST"/>
      <sheetName val="\A\a  aaInformación GRUPO 4\A M"/>
      <sheetName val="\G\A\a  aaInformación GRUPO 4\A"/>
      <sheetName val="MURO PR25+221-235"/>
      <sheetName val="MURO PR25+261-267"/>
      <sheetName val="MURO PR25+267-273"/>
      <sheetName val="MURO PR25+273-277"/>
      <sheetName val="MURO PR25+407,20-409,90"/>
      <sheetName val="MURO PR25+409,90-416,40"/>
      <sheetName val="MURO PR25+435-447"/>
      <sheetName val="MURO PR25+557,5-572.56I"/>
      <sheetName val="MURO PR25+572.56-576.56I"/>
      <sheetName val="MURO PR25+565-571D"/>
      <sheetName val="MURO PR25+587.5-596.5I"/>
      <sheetName val="MURO PR25+600-607,1I"/>
      <sheetName val="MURO PR25+607,1-614,1"/>
      <sheetName val="MURO PR25+725-734D"/>
      <sheetName val="MURO PR25+786-792,4D"/>
      <sheetName val="MURO PR25+980D"/>
      <sheetName val="MURO PR25+019,5-PR26+026,8D"/>
      <sheetName val="MURO PR26+026,8-032,7D"/>
      <sheetName val="MURO PR26+032,7-038,7D"/>
      <sheetName val="MURO 4  PR26+038,7-045.9D"/>
      <sheetName val="MURO PR26+059,6-066,4D"/>
      <sheetName val="MURO PR26+132,5-143,4D"/>
      <sheetName val="MURO PR26+159,25-169,38D"/>
      <sheetName val="PR26+290"/>
      <sheetName val="PR26+580-592"/>
      <sheetName val="PR26+844-850"/>
      <sheetName val="PR26+850-856"/>
      <sheetName val="PR26+856-862"/>
      <sheetName val="MURO PR26+870-874"/>
      <sheetName val="MURO PR26+874,3-882,3"/>
      <sheetName val="MURO PR27+128,6-133,33"/>
      <sheetName val="MURO PR27+133,33-139,3D"/>
      <sheetName val="MURO PR27+281.9-287.9"/>
      <sheetName val="MURO PR27+344-352,1"/>
      <sheetName val="MURO PR27+352,1-358,2"/>
      <sheetName val="MURO PR27+358,2-364"/>
      <sheetName val="MURO PR27+364-370"/>
      <sheetName val="MURO PR27+360-374D"/>
      <sheetName val="MURO PR27+388-394I"/>
      <sheetName val="MURO PR27+394-400I "/>
      <sheetName val="MURO PR27+397-404D"/>
      <sheetName val="MURO PR27+457-463D "/>
      <sheetName val="MURO PR27+480,20-488,95D "/>
      <sheetName val="MURO PR27+785-793,6"/>
      <sheetName val="MURO PR27+796,10,800D"/>
      <sheetName val="MURO PR27+819.8-829.95I"/>
      <sheetName val="MURO PR27+820-840D"/>
      <sheetName val="MURO PR27+852-864I"/>
      <sheetName val="MURO PR28+030-041D "/>
      <sheetName val="MURO PR28+060-066.08D"/>
      <sheetName val="MURO PR28+105-111,25D "/>
      <sheetName val="MURO PR28+111,25-115.75D "/>
      <sheetName val="MURO PR28+240-263I"/>
      <sheetName val="MURO PR28+295-300.10D"/>
      <sheetName val="MURO PR28+300.10-306.1D "/>
      <sheetName val="MURO PR28+306.10-312.1D "/>
      <sheetName val="MURO PR28+312.1-318D "/>
      <sheetName val="MURO PR28+318.1-324.1D"/>
      <sheetName val="MURO PR28+652.7-662.7D "/>
      <sheetName val="MURO PR28+662.7D-668.8D"/>
      <sheetName val="MURO PR28+886-892.4D "/>
      <sheetName val="MURO PR28+895-899.5"/>
      <sheetName val="precios-básicos2002"/>
      <sheetName val="APUs"/>
      <sheetName val="_a  aaInformación GRUPO 4_A MIn"/>
      <sheetName val="\\Giovanni\administracion vial\"/>
      <sheetName val="\MONTO AGOTABLE 2010\a  aaInfor"/>
      <sheetName val="\I\A\a  aaInformación GRUPO 4\A"/>
      <sheetName val="\K\a  aaInformación GRUPO 4\A M"/>
      <sheetName val="\I\K\a  aaInformación GRUPO 4\A"/>
      <sheetName val="\H\a  aaInformación GRUPO 4\A M"/>
      <sheetName val="\I\H\a  aaInformación GRUPO 4\A"/>
      <sheetName val="\\INTERVIALNUBE\Documents and S"/>
      <sheetName val="Lista obra"/>
      <sheetName val="\Documents and Settings\Pedro "/>
      <sheetName val="\Users\Administrador\Desktop\AM"/>
      <sheetName val="\\Ing-her"/>
      <sheetName val="\Users\cmeza\Documents\INVIAS\D"/>
      <sheetName val="\Documents and Settings\jviteri"/>
      <sheetName val="\\Sistemas_serv1\xx\Documents a"/>
      <sheetName val="aCCIDENTES_DE_1995_-_19963"/>
      <sheetName val="aCCIDENTES_DE_1995_-_19964"/>
      <sheetName val="aCCIDENTES_DE_1995_-_19965"/>
      <sheetName val="aCCIDENTES_DE_1995_-_19966"/>
      <sheetName val="aCCIDENTES_DE_1995_-_19967"/>
      <sheetName val="aCCIDENTES_DE_1995_-_19969"/>
      <sheetName val="aCCIDENTES_DE_1995_-_19968"/>
      <sheetName val="aCCIDENTES_DE_1995_-_199610"/>
      <sheetName val="aCCIDENTES_DE_1995_-_199614"/>
      <sheetName val="aCCIDENTES_DE_1995_-_1996_xls5"/>
      <sheetName val="aCCIDENTES_DE_1995_-_1996_xls3"/>
      <sheetName val="aCCIDENTES_DE_1995_-_199611"/>
      <sheetName val="aCCIDENTES_DE_1995_-_199612"/>
      <sheetName val="aCCIDENTES_DE_1995_-_199613"/>
      <sheetName val="aCCIDENTES_DE_1995_-_1996_xls4"/>
      <sheetName val="aCCIDENTES_DE_1995_-_199615"/>
      <sheetName val="aCCIDENTES_DE_1995_-_199616"/>
      <sheetName val="aCCIDENTES_DE_1995_-_199617"/>
      <sheetName val="aCCIDENTES_DE_1995_-_199618"/>
      <sheetName val="aCCIDENTES_DE_1995_-_1996_xls6"/>
      <sheetName val="aCCIDENTES_DE_1995_-_199619"/>
      <sheetName val="aCCIDENTES_DE_1995_-_199620"/>
      <sheetName val="aCCIDENTES_DE_1995_-_1996_xls7"/>
      <sheetName val="aCCIDENTES_DE_1995_-_199621"/>
      <sheetName val="aCCIDENTES_DE_1995_-_199622"/>
      <sheetName val="aCCIDENTES_DE_1995_-_199623"/>
      <sheetName val="aCCIDENTES_DE_1995_-_199624"/>
      <sheetName val="aCCIDENTES_DE_1995_-_199625"/>
      <sheetName val="aCCIDENTES_DE_1995_-_199626"/>
      <sheetName val="aCCIDENTES_DE_1995_-_199627"/>
      <sheetName val="aCCIDENTES_DE_1995_-_1996_xls8"/>
      <sheetName val="aCCIDENTES_DE_1995_-_199628"/>
      <sheetName val="aCCIDENTES_DE_1995_-_199629"/>
      <sheetName val="aCCIDENTES_DE_1995_-_199630"/>
      <sheetName val="aCCIDENTES_DE_1995_-_199631"/>
      <sheetName val="aCCIDENTES_DE_1995_-_1996_xls9"/>
      <sheetName val="aCCIDENTES_DE_1995_-_199632"/>
      <sheetName val="PR 1"/>
      <sheetName val="\Users\USUARIO\Downloads\a  aaI"/>
      <sheetName val="Insumos"/>
      <sheetName val="Analisis Mano de Obra"/>
      <sheetName val="SEÑALIZACION CINTA"/>
      <sheetName val="TUBERIA DESAGUE DE 2&quot;"/>
      <sheetName val="TUBERIA  DE SUCCIÓN DE 2"/>
      <sheetName val="TUBERIA DE PRESIÓN 1 1-2 RDE21"/>
      <sheetName val="TUBERIA DE 1 1-2"/>
      <sheetName val="CODO DE 1 1 2&quot;X90°"/>
      <sheetName val="VALBULA DE PASO DE 2&quot;"/>
      <sheetName val="VALBULA DE CIERRE DE 1 1 2&quot; "/>
      <sheetName val="TANQUE HIDROACUMULADOR"/>
      <sheetName val="ELECTROBOMBAS CENTRIFUGAS"/>
      <sheetName val="LOSA SUPERIOR DEL TANQUE "/>
      <sheetName val="PAREDES DEL TANQUE"/>
      <sheetName val="LOSA DE FONDO DEL TANQUE"/>
      <sheetName val="SOLADO DE LIMP. 2500 PSI"/>
      <sheetName val="CUPULAS TRAG 4X3"/>
      <sheetName val="SALIDA SONIDO"/>
      <sheetName val="CANAL EN LAMINA GALV"/>
      <sheetName val="CUBIERTA LUXALON"/>
      <sheetName val="TENDIDO DE CABLE No.8 "/>
      <sheetName val="VAR. COBRE 2.44X5-8"/>
      <sheetName val="CAJA EN MAMPOSTERÍA"/>
      <sheetName val="CAJA DE PASO METÁLICA"/>
      <sheetName val="BAJANTE ACOM. ELECTRICA 1&quot;"/>
      <sheetName val="SISTEMA DE TIERRA Y MALLA"/>
      <sheetName val="CERTIFICADO DE RECIBO"/>
      <sheetName val="TRAMITE APROBAR"/>
      <sheetName val="APLIQUE DE 25W"/>
      <sheetName val="LUMINARIA FLUORESCENTE DE 2X32W"/>
      <sheetName val="LÁMPARA METAL HALIDE 250W"/>
      <sheetName val="DUCTO PVC DE 3&quot;"/>
      <sheetName val="DUCTO PVC DE 1&quot;"/>
      <sheetName val="TENDIDO DE ACOMETIDA BIFÁSICA"/>
      <sheetName val="TELERRUPTOR BIPOLAR DE 16 AM"/>
      <sheetName val="TABLERO MINIPRAGMA DE 12 C"/>
      <sheetName val="AUTOMÁTICO INDUSTRIAL"/>
      <sheetName val="AUTOMÁTICO TIPO RIEL 2"/>
      <sheetName val="AUTOMÁTICO TIPO RIEL 1"/>
      <sheetName val="SALIDA PARA PULSADOR"/>
      <sheetName val="SALIDA TOMA MONOFACISA 10"/>
      <sheetName val="SALIDA TOMA MONOFASICA 12"/>
      <sheetName val="SALIDA PARA APLIQUE"/>
      <sheetName val="SALIDA LAMPARA FLUORESCENTE"/>
      <sheetName val="DERIVACION DE LUMINARIA"/>
      <sheetName val="SALIDA PARA LÁMPARA METAL"/>
      <sheetName val="Transformador 25 KVA"/>
      <sheetName val="Acometida Subt Baja Tensión"/>
      <sheetName val="Puesta a Tierra"/>
      <sheetName val="Tablero Bifasico 24 Circuitos"/>
      <sheetName val="Salida Luminaria Cerrada"/>
      <sheetName val="Salida Toma 120 V"/>
      <sheetName val="Salida Toma 220 V"/>
      <sheetName val="Tendido Alumbrado Publico"/>
      <sheetName val="Ducto Tuberia Conduit PVC 3 -4"/>
      <sheetName val="Sumin e Inst luminaria Brika"/>
      <sheetName val="Sumin e Inst luminaria Cerrada"/>
      <sheetName val="Sumin e Inst Poste ITO"/>
      <sheetName val="Sumin y mont Caja metal"/>
      <sheetName val="Sardinel prefabricado Tipo A"/>
      <sheetName val="LIMPIEZA Y DESCAPOTE"/>
      <sheetName val="LOCALIZACIÓN Y REPLANTEO"/>
      <sheetName val="DEMOLICON DE MUROS"/>
      <sheetName val="EXCAVACION MANUAL"/>
      <sheetName val="Demolicion de Graderias Exist"/>
      <sheetName val="RELLENO BASE GRANULAR"/>
      <sheetName val="RELLENO TIERRA NEGRA"/>
      <sheetName val="EMPRADIZACIÓN"/>
      <sheetName val="CONCRETO DE LIMPIEZA"/>
      <sheetName val="ZAPATAS"/>
      <sheetName val="VIGA DE CIMIENTO"/>
      <sheetName val="COLUMNAS"/>
      <sheetName val="VIGA AEREA"/>
      <sheetName val="GRADERIAS"/>
      <sheetName val="CERCHAS CELOSIA"/>
      <sheetName val="CORREAS"/>
      <sheetName val="Sum e Inst de Medidor"/>
      <sheetName val="Sum e Inst de lavamanos de empo"/>
      <sheetName val="Muros divisorios bloque No. 4"/>
      <sheetName val="Pañete sobre muros"/>
      <sheetName val="Pintura tipo koraza"/>
      <sheetName val="Ceramica 30x30, incluye win "/>
      <sheetName val="Granito Pulido"/>
      <sheetName val="Bordillos ducha ceram."/>
      <sheetName val="poceta de aseo en granito"/>
      <sheetName val="Alistado de piso mortero imp."/>
      <sheetName val="Piso en baldosa de granito"/>
      <sheetName val="media caña en granito"/>
      <sheetName val="Alfajia a la vista"/>
      <sheetName val="Tubería PVCS 2&quot; "/>
      <sheetName val="Tuberia aguas lluvias bajante"/>
      <sheetName val="Tuberia PVC aguas lluvias 3&quot;"/>
      <sheetName val="Puntos Hidráulicos 1 2&quot; "/>
      <sheetName val="tuberia pvc ag lluvia 4&quot;"/>
      <sheetName val="tuberia pvc corrugada 6&quot; "/>
      <sheetName val="tuberia pvc corrugada 8&quot; "/>
      <sheetName val="Tubería PVC 6&quot; Tipo Fort"/>
      <sheetName val="FILTRO DRENAJE 4&quot;"/>
      <sheetName val="FILTRO DRENAJE 6&quot;"/>
      <sheetName val="FILTRO DRENAJE 8&quot;"/>
      <sheetName val="Tubería PVC 4&quot; corrugada AN"/>
      <sheetName val="Tuberia PVC 6&quot; Corrugada AN"/>
      <sheetName val="Tuberia PVC 8&quot; Corrugada AN"/>
      <sheetName val="Tubería PVC 3&quot; sanitaria"/>
      <sheetName val="Tubería PVC 4&quot; sanitaria"/>
      <sheetName val="Registro RW de 1&quot;"/>
      <sheetName val="Registro RW de 1 1 2&quot;"/>
      <sheetName val="Válvula de corte tipo RW 3 ,4&quot; "/>
      <sheetName val="Sum e inst. lavamanos de colg"/>
      <sheetName val="Sum e inst. lavaplatos"/>
      <sheetName val="Tubería PVC san 2&quot; "/>
      <sheetName val="Puntos Sanitarios 2&quot; "/>
      <sheetName val="Puntos Sanitarios 4&quot;  "/>
      <sheetName val="TUBERIA PVC V D  3&quot; "/>
      <sheetName val="TUBERIA PVC VD 4&quot;"/>
      <sheetName val="TUBERIA PVC V D  3&quot; A. LL"/>
      <sheetName val="TERMINAL DE VENTILACIÓN D  3&quot; "/>
      <sheetName val="TUBERIA PVCP 1 1- 2&quot; "/>
      <sheetName val="TUBERIA PVC P D  1- 2&quot;"/>
      <sheetName val="Tuberioa PVC 3- 4&quot; "/>
      <sheetName val="TUBERIA PVC P D  1&quot;"/>
      <sheetName val="TUBERIA PVC P D  1 1-2&quot;"/>
      <sheetName val="CAJA PLASTICA PARA VALVULAS "/>
      <sheetName val="Sum. e inst. Inodoro tanque"/>
      <sheetName val="Sum. e inst. orinal de llave"/>
      <sheetName val="Sum. e inst. ducha"/>
      <sheetName val="Sum. e inst. sanitario niño"/>
      <sheetName val="Canal en lamina galv cal 20"/>
      <sheetName val="Ventana con marco lam."/>
      <sheetName val="Ventana con marco corrediza"/>
      <sheetName val="Puerta doble con marco"/>
      <sheetName val="Puerta division baño 1,12x1,60"/>
      <sheetName val="Puerta division baño 60x1,60"/>
      <sheetName val="Puerta con marco entamborada"/>
      <sheetName val="Espejo en cristal 4 mm"/>
      <sheetName val="Espejo en cristal 4 mm con marc"/>
      <sheetName val="Excavación a maquina"/>
      <sheetName val="Cerramiento exterior"/>
      <sheetName val="Hoja1 (2)"/>
      <sheetName val="Hoja1 (3)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OFICIAL(2)"/>
      <sheetName val="PROGRAMA No1"/>
      <sheetName val="PRESUPUESTO OFICIAL (1)"/>
      <sheetName val="PROPUESTA INGECON"/>
      <sheetName val="PROPUESTA INGECON (2)"/>
      <sheetName val="MATERIALES"/>
      <sheetName val="MATERIALES (ingecon)"/>
      <sheetName val="MATERIALES (ingecon2)"/>
      <sheetName val="A.I.U"/>
      <sheetName val="A.I.U (2)"/>
      <sheetName val="ACARREO"/>
      <sheetName val="Levantamiento topográfico"/>
      <sheetName val="Demolicion CONCRETO"/>
      <sheetName val="Demolicion PISO"/>
      <sheetName val="RETIRO ILUMINARIAS"/>
      <sheetName val="RETIRO CASETAS TEL"/>
      <sheetName val="RETIRO PLACAS"/>
      <sheetName val="RETIRO DE BANCAS"/>
      <sheetName val="RETIRO DE REJAS"/>
      <sheetName val="DESCAPOTE A MANO"/>
      <sheetName val="LLENOS EN ARENILLA"/>
      <sheetName val="LLENO MAT SELECTO"/>
      <sheetName val="ENTRESUELO"/>
      <sheetName val="BASE GRANULAR"/>
      <sheetName val="EXC MECANICA "/>
      <sheetName val="EXC MANUAL"/>
      <sheetName val="EXCA roca"/>
      <sheetName val="ENTIBADO TEMPORAL"/>
      <sheetName val="ENTIBADO PERMANENTE"/>
      <sheetName val="ACARREO 0-1 KM"/>
      <sheetName val="ACARREO 1 - 5 KM"/>
      <sheetName val="ACARREO  mayor 5 KM"/>
      <sheetName val="TUBERIA 4&quot;"/>
      <sheetName val="VALVULAS"/>
      <sheetName val="UNIONES"/>
      <sheetName val="HIDRANTE"/>
      <sheetName val="CAJAS VALVULAS"/>
      <sheetName val="TUBERIA PVC 10&quot;A"/>
      <sheetName val="TUBERIA PVC 14&quot;"/>
      <sheetName val="TUBERIA PVC 6&quot;A"/>
      <sheetName val="SUMIDEROS PREFABRICADOS"/>
      <sheetName val="RAMPAS CONCRETO"/>
      <sheetName val="CONCRETO ESCALAS"/>
      <sheetName val="CUNETAS JARDINERAS"/>
      <sheetName val="IMPERMEABILIZACION JARDINERAS"/>
      <sheetName val="CONCRETO VIGAS FUND"/>
      <sheetName val="REALCE MH"/>
      <sheetName val="REALCE SUMIDEROS"/>
      <sheetName val="REALCE CAJAS"/>
      <sheetName val="GEOTEXTIL NO TEJIDO"/>
      <sheetName val="MATERIAL DRENANTE"/>
      <sheetName val="LOSETA JARDINERA"/>
      <sheetName val="Acero de refuerzo"/>
      <sheetName val="CONCRETO ATRAQUE 140"/>
      <sheetName val="SUELO CEMENTO"/>
      <sheetName val="MURO JARDINERA"/>
      <sheetName val="CONTENEDOR"/>
      <sheetName val="CONTENEDOR (2)"/>
      <sheetName val="ACABADO GRANO"/>
      <sheetName val="ADOQUIN traf Pesado"/>
      <sheetName val="ADOQUIN traf Mediano"/>
      <sheetName val="TABLETA GUIA"/>
      <sheetName val="SUM PIEDRA"/>
      <sheetName val="PISO PIGMENTADO"/>
      <sheetName val="CORDON PREFABRICADO"/>
      <sheetName val="PISO EN TABLON"/>
      <sheetName val="CUNETA"/>
      <sheetName val="CARCAMO"/>
      <sheetName val="CONO"/>
      <sheetName val="ABOCADA"/>
      <sheetName val="SILLA 10X6"/>
      <sheetName val="CAJA EMPALME"/>
      <sheetName val="CILINDRO MH"/>
      <sheetName val="CABLES ELECTRICOS"/>
      <sheetName val="ACOMETIDA ELECTRICA"/>
      <sheetName val="SALIDA ELECTRICA"/>
      <sheetName val="LUMINARIA DE SODIO"/>
      <sheetName val="BALA DE PISO"/>
      <sheetName val="BALA SUMERGIBLE"/>
      <sheetName val="TABLERO MONOFASICO"/>
      <sheetName val="CONTADOR MONOFASICO"/>
      <sheetName val="VARILLA COOPER"/>
      <sheetName val="PROTECCION 20A"/>
      <sheetName val="PROTECCION 30A"/>
      <sheetName val="PROTECCION 50A"/>
      <sheetName val="POSTES DE L=30M"/>
      <sheetName val="CAJA DISTRIBUCION"/>
      <sheetName val="CONTROL ILUMINACION"/>
      <sheetName val="TUBERIA PVC 1,25&quot;"/>
      <sheetName val="TUBERIA PVC 1&quot;"/>
      <sheetName val="TUBERIA PVC 0,75&quot;"/>
      <sheetName val="ESTUDIOS AD"/>
      <sheetName val="RETIE"/>
      <sheetName val="APANTALLAMIENTO"/>
      <sheetName val="TABLETA ALERTA"/>
      <sheetName val="EXC MECANICA 2-4"/>
      <sheetName val="EXC MANUAL 2-4"/>
      <sheetName val="LLENOS EN MAT SELECTO"/>
      <sheetName val="LLENO CON MAT PRESTAMO"/>
      <sheetName val="ZONA DE DEPOSITO"/>
      <sheetName val="CONCRETOS"/>
      <sheetName val="CONCRETO ESCALAS(a)"/>
      <sheetName val="BASE GRANULAR PISOS"/>
      <sheetName val="ALCORQUE"/>
      <sheetName val="TALA &gt; 12M"/>
      <sheetName val="TALA &gt; 3M"/>
      <sheetName val="PALMA SANCON"/>
      <sheetName val="ZAPATALONGO"/>
      <sheetName val="CEIBA ROSADA"/>
      <sheetName val="CAMUBULO"/>
      <sheetName val="PACO"/>
      <sheetName val="CAUCHO"/>
      <sheetName val="CARACOLI"/>
      <sheetName val="GUADUA"/>
      <sheetName val="ARIZA"/>
      <sheetName val="HELECHO ARBOREO"/>
      <sheetName val="CAIMITO"/>
      <sheetName val="ABARCO"/>
      <sheetName val="JAGUA"/>
      <sheetName val="ACACIA"/>
      <sheetName val="PILEA"/>
      <sheetName val="BARQUITO"/>
      <sheetName val="ZEBRINA"/>
      <sheetName val="COSTOS ELECTRICOS"/>
      <sheetName val="COSTOS ACUEDUCTO Y ALCANTARILLA"/>
      <sheetName val="SILLA TEE 4&quot;"/>
      <sheetName val="SUMIDERO TIPO B"/>
      <sheetName val="REJILLA SUMIDERO CONCRETO"/>
      <sheetName val="CUELLO Y TAPAS"/>
      <sheetName val="CODO 6&quot;"/>
      <sheetName val="Concreto para anclajes"/>
      <sheetName val="Concreto para pavimento"/>
      <sheetName val="Lleno con mat exc"/>
      <sheetName val="Entresuelo triturado"/>
      <sheetName val="TUBERIA PVC 6&quot;"/>
      <sheetName val="TUBERIA PVC 8&quot;"/>
      <sheetName val="TUBERIA PVC 10&quot;"/>
      <sheetName val="TUBERIA PVC 12&quot;"/>
      <sheetName val="TUBERIA PVC 16&quot;"/>
      <sheetName val="TUBERIA PVC 20&quot;"/>
      <sheetName val="Silla Tee PVC 8&quot;"/>
      <sheetName val="Silla Tee PVC 10&quot;"/>
      <sheetName val="Silla Tee PVC 12&quot;"/>
      <sheetName val="Silla Tee PVC 16&quot;"/>
      <sheetName val="Silla Tee PVC 20&quot;"/>
      <sheetName val="Demolicion c insp"/>
      <sheetName val="Constr Cilindros"/>
      <sheetName val="Tapas para Camaras"/>
      <sheetName val="Cuello para camaras"/>
      <sheetName val="Cono concentrico"/>
      <sheetName val="Caja Domiciliar"/>
      <sheetName val="Camaras caida 200mm"/>
      <sheetName val="Camaras caida 250mm"/>
      <sheetName val="Camaras caida 400mm"/>
      <sheetName val="Camaras caida 500mm"/>
      <sheetName val="Abocada y resane Tub"/>
      <sheetName val="Abocada y resane Tub &gt;400 mm"/>
      <sheetName val="SUMIDEROS"/>
      <sheetName val="Demolicion anden"/>
      <sheetName val="Colocacion pavimento"/>
      <sheetName val="Concreto anclajes por pendiente"/>
      <sheetName val="Concreto para cabezotes"/>
      <sheetName val="LLENO MAT PRESTAMO (2)"/>
      <sheetName val="BREAKER MONOPOLAR"/>
      <sheetName val="CAJA BREAKER MONO"/>
      <sheetName val="TALA ARBOLES"/>
      <sheetName val="TALA ARBOLES 3 a 10 m"/>
      <sheetName val="TALA ARBOLES Mayor a 10 m"/>
      <sheetName val="SIEMBRA ARB OITY, MUSAENDA"/>
      <sheetName val="SIEMBRA ARB acacia roja, ebano"/>
      <sheetName val="Grama macan, mani"/>
      <sheetName val="Jardin coral, liriope"/>
      <sheetName val="Transplante arboles"/>
      <sheetName val="Mantenimiento arboles exist"/>
      <sheetName val="Transplante arboles 12m"/>
      <sheetName val="BANCA PREFABRICADA"/>
      <sheetName val="BASURERA"/>
      <sheetName val="OBRAS EXTRAS"/>
      <sheetName val="OE1 TUB 3&quot;"/>
      <sheetName val="OE2 TEE 4&quot;"/>
      <sheetName val="OE3 TEE 3&quot;"/>
      <sheetName val="OE4 RED 4x3"/>
      <sheetName val="OE5 RED 3x2"/>
      <sheetName val="OE6 LLENO TRITURADO"/>
      <sheetName val="OE7 SILLA YEE 14X6"/>
      <sheetName val="OE8 SILLA YEE 10X6"/>
      <sheetName val="OE9 COLLARIN 4 - 0,5&quot;"/>
      <sheetName val="OE10 COLLARIN 3 - 0,5&quot;"/>
      <sheetName val="OE11 REG INCORP"/>
      <sheetName val="OE12 TUBO PE AL PE"/>
      <sheetName val="OE13 UNION PF"/>
      <sheetName val="OE14 VALVULA 3&quot;"/>
      <sheetName val="EXC MECANICA 0-2"/>
      <sheetName val="EXC MECANICA brechas"/>
      <sheetName val="VOLADURA"/>
      <sheetName val="CARGUE Y BOTADA DE MAT"/>
      <sheetName val="OTROS"/>
      <sheetName val="PIEDRA VALDIVIA"/>
      <sheetName val="PIEDRA ROYAL"/>
      <sheetName val="PIEDRA VALDIVIA Y  ROYAL"/>
      <sheetName val="ENTRESUELO 3I4&quot; a 1&quot;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35000</v>
          </cell>
        </row>
        <row r="13">
          <cell r="C13">
            <v>29900</v>
          </cell>
        </row>
        <row r="14">
          <cell r="C14">
            <v>22200</v>
          </cell>
        </row>
        <row r="24">
          <cell r="C24">
            <v>58000</v>
          </cell>
        </row>
        <row r="33">
          <cell r="C33">
            <v>21500</v>
          </cell>
        </row>
        <row r="100">
          <cell r="C100">
            <v>22000</v>
          </cell>
        </row>
      </sheetData>
      <sheetData sheetId="6"/>
      <sheetData sheetId="7"/>
      <sheetData sheetId="8">
        <row r="22">
          <cell r="F22">
            <v>0.22000000000000003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29">
          <cell r="H29">
            <v>291225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.AGRI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MBIOS 17 DIC"/>
      <sheetName val="HOJA RESUMEN"/>
      <sheetName val="PROGRAMACION"/>
      <sheetName val="Presupuesto"/>
      <sheetName val="APUS 31 DIC"/>
      <sheetName val="AIU obra"/>
      <sheetName val="Interventoria"/>
      <sheetName val="AIU Interventoria"/>
      <sheetName val="Costo socioambiental 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S&amp;OMS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PROGRAMACION"/>
      <sheetName val="Presupuesto"/>
      <sheetName val="AIU obra"/>
      <sheetName val="Interventoria"/>
      <sheetName val="AIU Interventoria"/>
      <sheetName val="Costo socioambiental obra"/>
      <sheetName val="Analisis de Precios"/>
    </sheetNames>
    <sheetDataSet>
      <sheetData sheetId="0" refreshError="1"/>
      <sheetData sheetId="1" refreshError="1"/>
      <sheetData sheetId="2" refreshError="1">
        <row r="63">
          <cell r="G63">
            <v>38037860</v>
          </cell>
        </row>
        <row r="64">
          <cell r="G64">
            <v>24054366</v>
          </cell>
        </row>
        <row r="65">
          <cell r="G65">
            <v>4749472</v>
          </cell>
        </row>
        <row r="66">
          <cell r="G66">
            <v>13345728</v>
          </cell>
        </row>
        <row r="70">
          <cell r="G70">
            <v>110865660</v>
          </cell>
        </row>
        <row r="71">
          <cell r="G71">
            <v>15622140</v>
          </cell>
        </row>
        <row r="72">
          <cell r="G72">
            <v>13120000</v>
          </cell>
        </row>
        <row r="133">
          <cell r="G133">
            <v>3412257</v>
          </cell>
        </row>
        <row r="134">
          <cell r="G134">
            <v>10218015</v>
          </cell>
        </row>
        <row r="135">
          <cell r="G135">
            <v>13018508</v>
          </cell>
        </row>
        <row r="136">
          <cell r="G136">
            <v>11580417</v>
          </cell>
        </row>
        <row r="137">
          <cell r="G137">
            <v>2165490</v>
          </cell>
        </row>
        <row r="138">
          <cell r="G138">
            <v>7320960</v>
          </cell>
        </row>
        <row r="139">
          <cell r="G139">
            <v>29469199</v>
          </cell>
        </row>
        <row r="140">
          <cell r="G140">
            <v>368970</v>
          </cell>
        </row>
        <row r="141">
          <cell r="G141">
            <v>1884126</v>
          </cell>
        </row>
        <row r="142">
          <cell r="G142">
            <v>5555240</v>
          </cell>
        </row>
        <row r="143">
          <cell r="G143">
            <v>8192095</v>
          </cell>
        </row>
        <row r="144">
          <cell r="G144">
            <v>7180260</v>
          </cell>
        </row>
        <row r="145">
          <cell r="G145">
            <v>10148231</v>
          </cell>
        </row>
        <row r="146">
          <cell r="G146">
            <v>191743010</v>
          </cell>
        </row>
        <row r="148">
          <cell r="G148">
            <v>133013</v>
          </cell>
        </row>
        <row r="149">
          <cell r="G149">
            <v>88675</v>
          </cell>
        </row>
        <row r="150">
          <cell r="G150">
            <v>9984377</v>
          </cell>
        </row>
        <row r="151">
          <cell r="G151">
            <v>110844</v>
          </cell>
        </row>
        <row r="152">
          <cell r="G152">
            <v>69439691</v>
          </cell>
        </row>
        <row r="153">
          <cell r="G153">
            <v>2951779</v>
          </cell>
        </row>
        <row r="154">
          <cell r="G154">
            <v>52784760</v>
          </cell>
        </row>
        <row r="155">
          <cell r="G155">
            <v>341365697</v>
          </cell>
        </row>
        <row r="156">
          <cell r="G156">
            <v>10300031</v>
          </cell>
        </row>
        <row r="157">
          <cell r="G157">
            <v>9981474</v>
          </cell>
        </row>
        <row r="158">
          <cell r="G158">
            <v>5203109</v>
          </cell>
        </row>
        <row r="159">
          <cell r="G159">
            <v>854873</v>
          </cell>
        </row>
        <row r="160">
          <cell r="G160">
            <v>4749295</v>
          </cell>
        </row>
        <row r="161">
          <cell r="G161">
            <v>5699153</v>
          </cell>
        </row>
        <row r="162">
          <cell r="G162">
            <v>1044845</v>
          </cell>
        </row>
        <row r="163">
          <cell r="G163">
            <v>1804732</v>
          </cell>
        </row>
        <row r="164">
          <cell r="G164">
            <v>3185577</v>
          </cell>
        </row>
        <row r="165">
          <cell r="G165">
            <v>4980209</v>
          </cell>
        </row>
        <row r="166">
          <cell r="G166">
            <v>434075</v>
          </cell>
        </row>
        <row r="167">
          <cell r="G167">
            <v>607719</v>
          </cell>
        </row>
        <row r="168">
          <cell r="G168">
            <v>1330956</v>
          </cell>
        </row>
        <row r="940">
          <cell r="G940">
            <v>106903692</v>
          </cell>
        </row>
        <row r="941">
          <cell r="G941">
            <v>3898960</v>
          </cell>
        </row>
        <row r="942">
          <cell r="G942">
            <v>2534420</v>
          </cell>
        </row>
        <row r="943">
          <cell r="G943">
            <v>5018148</v>
          </cell>
        </row>
        <row r="944">
          <cell r="G944">
            <v>43270542</v>
          </cell>
        </row>
        <row r="945">
          <cell r="G945">
            <v>5848440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G2. Sur - LOS PARRAS  3472"/>
      <sheetName val="SABANETA 3335"/>
      <sheetName val="AJIZAL 3335"/>
      <sheetName val="BASE"/>
      <sheetName val="4__G2__Sur_-_LOS_PARRAS__3472"/>
      <sheetName val="SABANETA_3335"/>
      <sheetName val="AJIZAL_3335"/>
      <sheetName val="AC2-AG96"/>
    </sheetNames>
    <sheetDataSet>
      <sheetData sheetId="0" refreshError="1"/>
      <sheetData sheetId="1" refreshError="1">
        <row r="7">
          <cell r="C7" t="str">
            <v>301, 301.A1</v>
          </cell>
          <cell r="D7">
            <v>1</v>
          </cell>
          <cell r="E7" t="str">
            <v>Corte, retiro y botada de pavimento:</v>
          </cell>
        </row>
        <row r="8">
          <cell r="C8" t="str">
            <v xml:space="preserve"> </v>
          </cell>
        </row>
        <row r="9">
          <cell r="B9">
            <v>4030101</v>
          </cell>
          <cell r="D9" t="str">
            <v>1.1</v>
          </cell>
          <cell r="E9" t="str">
            <v>Asfaltico (flexible)</v>
          </cell>
          <cell r="F9" t="str">
            <v>m3</v>
          </cell>
          <cell r="G9">
            <v>381</v>
          </cell>
          <cell r="I9">
            <v>43791</v>
          </cell>
          <cell r="J9">
            <v>58395.298499999997</v>
          </cell>
          <cell r="K9">
            <v>16684371</v>
          </cell>
        </row>
        <row r="10">
          <cell r="G10">
            <v>0</v>
          </cell>
        </row>
        <row r="11">
          <cell r="B11">
            <v>4030103</v>
          </cell>
          <cell r="D11" t="str">
            <v>1.2</v>
          </cell>
          <cell r="E11" t="str">
            <v>Concreto (rigido), incluye rieles o piedra pegada</v>
          </cell>
          <cell r="F11" t="str">
            <v>m3</v>
          </cell>
          <cell r="G11">
            <v>10</v>
          </cell>
          <cell r="I11">
            <v>56124</v>
          </cell>
          <cell r="J11">
            <v>74841.353999999992</v>
          </cell>
          <cell r="K11">
            <v>561240</v>
          </cell>
        </row>
        <row r="12">
          <cell r="G12">
            <v>0</v>
          </cell>
        </row>
        <row r="13">
          <cell r="B13">
            <v>4040345</v>
          </cell>
          <cell r="C13" t="str">
            <v>309, 309.A1</v>
          </cell>
          <cell r="D13">
            <v>2</v>
          </cell>
          <cell r="E13" t="str">
            <v>Retiro, almacenamiento y colocación de adoquines de concreto (no incluye suministro)</v>
          </cell>
          <cell r="F13" t="str">
            <v>m2</v>
          </cell>
          <cell r="G13">
            <v>42</v>
          </cell>
          <cell r="I13">
            <v>13527</v>
          </cell>
          <cell r="J13">
            <v>18038.254499999999</v>
          </cell>
          <cell r="K13">
            <v>568134</v>
          </cell>
        </row>
        <row r="14">
          <cell r="B14">
            <v>4040215</v>
          </cell>
          <cell r="C14" t="str">
            <v>105, 105.A2</v>
          </cell>
          <cell r="D14">
            <v>3</v>
          </cell>
          <cell r="E14" t="str">
            <v>Retiro, almacenamiento y colocación de cordones de concreto (no incluye suministro)</v>
          </cell>
          <cell r="F14" t="str">
            <v>m</v>
          </cell>
          <cell r="G14">
            <v>25</v>
          </cell>
          <cell r="I14">
            <v>13280</v>
          </cell>
          <cell r="J14">
            <v>17708.879999999997</v>
          </cell>
          <cell r="K14">
            <v>332000</v>
          </cell>
        </row>
        <row r="15">
          <cell r="G15">
            <v>0</v>
          </cell>
        </row>
        <row r="16">
          <cell r="C16" t="str">
            <v>100, 105</v>
          </cell>
          <cell r="D16">
            <v>4</v>
          </cell>
          <cell r="E16" t="str">
            <v>Demolición, cargue, retiro y botada de:</v>
          </cell>
          <cell r="F16" t="str">
            <v xml:space="preserve"> </v>
          </cell>
          <cell r="G16">
            <v>0</v>
          </cell>
        </row>
        <row r="17">
          <cell r="G17">
            <v>0</v>
          </cell>
        </row>
        <row r="18">
          <cell r="B18">
            <v>4015201</v>
          </cell>
          <cell r="C18" t="str">
            <v xml:space="preserve"> 105.2, 105.2.A1</v>
          </cell>
          <cell r="D18">
            <v>4.0999999999999996</v>
          </cell>
          <cell r="E18" t="str">
            <v>Andenes con y sin escalas, en cualquier material (simples o reforzado)</v>
          </cell>
          <cell r="F18" t="str">
            <v xml:space="preserve"> m3</v>
          </cell>
          <cell r="G18">
            <v>8</v>
          </cell>
          <cell r="I18">
            <v>44732</v>
          </cell>
          <cell r="J18">
            <v>59650.121999999996</v>
          </cell>
          <cell r="K18">
            <v>357856</v>
          </cell>
        </row>
        <row r="19">
          <cell r="G19">
            <v>0</v>
          </cell>
        </row>
        <row r="20">
          <cell r="B20">
            <v>4015103</v>
          </cell>
          <cell r="C20" t="str">
            <v xml:space="preserve"> 105.1, 105.1.A1</v>
          </cell>
          <cell r="D20">
            <v>4.2</v>
          </cell>
          <cell r="E20" t="str">
            <v>Cordones (retiro si son prefabricados)</v>
          </cell>
          <cell r="F20" t="str">
            <v xml:space="preserve"> m3</v>
          </cell>
          <cell r="G20">
            <v>3</v>
          </cell>
          <cell r="I20">
            <v>49008</v>
          </cell>
          <cell r="J20">
            <v>65352.167999999998</v>
          </cell>
          <cell r="K20">
            <v>147024</v>
          </cell>
        </row>
        <row r="21">
          <cell r="K21">
            <v>0</v>
          </cell>
        </row>
        <row r="22">
          <cell r="B22">
            <v>4015536</v>
          </cell>
          <cell r="C22" t="str">
            <v xml:space="preserve"> 105.2, 105.1.A3</v>
          </cell>
          <cell r="D22">
            <v>4.3</v>
          </cell>
          <cell r="E22" t="str">
            <v>Concreto simple o reforzado</v>
          </cell>
          <cell r="F22" t="str">
            <v xml:space="preserve"> m3</v>
          </cell>
          <cell r="G22">
            <v>3</v>
          </cell>
          <cell r="I22">
            <v>65047</v>
          </cell>
          <cell r="J22">
            <v>86740.174499999994</v>
          </cell>
          <cell r="K22">
            <v>195141</v>
          </cell>
        </row>
        <row r="24">
          <cell r="C24" t="str">
            <v xml:space="preserve"> 103, 104, 107, 107.1, 107.A1, 201, 201.A1</v>
          </cell>
          <cell r="D24">
            <v>5</v>
          </cell>
          <cell r="E24" t="str">
            <v>Excavación, manual o mecánica, en cualquier material y grado de humedad, a las siguientes profundidades:</v>
          </cell>
          <cell r="G24">
            <v>0</v>
          </cell>
        </row>
        <row r="25">
          <cell r="G25">
            <v>0</v>
          </cell>
        </row>
        <row r="26">
          <cell r="B26">
            <v>4021103</v>
          </cell>
          <cell r="D26">
            <v>5.0999999999999996</v>
          </cell>
          <cell r="E26" t="str">
            <v>Entre 0 y 2,0 m de profundidad</v>
          </cell>
          <cell r="F26" t="str">
            <v>m3</v>
          </cell>
          <cell r="G26">
            <v>3585</v>
          </cell>
          <cell r="I26">
            <v>7189</v>
          </cell>
          <cell r="J26">
            <v>9586.5314999999991</v>
          </cell>
          <cell r="K26">
            <v>25772565</v>
          </cell>
        </row>
        <row r="27">
          <cell r="G27">
            <v>0</v>
          </cell>
        </row>
        <row r="28">
          <cell r="B28">
            <v>4021303</v>
          </cell>
          <cell r="C28">
            <v>107.2</v>
          </cell>
          <cell r="D28">
            <v>5.2</v>
          </cell>
          <cell r="E28" t="str">
            <v>En roca, a cualquier profundidad</v>
          </cell>
          <cell r="F28" t="str">
            <v>m3</v>
          </cell>
          <cell r="G28">
            <v>7</v>
          </cell>
          <cell r="I28">
            <v>53529</v>
          </cell>
          <cell r="J28">
            <v>71380.921499999997</v>
          </cell>
          <cell r="K28">
            <v>374703</v>
          </cell>
        </row>
        <row r="29">
          <cell r="G29">
            <v>0</v>
          </cell>
        </row>
        <row r="30">
          <cell r="B30">
            <v>4021503</v>
          </cell>
          <cell r="D30">
            <v>5.3</v>
          </cell>
          <cell r="E30" t="str">
            <v>Para nichos de investigación entre 0 y 2 m (incluye lleno con material de la escavación y botada de escombros)</v>
          </cell>
          <cell r="F30" t="str">
            <v>m3</v>
          </cell>
          <cell r="G30">
            <v>150</v>
          </cell>
          <cell r="I30">
            <v>18551</v>
          </cell>
          <cell r="J30">
            <v>24737.7585</v>
          </cell>
          <cell r="K30">
            <v>2782650</v>
          </cell>
        </row>
        <row r="31">
          <cell r="C31" t="str">
            <v xml:space="preserve"> </v>
          </cell>
          <cell r="G31">
            <v>0</v>
          </cell>
        </row>
        <row r="32">
          <cell r="B32">
            <v>4025001</v>
          </cell>
          <cell r="C32">
            <v>205</v>
          </cell>
          <cell r="D32">
            <v>6</v>
          </cell>
          <cell r="E32" t="str">
            <v>Cargue, retiro y botada de material sobrante y escombros, a cualquier distancia (incluye acarreo en sitio sin acceso vehicular)</v>
          </cell>
          <cell r="F32" t="str">
            <v>m3</v>
          </cell>
          <cell r="G32">
            <v>2257</v>
          </cell>
          <cell r="I32">
            <v>16625</v>
          </cell>
          <cell r="J32">
            <v>22169.4375</v>
          </cell>
          <cell r="K32">
            <v>37522625</v>
          </cell>
        </row>
        <row r="33">
          <cell r="G33">
            <v>0</v>
          </cell>
        </row>
        <row r="34">
          <cell r="C34" t="str">
            <v>204, 204.A1, 206</v>
          </cell>
          <cell r="D34">
            <v>7</v>
          </cell>
          <cell r="E34" t="str">
            <v>Llenos compactados en zanjas y apiques:</v>
          </cell>
          <cell r="G34">
            <v>0</v>
          </cell>
        </row>
        <row r="35">
          <cell r="G35">
            <v>0</v>
          </cell>
        </row>
        <row r="36">
          <cell r="B36">
            <v>4024103</v>
          </cell>
          <cell r="D36">
            <v>7.1</v>
          </cell>
          <cell r="E36" t="str">
            <v>Con material selecto de excavación</v>
          </cell>
          <cell r="F36" t="str">
            <v>m3</v>
          </cell>
          <cell r="G36">
            <v>1330</v>
          </cell>
          <cell r="I36">
            <v>8051</v>
          </cell>
          <cell r="J36">
            <v>10736.0085</v>
          </cell>
          <cell r="K36">
            <v>10707830</v>
          </cell>
        </row>
        <row r="37">
          <cell r="G37">
            <v>0</v>
          </cell>
        </row>
        <row r="38">
          <cell r="B38">
            <v>4024112</v>
          </cell>
          <cell r="D38">
            <v>7.2</v>
          </cell>
          <cell r="E38" t="str">
            <v>Con material de préstamo (arenilla o similar)</v>
          </cell>
          <cell r="F38" t="str">
            <v>m3</v>
          </cell>
          <cell r="G38">
            <v>1015</v>
          </cell>
          <cell r="I38">
            <v>15712</v>
          </cell>
          <cell r="J38">
            <v>20951.951999999997</v>
          </cell>
          <cell r="K38">
            <v>15947680</v>
          </cell>
        </row>
        <row r="39">
          <cell r="G39">
            <v>0</v>
          </cell>
        </row>
        <row r="40">
          <cell r="B40">
            <v>4030301</v>
          </cell>
          <cell r="C40">
            <v>303</v>
          </cell>
          <cell r="D40">
            <v>7.3</v>
          </cell>
          <cell r="E40" t="str">
            <v>Con material granular para base</v>
          </cell>
          <cell r="F40" t="str">
            <v>m3</v>
          </cell>
          <cell r="G40">
            <v>951</v>
          </cell>
          <cell r="I40">
            <v>41911</v>
          </cell>
          <cell r="J40">
            <v>55888.318499999994</v>
          </cell>
          <cell r="K40">
            <v>39857361</v>
          </cell>
        </row>
        <row r="41">
          <cell r="G41">
            <v>0</v>
          </cell>
        </row>
        <row r="42">
          <cell r="B42">
            <v>4040401</v>
          </cell>
          <cell r="C42">
            <v>404</v>
          </cell>
          <cell r="D42">
            <v>8</v>
          </cell>
          <cell r="E42" t="str">
            <v>Suministro, transporte e instalación de entresuelo para apoyo de tubería, en arenilla</v>
          </cell>
          <cell r="F42" t="str">
            <v>m3</v>
          </cell>
          <cell r="G42">
            <v>220</v>
          </cell>
          <cell r="I42">
            <v>37094</v>
          </cell>
          <cell r="J42">
            <v>49464.848999999995</v>
          </cell>
          <cell r="K42">
            <v>8160680</v>
          </cell>
        </row>
        <row r="43">
          <cell r="G43">
            <v>0</v>
          </cell>
        </row>
        <row r="44">
          <cell r="B44">
            <v>4040301</v>
          </cell>
          <cell r="C44" t="str">
            <v>403, 403.A2, 501, 506, 507</v>
          </cell>
          <cell r="D44">
            <v>9</v>
          </cell>
          <cell r="E44" t="str">
            <v>Reconstrucción de andenes en concreto, con y sin escalas</v>
          </cell>
          <cell r="F44" t="str">
            <v>m2</v>
          </cell>
          <cell r="G44">
            <v>70</v>
          </cell>
          <cell r="I44">
            <v>32102</v>
          </cell>
          <cell r="J44">
            <v>42808.017</v>
          </cell>
          <cell r="K44">
            <v>2247140</v>
          </cell>
        </row>
        <row r="45">
          <cell r="G45">
            <v>0</v>
          </cell>
        </row>
        <row r="46">
          <cell r="B46">
            <v>4040220</v>
          </cell>
          <cell r="C46">
            <v>402</v>
          </cell>
          <cell r="D46">
            <v>10</v>
          </cell>
          <cell r="E46" t="str">
            <v>Reconstrucción de cordones simples, de dos o tres caras, prefabricados o vaciados  en el sitio de cualquier dimensión.</v>
          </cell>
          <cell r="F46" t="str">
            <v>m</v>
          </cell>
          <cell r="G46">
            <v>50</v>
          </cell>
          <cell r="I46">
            <v>16358</v>
          </cell>
          <cell r="J46">
            <v>21813.393</v>
          </cell>
          <cell r="K46">
            <v>817900</v>
          </cell>
        </row>
        <row r="48">
          <cell r="B48">
            <v>4040130</v>
          </cell>
          <cell r="C48" t="str">
            <v>401, 401.A1, 501, 506, 507</v>
          </cell>
          <cell r="D48">
            <v>11</v>
          </cell>
          <cell r="E48" t="str">
            <v>Reconstrucción de cunetas o cordón cuneta, cualquier tipo de sección</v>
          </cell>
          <cell r="F48" t="str">
            <v>m</v>
          </cell>
          <cell r="G48">
            <v>5</v>
          </cell>
          <cell r="I48">
            <v>21714</v>
          </cell>
          <cell r="J48">
            <v>28955.618999999999</v>
          </cell>
          <cell r="K48">
            <v>108570</v>
          </cell>
        </row>
        <row r="49">
          <cell r="G49">
            <v>0</v>
          </cell>
        </row>
        <row r="50">
          <cell r="C50" t="str">
            <v>406, 406.A1, 407.A1</v>
          </cell>
          <cell r="D50">
            <v>12</v>
          </cell>
          <cell r="E50" t="str">
            <v>Reconstrucción de engramados</v>
          </cell>
          <cell r="G50">
            <v>0</v>
          </cell>
        </row>
        <row r="51">
          <cell r="G51">
            <v>0</v>
          </cell>
        </row>
        <row r="52">
          <cell r="B52">
            <v>4040601</v>
          </cell>
          <cell r="D52">
            <v>12.1</v>
          </cell>
          <cell r="E52" t="str">
            <v>Con reutilización de grama existente:</v>
          </cell>
          <cell r="F52" t="str">
            <v>m2</v>
          </cell>
          <cell r="G52">
            <v>5</v>
          </cell>
          <cell r="I52">
            <v>3997</v>
          </cell>
          <cell r="J52">
            <v>5329.9994999999999</v>
          </cell>
          <cell r="K52">
            <v>19985</v>
          </cell>
        </row>
        <row r="53">
          <cell r="G53">
            <v>0</v>
          </cell>
        </row>
        <row r="54">
          <cell r="B54">
            <v>4040603</v>
          </cell>
          <cell r="D54">
            <v>12.2</v>
          </cell>
          <cell r="E54" t="str">
            <v>Con suministro, transporte y colocación de grama</v>
          </cell>
          <cell r="F54" t="str">
            <v>m2</v>
          </cell>
          <cell r="G54">
            <v>30</v>
          </cell>
          <cell r="I54">
            <v>6637</v>
          </cell>
          <cell r="J54">
            <v>8850.4394999999986</v>
          </cell>
          <cell r="K54">
            <v>199110</v>
          </cell>
        </row>
        <row r="56">
          <cell r="B56">
            <v>4051101</v>
          </cell>
          <cell r="C56" t="str">
            <v xml:space="preserve"> 306, 306.A1, 307</v>
          </cell>
          <cell r="D56">
            <v>13</v>
          </cell>
          <cell r="E56" t="str">
            <v>Suministro, transporte, colocación  de concreto de 21  Mpa  para el vaciado de fundaciones, apoyo de anclajes y  elementos de confinación de pavimentos.</v>
          </cell>
          <cell r="F56" t="str">
            <v>m3</v>
          </cell>
          <cell r="G56">
            <v>15</v>
          </cell>
          <cell r="I56">
            <v>203228</v>
          </cell>
          <cell r="J56">
            <v>271004.538</v>
          </cell>
          <cell r="K56">
            <v>3048420</v>
          </cell>
        </row>
        <row r="57">
          <cell r="G57">
            <v>0</v>
          </cell>
        </row>
        <row r="58">
          <cell r="C58" t="str">
            <v>305, 306, 306.A1, 307</v>
          </cell>
          <cell r="D58">
            <v>14</v>
          </cell>
          <cell r="E58" t="str">
            <v xml:space="preserve">Suministro, transporte, colocación y compactación de pavimento asfáltico, para: </v>
          </cell>
          <cell r="G58">
            <v>0</v>
          </cell>
        </row>
        <row r="60">
          <cell r="B60">
            <v>4030701</v>
          </cell>
          <cell r="D60">
            <v>14.1</v>
          </cell>
          <cell r="E60" t="str">
            <v>Pavimentación total de la vía</v>
          </cell>
          <cell r="F60" t="str">
            <v>m3</v>
          </cell>
          <cell r="G60">
            <v>5</v>
          </cell>
          <cell r="I60">
            <v>293063</v>
          </cell>
          <cell r="J60">
            <v>390799.51049999997</v>
          </cell>
          <cell r="K60">
            <v>1465315</v>
          </cell>
        </row>
        <row r="61">
          <cell r="G61">
            <v>0</v>
          </cell>
        </row>
        <row r="62">
          <cell r="B62">
            <v>4030705</v>
          </cell>
          <cell r="D62">
            <v>14.2</v>
          </cell>
          <cell r="E62" t="str">
            <v>Para parcheo</v>
          </cell>
          <cell r="F62" t="str">
            <v>m3</v>
          </cell>
          <cell r="G62">
            <v>496</v>
          </cell>
          <cell r="I62">
            <v>368064</v>
          </cell>
          <cell r="J62">
            <v>490813.34399999998</v>
          </cell>
          <cell r="K62">
            <v>182559744</v>
          </cell>
        </row>
        <row r="63">
          <cell r="G63">
            <v>0</v>
          </cell>
        </row>
        <row r="64">
          <cell r="B64" t="str">
            <v xml:space="preserve">TUBERIAS Y ACCESORIOS  PARA REDES DE ACUEDUCTO </v>
          </cell>
        </row>
        <row r="65">
          <cell r="C65" t="str">
            <v>701, 701.1, 701.1.A1, 704</v>
          </cell>
          <cell r="D65">
            <v>15</v>
          </cell>
          <cell r="E65" t="str">
            <v>Suministro, transporte y colocación de tubería de acero para acueducto schedule 40 (incluye protección y tratamiento), en los siguientes diámetros:</v>
          </cell>
          <cell r="G65">
            <v>0</v>
          </cell>
        </row>
        <row r="66">
          <cell r="B66">
            <v>4071008</v>
          </cell>
          <cell r="D66">
            <v>15.1</v>
          </cell>
          <cell r="E66" t="str">
            <v>75 mm (3")</v>
          </cell>
          <cell r="F66" t="str">
            <v>m</v>
          </cell>
          <cell r="G66">
            <v>4</v>
          </cell>
          <cell r="I66">
            <v>62066</v>
          </cell>
          <cell r="J66">
            <v>82765.010999999999</v>
          </cell>
          <cell r="K66">
            <v>248264</v>
          </cell>
        </row>
        <row r="67">
          <cell r="G67">
            <v>0</v>
          </cell>
        </row>
        <row r="68">
          <cell r="B68">
            <v>4071010</v>
          </cell>
          <cell r="D68">
            <v>15.2</v>
          </cell>
          <cell r="E68" t="str">
            <v>100 mm (4")</v>
          </cell>
          <cell r="F68" t="str">
            <v>m</v>
          </cell>
          <cell r="G68">
            <v>40</v>
          </cell>
          <cell r="I68">
            <v>78590</v>
          </cell>
          <cell r="J68">
            <v>104799.765</v>
          </cell>
          <cell r="K68">
            <v>3143600</v>
          </cell>
        </row>
        <row r="69">
          <cell r="G69">
            <v>0</v>
          </cell>
        </row>
        <row r="70">
          <cell r="B70">
            <v>4071014</v>
          </cell>
          <cell r="D70">
            <v>15.3</v>
          </cell>
          <cell r="E70" t="str">
            <v>150 mm (6")</v>
          </cell>
          <cell r="F70" t="str">
            <v>m</v>
          </cell>
          <cell r="G70">
            <v>9</v>
          </cell>
          <cell r="I70">
            <v>121932</v>
          </cell>
          <cell r="J70">
            <v>162596.32199999999</v>
          </cell>
          <cell r="K70">
            <v>1097388</v>
          </cell>
        </row>
        <row r="72">
          <cell r="B72">
            <v>4071018</v>
          </cell>
          <cell r="D72">
            <v>15.4</v>
          </cell>
          <cell r="E72" t="str">
            <v>250 mm (10")</v>
          </cell>
          <cell r="F72" t="str">
            <v>m</v>
          </cell>
          <cell r="G72">
            <v>3</v>
          </cell>
          <cell r="I72">
            <v>280343</v>
          </cell>
          <cell r="J72">
            <v>373837.39049999998</v>
          </cell>
          <cell r="K72">
            <v>841029</v>
          </cell>
        </row>
        <row r="74">
          <cell r="C74" t="str">
            <v>701, 701.3, 701.3.A1, 704</v>
          </cell>
          <cell r="D74">
            <v>16</v>
          </cell>
          <cell r="E74" t="str">
            <v>Transporte y colocación  tubería   PVC-P  RDE 13.5  para acueducto ( Las Empresas suministran la tubería,  los empaques y el lubricante requerido, en los siguientes diámetros:</v>
          </cell>
          <cell r="G74">
            <v>0</v>
          </cell>
        </row>
        <row r="75">
          <cell r="B75">
            <v>4073012</v>
          </cell>
          <cell r="D75">
            <v>16.100000000000001</v>
          </cell>
          <cell r="E75" t="str">
            <v>100 mm (4")</v>
          </cell>
          <cell r="F75" t="str">
            <v>m</v>
          </cell>
          <cell r="G75">
            <v>3200</v>
          </cell>
          <cell r="I75">
            <v>11091</v>
          </cell>
          <cell r="J75">
            <v>14789.848499999998</v>
          </cell>
          <cell r="K75">
            <v>35491200</v>
          </cell>
        </row>
        <row r="76">
          <cell r="G76">
            <v>0</v>
          </cell>
        </row>
        <row r="77">
          <cell r="B77">
            <v>4073014</v>
          </cell>
          <cell r="D77">
            <v>16.2</v>
          </cell>
          <cell r="E77" t="str">
            <v>150 mm (6")</v>
          </cell>
          <cell r="F77" t="str">
            <v>m</v>
          </cell>
          <cell r="G77">
            <v>900</v>
          </cell>
          <cell r="I77">
            <v>12377</v>
          </cell>
          <cell r="J77">
            <v>16504.729499999998</v>
          </cell>
          <cell r="K77">
            <v>11139300</v>
          </cell>
        </row>
        <row r="79">
          <cell r="C79" t="str">
            <v>701, 701.1, 701.1.A1, 704</v>
          </cell>
          <cell r="D79">
            <v>17</v>
          </cell>
          <cell r="E79" t="str">
            <v>Transporte y colocación de tubería de hierro dúctil para acueducto  TK9 unión mécanica  ( Las empresas suministran  la tubería ,los empaques y el lubricante, en los siguientes diámetros:</v>
          </cell>
          <cell r="G79">
            <v>0</v>
          </cell>
        </row>
        <row r="80">
          <cell r="B80">
            <v>4072012</v>
          </cell>
          <cell r="D80">
            <v>17.100000000000001</v>
          </cell>
          <cell r="E80" t="str">
            <v>300 mm (12")</v>
          </cell>
          <cell r="F80" t="str">
            <v>m</v>
          </cell>
          <cell r="G80">
            <v>500</v>
          </cell>
          <cell r="I80">
            <v>22472</v>
          </cell>
          <cell r="J80">
            <v>29966.411999999997</v>
          </cell>
          <cell r="K80">
            <v>11236000</v>
          </cell>
        </row>
        <row r="82">
          <cell r="B82">
            <v>4072014</v>
          </cell>
          <cell r="D82">
            <v>17.2</v>
          </cell>
          <cell r="E82" t="str">
            <v>350 mm (14")</v>
          </cell>
          <cell r="F82" t="str">
            <v>m</v>
          </cell>
          <cell r="G82">
            <v>450</v>
          </cell>
          <cell r="I82">
            <v>27858</v>
          </cell>
          <cell r="J82">
            <v>37148.642999999996</v>
          </cell>
          <cell r="K82">
            <v>12536100</v>
          </cell>
        </row>
        <row r="83">
          <cell r="G83">
            <v>0</v>
          </cell>
        </row>
        <row r="84">
          <cell r="B84">
            <v>4071068</v>
          </cell>
          <cell r="C84" t="str">
            <v>706, 701.N1</v>
          </cell>
          <cell r="D84">
            <v>18</v>
          </cell>
          <cell r="E84" t="str">
            <v>Suministro, transporte y colocación de tubería galvanizada de 37.5 mm (1 1/2") para atraque de tuberias (incluye cortes y soldaduras)</v>
          </cell>
          <cell r="F84" t="str">
            <v>m</v>
          </cell>
          <cell r="G84">
            <v>20</v>
          </cell>
          <cell r="I84">
            <v>12099</v>
          </cell>
          <cell r="J84">
            <v>16134.0165</v>
          </cell>
          <cell r="K84">
            <v>241980</v>
          </cell>
        </row>
        <row r="86">
          <cell r="C86" t="str">
            <v>803, 707, 707.A2</v>
          </cell>
          <cell r="D86">
            <v>19</v>
          </cell>
          <cell r="E86" t="str">
            <v>Suministro, transporte y colocación de tubería PVC-Sanitaria para desagües de cajas de válvulas, incluye suministro, transporte e instalación de rejilla en aluminio en la caja y las perforaciones, emboquilladas y resanes tanto en la caja como en la cámara</v>
          </cell>
        </row>
        <row r="87">
          <cell r="B87">
            <v>4083178</v>
          </cell>
          <cell r="D87">
            <v>19.100000000000001</v>
          </cell>
          <cell r="E87" t="str">
            <v>100 mm (4")</v>
          </cell>
          <cell r="F87" t="str">
            <v>m</v>
          </cell>
          <cell r="G87">
            <v>80</v>
          </cell>
          <cell r="I87">
            <v>24899</v>
          </cell>
          <cell r="J87">
            <v>33202.816500000001</v>
          </cell>
          <cell r="K87">
            <v>1991920</v>
          </cell>
        </row>
        <row r="88">
          <cell r="G88">
            <v>0</v>
          </cell>
        </row>
        <row r="89">
          <cell r="C89">
            <v>601</v>
          </cell>
          <cell r="D89">
            <v>20</v>
          </cell>
          <cell r="E89" t="str">
            <v>Suministro, transporte, figuración y colocación de  acero de refuerzo en los siguientes diámetros :</v>
          </cell>
        </row>
        <row r="90">
          <cell r="B90">
            <v>4060122</v>
          </cell>
          <cell r="D90">
            <v>20.100000000000001</v>
          </cell>
          <cell r="E90" t="str">
            <v>9.52 mm  (3/8")  grado 60</v>
          </cell>
          <cell r="F90" t="str">
            <v>kg</v>
          </cell>
          <cell r="G90">
            <v>75</v>
          </cell>
          <cell r="I90">
            <v>3162</v>
          </cell>
          <cell r="J90">
            <v>4216.527</v>
          </cell>
          <cell r="K90">
            <v>237150</v>
          </cell>
        </row>
        <row r="92">
          <cell r="B92">
            <v>4060120</v>
          </cell>
          <cell r="D92">
            <v>20.2</v>
          </cell>
          <cell r="E92" t="str">
            <v>12.70 mm  (1/2")  grado 60</v>
          </cell>
          <cell r="F92" t="str">
            <v>kg</v>
          </cell>
          <cell r="G92">
            <v>16</v>
          </cell>
          <cell r="I92">
            <v>2244</v>
          </cell>
          <cell r="J92">
            <v>2992.3739999999998</v>
          </cell>
          <cell r="K92">
            <v>35904</v>
          </cell>
        </row>
        <row r="94">
          <cell r="B94">
            <v>4060124</v>
          </cell>
          <cell r="D94">
            <v>20.3</v>
          </cell>
          <cell r="E94" t="str">
            <v>12.70 mm  (5/8")  grado 60</v>
          </cell>
          <cell r="F94" t="str">
            <v>kg</v>
          </cell>
          <cell r="G94">
            <v>20</v>
          </cell>
          <cell r="I94">
            <v>2261</v>
          </cell>
          <cell r="J94">
            <v>3015.0434999999998</v>
          </cell>
          <cell r="K94">
            <v>45220</v>
          </cell>
        </row>
        <row r="95">
          <cell r="E95" t="str">
            <v>ACCESORIOS</v>
          </cell>
        </row>
        <row r="96">
          <cell r="G96">
            <v>0</v>
          </cell>
        </row>
        <row r="97">
          <cell r="C97" t="str">
            <v>705, 706</v>
          </cell>
          <cell r="D97">
            <v>21</v>
          </cell>
          <cell r="E97" t="str">
            <v>Suministro, transporte y colocación de unión de reparación universal, en los siguientes diámetros:</v>
          </cell>
          <cell r="G97">
            <v>0</v>
          </cell>
        </row>
        <row r="98">
          <cell r="B98">
            <v>4079150</v>
          </cell>
          <cell r="D98">
            <v>21.1</v>
          </cell>
          <cell r="E98" t="str">
            <v>De 75 mm (3") - Rango de atención en extemos de 88.1 mm a 102.4</v>
          </cell>
          <cell r="F98" t="str">
            <v>un</v>
          </cell>
          <cell r="G98">
            <v>6</v>
          </cell>
          <cell r="I98">
            <v>79749</v>
          </cell>
          <cell r="J98">
            <v>106345.29149999999</v>
          </cell>
          <cell r="K98">
            <v>478494</v>
          </cell>
        </row>
        <row r="99">
          <cell r="G99">
            <v>0</v>
          </cell>
        </row>
        <row r="100">
          <cell r="B100">
            <v>4079152</v>
          </cell>
          <cell r="D100">
            <v>21.2</v>
          </cell>
          <cell r="E100" t="str">
            <v>De 100 mm (4") - Rango de atención en extremos de 109 mm a 127.8 mm</v>
          </cell>
          <cell r="F100" t="str">
            <v>un</v>
          </cell>
          <cell r="G100">
            <v>58</v>
          </cell>
          <cell r="I100">
            <v>81189</v>
          </cell>
          <cell r="J100">
            <v>108265.5315</v>
          </cell>
          <cell r="K100">
            <v>4708962</v>
          </cell>
        </row>
        <row r="101">
          <cell r="G101">
            <v>0</v>
          </cell>
        </row>
        <row r="102">
          <cell r="B102">
            <v>4079154</v>
          </cell>
          <cell r="D102">
            <v>21.3</v>
          </cell>
          <cell r="E102" t="str">
            <v>De 150 mm (6") - Rango de atención en extremos de 159.2 mm a 181.6 mm</v>
          </cell>
          <cell r="F102" t="str">
            <v>un</v>
          </cell>
          <cell r="G102">
            <v>17</v>
          </cell>
          <cell r="I102">
            <v>131600</v>
          </cell>
          <cell r="J102">
            <v>175488.59999999998</v>
          </cell>
          <cell r="K102">
            <v>2237200</v>
          </cell>
        </row>
        <row r="103">
          <cell r="G103">
            <v>0</v>
          </cell>
        </row>
        <row r="104">
          <cell r="B104">
            <v>4079156</v>
          </cell>
          <cell r="D104">
            <v>21.4</v>
          </cell>
          <cell r="E104" t="str">
            <v>De 200 mm (8") - Rango de atención en extremos de 218.1 mm a 235.0 mm</v>
          </cell>
          <cell r="F104" t="str">
            <v>un</v>
          </cell>
          <cell r="G104">
            <v>1</v>
          </cell>
          <cell r="I104">
            <v>206927</v>
          </cell>
          <cell r="J104">
            <v>275937.1545</v>
          </cell>
          <cell r="K104">
            <v>206927</v>
          </cell>
        </row>
        <row r="105">
          <cell r="G105">
            <v>0</v>
          </cell>
        </row>
        <row r="106">
          <cell r="B106">
            <v>4079158</v>
          </cell>
          <cell r="D106">
            <v>21.5</v>
          </cell>
          <cell r="E106" t="str">
            <v>De 250 mm (10") - Rango de atención en extremos de 272 mm a 289 mm</v>
          </cell>
          <cell r="F106" t="str">
            <v>un</v>
          </cell>
          <cell r="G106">
            <v>2</v>
          </cell>
          <cell r="I106">
            <v>309361</v>
          </cell>
          <cell r="J106">
            <v>412532.89349999995</v>
          </cell>
          <cell r="K106">
            <v>618722</v>
          </cell>
        </row>
        <row r="108">
          <cell r="B108">
            <v>4079160</v>
          </cell>
          <cell r="D108">
            <v>21.6</v>
          </cell>
          <cell r="E108" t="str">
            <v>De 300 mm (12") - Rango de atención en extremos de XXX  mm   a  XXX mm</v>
          </cell>
          <cell r="F108" t="str">
            <v>un</v>
          </cell>
          <cell r="G108">
            <v>5</v>
          </cell>
          <cell r="I108">
            <v>443745</v>
          </cell>
          <cell r="J108">
            <v>591733.9574999999</v>
          </cell>
          <cell r="K108">
            <v>2218725</v>
          </cell>
        </row>
        <row r="110">
          <cell r="D110">
            <v>21.7</v>
          </cell>
          <cell r="E110" t="str">
            <v>De 350 mm (14") - Rango de atención en extremos de XXX mm a  XXX mm</v>
          </cell>
          <cell r="F110" t="str">
            <v>un</v>
          </cell>
          <cell r="G110">
            <v>4</v>
          </cell>
          <cell r="I110">
            <v>580000</v>
          </cell>
          <cell r="J110">
            <v>773430</v>
          </cell>
          <cell r="K110">
            <v>2320000</v>
          </cell>
        </row>
        <row r="112">
          <cell r="C112" t="str">
            <v>701, 701.2, 701.7, 704, 706</v>
          </cell>
          <cell r="D112">
            <v>22</v>
          </cell>
          <cell r="E112" t="str">
            <v>Suministro, transporte y colocación de tees en hierro fundido o hierro ductil para tubería PVC RDE 13.5, en los siguientes diámetros:</v>
          </cell>
        </row>
        <row r="113">
          <cell r="B113">
            <v>4072360</v>
          </cell>
          <cell r="D113">
            <v>22.1</v>
          </cell>
          <cell r="E113" t="str">
            <v>De 100 mm x 100 mm (4" x 4")</v>
          </cell>
          <cell r="F113" t="str">
            <v>un</v>
          </cell>
          <cell r="G113">
            <v>8</v>
          </cell>
          <cell r="I113">
            <v>110895</v>
          </cell>
          <cell r="J113">
            <v>147878.48249999998</v>
          </cell>
          <cell r="K113">
            <v>887160</v>
          </cell>
        </row>
        <row r="114">
          <cell r="G114">
            <v>0</v>
          </cell>
        </row>
        <row r="115">
          <cell r="B115">
            <v>4072343</v>
          </cell>
          <cell r="D115">
            <v>22.2</v>
          </cell>
          <cell r="E115" t="str">
            <v>De 150 mm x 75 mm (6" x 3")</v>
          </cell>
          <cell r="F115" t="str">
            <v>un</v>
          </cell>
          <cell r="G115">
            <v>1</v>
          </cell>
          <cell r="I115">
            <v>173198</v>
          </cell>
          <cell r="J115">
            <v>230959.533</v>
          </cell>
          <cell r="K115">
            <v>173198</v>
          </cell>
        </row>
        <row r="116">
          <cell r="G116">
            <v>0</v>
          </cell>
        </row>
        <row r="117">
          <cell r="B117">
            <v>4072366</v>
          </cell>
          <cell r="D117">
            <v>22.3</v>
          </cell>
          <cell r="E117" t="str">
            <v>De 150 mm x 100 mm (6" x 4")</v>
          </cell>
          <cell r="F117" t="str">
            <v>un</v>
          </cell>
          <cell r="G117">
            <v>9</v>
          </cell>
          <cell r="I117">
            <v>205678</v>
          </cell>
          <cell r="J117">
            <v>274271.61299999995</v>
          </cell>
          <cell r="K117">
            <v>1851102</v>
          </cell>
        </row>
        <row r="118">
          <cell r="G118">
            <v>0</v>
          </cell>
        </row>
        <row r="119">
          <cell r="C119" t="str">
            <v>706.A2</v>
          </cell>
          <cell r="D119">
            <v>24</v>
          </cell>
          <cell r="E119" t="str">
            <v>Suministro, transporte y colocación de de tee partida para  intercalado de hidrantes ( el hidrante y el codo lo suministran las Empresas ), incluye válvula de compuerta elástica bridada, adaptador de transicón brida x unta rápida y anclaje de la válvula ,</v>
          </cell>
          <cell r="G119">
            <v>0</v>
          </cell>
        </row>
        <row r="120">
          <cell r="B120">
            <v>4071559</v>
          </cell>
          <cell r="D120">
            <v>24.1</v>
          </cell>
          <cell r="E120" t="str">
            <v>75 mm x  75 mm (3" x 3")</v>
          </cell>
          <cell r="F120" t="str">
            <v>un</v>
          </cell>
          <cell r="G120">
            <v>1</v>
          </cell>
          <cell r="I120">
            <v>1939239</v>
          </cell>
          <cell r="J120">
            <v>2585975.2064999999</v>
          </cell>
          <cell r="K120">
            <v>1939239</v>
          </cell>
        </row>
        <row r="122">
          <cell r="B122">
            <v>4071563</v>
          </cell>
          <cell r="D122">
            <v>24.2</v>
          </cell>
          <cell r="E122" t="str">
            <v>150 mm x 150 mm ( 6" x  6")</v>
          </cell>
          <cell r="F122" t="str">
            <v>un</v>
          </cell>
          <cell r="G122">
            <v>6</v>
          </cell>
          <cell r="I122">
            <v>3504563</v>
          </cell>
          <cell r="J122">
            <v>4673334.7604999999</v>
          </cell>
          <cell r="K122">
            <v>21027378</v>
          </cell>
        </row>
        <row r="123">
          <cell r="G123">
            <v>0</v>
          </cell>
        </row>
        <row r="124">
          <cell r="C124" t="str">
            <v>701, 701.2, 701.3, 701.7, 704, 706</v>
          </cell>
          <cell r="D124">
            <v>25</v>
          </cell>
          <cell r="E124" t="str">
            <v>Suministro, transporte y colocación de codos de hierro fundido o hierro dúctil para hierro dúctil, en los siguientes diámetros:</v>
          </cell>
          <cell r="G124">
            <v>0</v>
          </cell>
        </row>
        <row r="125">
          <cell r="B125">
            <v>4076072</v>
          </cell>
          <cell r="D125">
            <v>25.1</v>
          </cell>
          <cell r="E125" t="str">
            <v>300 mm (12") de 90°</v>
          </cell>
          <cell r="F125" t="str">
            <v>un</v>
          </cell>
          <cell r="G125">
            <v>1</v>
          </cell>
          <cell r="I125">
            <v>1108425</v>
          </cell>
          <cell r="J125">
            <v>1478084.7374999998</v>
          </cell>
          <cell r="K125">
            <v>1108425</v>
          </cell>
        </row>
        <row r="126">
          <cell r="G126">
            <v>0</v>
          </cell>
        </row>
        <row r="127">
          <cell r="B127">
            <v>4076124</v>
          </cell>
          <cell r="D127">
            <v>25.2</v>
          </cell>
          <cell r="E127" t="str">
            <v>300 mm (12") de 45°</v>
          </cell>
          <cell r="F127" t="str">
            <v>un</v>
          </cell>
          <cell r="G127">
            <v>2</v>
          </cell>
          <cell r="I127">
            <v>893825</v>
          </cell>
          <cell r="J127">
            <v>1191915.6375</v>
          </cell>
          <cell r="K127">
            <v>1787650</v>
          </cell>
        </row>
        <row r="128">
          <cell r="G128">
            <v>0</v>
          </cell>
        </row>
        <row r="129">
          <cell r="B129">
            <v>4076160</v>
          </cell>
          <cell r="D129">
            <v>25.3</v>
          </cell>
          <cell r="E129" t="str">
            <v>300 mm (12") de 22.5°</v>
          </cell>
          <cell r="F129" t="str">
            <v>un</v>
          </cell>
          <cell r="G129">
            <v>7</v>
          </cell>
          <cell r="I129">
            <v>747665</v>
          </cell>
          <cell r="J129">
            <v>997011.27749999997</v>
          </cell>
          <cell r="K129">
            <v>5233655</v>
          </cell>
        </row>
        <row r="130">
          <cell r="G130">
            <v>0</v>
          </cell>
        </row>
        <row r="131">
          <cell r="B131">
            <v>4076204</v>
          </cell>
          <cell r="D131">
            <v>25.4</v>
          </cell>
          <cell r="E131" t="str">
            <v>300 mm (12") de 11.25°</v>
          </cell>
          <cell r="F131" t="str">
            <v>un</v>
          </cell>
          <cell r="G131">
            <v>5</v>
          </cell>
          <cell r="I131">
            <v>747665</v>
          </cell>
          <cell r="J131">
            <v>997011.27749999997</v>
          </cell>
          <cell r="K131">
            <v>3738325</v>
          </cell>
        </row>
        <row r="133">
          <cell r="B133">
            <v>4076101</v>
          </cell>
          <cell r="D133">
            <v>25.5</v>
          </cell>
          <cell r="E133" t="str">
            <v>350 mm (14") de 90°</v>
          </cell>
          <cell r="F133" t="str">
            <v>un</v>
          </cell>
          <cell r="G133">
            <v>3</v>
          </cell>
          <cell r="I133">
            <v>1867519</v>
          </cell>
          <cell r="J133">
            <v>2490336.5864999997</v>
          </cell>
          <cell r="K133">
            <v>5602557</v>
          </cell>
        </row>
        <row r="134">
          <cell r="G134">
            <v>0</v>
          </cell>
        </row>
        <row r="135">
          <cell r="B135">
            <v>4076126</v>
          </cell>
          <cell r="D135">
            <v>25.6</v>
          </cell>
          <cell r="E135" t="str">
            <v>350 mm (14") de 45°</v>
          </cell>
          <cell r="F135" t="str">
            <v>un</v>
          </cell>
          <cell r="G135">
            <v>4</v>
          </cell>
          <cell r="I135">
            <v>1303574</v>
          </cell>
          <cell r="J135">
            <v>1738315.9289999998</v>
          </cell>
          <cell r="K135">
            <v>5214296</v>
          </cell>
        </row>
        <row r="136">
          <cell r="G136">
            <v>0</v>
          </cell>
        </row>
        <row r="137">
          <cell r="B137">
            <v>4076214</v>
          </cell>
          <cell r="D137">
            <v>25.7</v>
          </cell>
          <cell r="E137" t="str">
            <v>350 mm (14") de 22.5°</v>
          </cell>
          <cell r="F137" t="str">
            <v>un</v>
          </cell>
          <cell r="G137">
            <v>1</v>
          </cell>
          <cell r="I137">
            <v>1303574</v>
          </cell>
          <cell r="J137">
            <v>1738315.9289999998</v>
          </cell>
          <cell r="K137">
            <v>1303574</v>
          </cell>
        </row>
        <row r="138">
          <cell r="G138">
            <v>0</v>
          </cell>
        </row>
        <row r="139">
          <cell r="B139">
            <v>4076214</v>
          </cell>
          <cell r="D139">
            <v>25.8</v>
          </cell>
          <cell r="E139" t="str">
            <v>350 mm (14") de 11.25°</v>
          </cell>
          <cell r="F139" t="str">
            <v>un</v>
          </cell>
          <cell r="G139">
            <v>1</v>
          </cell>
          <cell r="I139">
            <v>1303574</v>
          </cell>
          <cell r="J139">
            <v>1738315.9289999998</v>
          </cell>
          <cell r="K139">
            <v>1303574</v>
          </cell>
        </row>
        <row r="140">
          <cell r="G140">
            <v>0</v>
          </cell>
        </row>
        <row r="141">
          <cell r="C141" t="str">
            <v>701, 701.2, 701.3, 701.7, 704, 706</v>
          </cell>
          <cell r="D141">
            <v>26</v>
          </cell>
          <cell r="E141" t="str">
            <v>Suministro, transporte y colocación de codos de PVC-P, hierro fundido o hierro dúctil para tubería PVC  RDE 13.5  , en los siguientes diámetros:</v>
          </cell>
        </row>
        <row r="142">
          <cell r="B142">
            <v>4072124</v>
          </cell>
          <cell r="D142">
            <v>26.1</v>
          </cell>
          <cell r="E142" t="str">
            <v>150 mm (6") de 90°</v>
          </cell>
          <cell r="F142" t="str">
            <v>un</v>
          </cell>
          <cell r="G142">
            <v>1</v>
          </cell>
          <cell r="I142">
            <v>256880</v>
          </cell>
          <cell r="J142">
            <v>342549.48</v>
          </cell>
          <cell r="K142">
            <v>256880</v>
          </cell>
        </row>
        <row r="144">
          <cell r="B144">
            <v>4072152</v>
          </cell>
          <cell r="D144">
            <v>26.2</v>
          </cell>
          <cell r="E144" t="str">
            <v>150 mm (6") de 45°</v>
          </cell>
          <cell r="F144" t="str">
            <v>un</v>
          </cell>
          <cell r="G144">
            <v>4</v>
          </cell>
          <cell r="I144">
            <v>181480</v>
          </cell>
          <cell r="J144">
            <v>242003.58</v>
          </cell>
          <cell r="K144">
            <v>725920</v>
          </cell>
        </row>
        <row r="146">
          <cell r="B146">
            <v>4072174</v>
          </cell>
          <cell r="D146">
            <v>26.3</v>
          </cell>
          <cell r="E146" t="str">
            <v>150 mm (6") de 22.5°</v>
          </cell>
          <cell r="F146" t="str">
            <v>un</v>
          </cell>
          <cell r="G146">
            <v>4</v>
          </cell>
          <cell r="I146">
            <v>165240</v>
          </cell>
          <cell r="J146">
            <v>220347.53999999998</v>
          </cell>
          <cell r="K146">
            <v>660960</v>
          </cell>
        </row>
        <row r="148">
          <cell r="B148">
            <v>4072192</v>
          </cell>
          <cell r="D148">
            <v>26.4</v>
          </cell>
          <cell r="E148" t="str">
            <v>150 mm (6") de 11.25°</v>
          </cell>
          <cell r="F148" t="str">
            <v>un</v>
          </cell>
          <cell r="G148">
            <v>6</v>
          </cell>
          <cell r="I148">
            <v>154047</v>
          </cell>
          <cell r="J148">
            <v>205421.67449999999</v>
          </cell>
          <cell r="K148">
            <v>924282</v>
          </cell>
        </row>
        <row r="150">
          <cell r="B150">
            <v>4072122</v>
          </cell>
          <cell r="D150">
            <v>26.5</v>
          </cell>
          <cell r="E150" t="str">
            <v>100 mm (4") de 90°</v>
          </cell>
          <cell r="F150" t="str">
            <v>un</v>
          </cell>
          <cell r="G150">
            <v>2</v>
          </cell>
          <cell r="I150">
            <v>104389</v>
          </cell>
          <cell r="J150">
            <v>139202.73149999999</v>
          </cell>
          <cell r="K150">
            <v>208778</v>
          </cell>
        </row>
        <row r="152">
          <cell r="B152">
            <v>4072150</v>
          </cell>
          <cell r="D152">
            <v>26.6</v>
          </cell>
          <cell r="E152" t="str">
            <v>100 mm (4") de 45°</v>
          </cell>
          <cell r="F152" t="str">
            <v>un</v>
          </cell>
          <cell r="G152">
            <v>5</v>
          </cell>
          <cell r="I152">
            <v>86989</v>
          </cell>
          <cell r="J152">
            <v>115999.83149999999</v>
          </cell>
          <cell r="K152">
            <v>434945</v>
          </cell>
        </row>
        <row r="154">
          <cell r="B154">
            <v>4072173</v>
          </cell>
          <cell r="D154">
            <v>26.7</v>
          </cell>
          <cell r="E154" t="str">
            <v>100 mm (4") de 22.5°</v>
          </cell>
          <cell r="F154" t="str">
            <v>un</v>
          </cell>
          <cell r="G154">
            <v>4</v>
          </cell>
          <cell r="I154">
            <v>74229</v>
          </cell>
          <cell r="J154">
            <v>98984.371499999994</v>
          </cell>
          <cell r="K154">
            <v>296916</v>
          </cell>
        </row>
        <row r="156">
          <cell r="B156">
            <v>4072194</v>
          </cell>
          <cell r="D156">
            <v>26.8</v>
          </cell>
          <cell r="E156" t="str">
            <v>100 mm (4") de 11,2.5°</v>
          </cell>
          <cell r="F156" t="str">
            <v>un</v>
          </cell>
          <cell r="G156">
            <v>4</v>
          </cell>
          <cell r="I156">
            <v>74229</v>
          </cell>
          <cell r="J156">
            <v>98984.371499999994</v>
          </cell>
          <cell r="K156">
            <v>296916</v>
          </cell>
        </row>
        <row r="158">
          <cell r="C158" t="str">
            <v>701, 701.1.A1, 701.2, 701.7, 704, 706</v>
          </cell>
          <cell r="D158">
            <v>27</v>
          </cell>
          <cell r="E158" t="str">
            <v>Suministro, transporte y colocación de reducciones hierro fundido, hierro dúctil o acero, J.R en los siguientes diametros:</v>
          </cell>
          <cell r="G158">
            <v>0</v>
          </cell>
        </row>
        <row r="159">
          <cell r="B159">
            <v>4076652</v>
          </cell>
          <cell r="D159">
            <v>27.1</v>
          </cell>
          <cell r="E159" t="str">
            <v>150 mm x 100 mm (6" x 4")</v>
          </cell>
          <cell r="F159" t="str">
            <v>un</v>
          </cell>
          <cell r="G159">
            <v>2</v>
          </cell>
          <cell r="I159">
            <v>127958</v>
          </cell>
          <cell r="J159">
            <v>170631.99299999999</v>
          </cell>
          <cell r="K159">
            <v>255916</v>
          </cell>
        </row>
        <row r="161">
          <cell r="B161">
            <v>4079811</v>
          </cell>
          <cell r="C161">
            <v>711</v>
          </cell>
          <cell r="D161">
            <v>28</v>
          </cell>
          <cell r="E161" t="str">
            <v>Retiro de válvulas de compuerta e hidrantes, tal y como se encuentren en el terreno, en cualquier diámetro</v>
          </cell>
          <cell r="F161" t="str">
            <v>un</v>
          </cell>
          <cell r="G161">
            <v>11</v>
          </cell>
          <cell r="I161">
            <v>41969</v>
          </cell>
          <cell r="J161">
            <v>55965.661499999995</v>
          </cell>
          <cell r="K161">
            <v>461659</v>
          </cell>
        </row>
        <row r="162">
          <cell r="G162">
            <v>0</v>
          </cell>
        </row>
        <row r="163">
          <cell r="C163" t="str">
            <v>703, 703.A1</v>
          </cell>
          <cell r="D163">
            <v>29</v>
          </cell>
          <cell r="E163" t="str">
            <v>Transporte y colocación de hidrantes en los siguientes diámetros:</v>
          </cell>
          <cell r="G163">
            <v>0</v>
          </cell>
        </row>
        <row r="164">
          <cell r="B164">
            <v>4078706</v>
          </cell>
          <cell r="D164">
            <v>30.1</v>
          </cell>
          <cell r="E164" t="str">
            <v>De 75 mm (3")</v>
          </cell>
          <cell r="F164" t="str">
            <v>un</v>
          </cell>
          <cell r="G164">
            <v>1</v>
          </cell>
          <cell r="I164">
            <v>67049</v>
          </cell>
          <cell r="J164">
            <v>89409.841499999995</v>
          </cell>
          <cell r="K164">
            <v>67049</v>
          </cell>
        </row>
        <row r="166">
          <cell r="B166">
            <v>4078728</v>
          </cell>
          <cell r="D166">
            <v>30.2</v>
          </cell>
          <cell r="E166" t="str">
            <v>De 150 mm (6")</v>
          </cell>
          <cell r="F166" t="str">
            <v>un</v>
          </cell>
          <cell r="G166">
            <v>6</v>
          </cell>
          <cell r="I166">
            <v>200173</v>
          </cell>
          <cell r="J166">
            <v>266930.69549999997</v>
          </cell>
          <cell r="K166">
            <v>1201038</v>
          </cell>
        </row>
        <row r="167">
          <cell r="G167">
            <v>0</v>
          </cell>
        </row>
        <row r="168">
          <cell r="C168" t="str">
            <v>702, 702.1 y 702.1.A1</v>
          </cell>
          <cell r="D168">
            <v>31</v>
          </cell>
          <cell r="E168" t="str">
            <v>Transporte y colocación de válvulas de compuerta elásticas de vástago no ascendente  CxC  en los siguientes diámetros:</v>
          </cell>
          <cell r="G168">
            <v>0</v>
          </cell>
        </row>
        <row r="169">
          <cell r="B169">
            <v>4078204</v>
          </cell>
          <cell r="D169">
            <v>31.1</v>
          </cell>
          <cell r="E169" t="str">
            <v>75 mm (3")</v>
          </cell>
          <cell r="F169" t="str">
            <v>un</v>
          </cell>
          <cell r="G169">
            <v>1</v>
          </cell>
          <cell r="I169">
            <v>13556.01</v>
          </cell>
          <cell r="J169">
            <v>18076.939334999999</v>
          </cell>
          <cell r="K169">
            <v>13556.01</v>
          </cell>
        </row>
        <row r="170">
          <cell r="G170">
            <v>0</v>
          </cell>
        </row>
        <row r="171">
          <cell r="B171">
            <v>4078206</v>
          </cell>
          <cell r="D171">
            <v>31.2</v>
          </cell>
          <cell r="E171" t="str">
            <v>100 mm (4")</v>
          </cell>
          <cell r="F171" t="str">
            <v>un</v>
          </cell>
          <cell r="G171">
            <v>5</v>
          </cell>
          <cell r="I171">
            <v>16947.759999999998</v>
          </cell>
          <cell r="J171">
            <v>22599.837959999997</v>
          </cell>
          <cell r="K171">
            <v>84738.799999999988</v>
          </cell>
        </row>
        <row r="172">
          <cell r="G172">
            <v>0</v>
          </cell>
        </row>
        <row r="173">
          <cell r="B173">
            <v>4078208</v>
          </cell>
          <cell r="D173">
            <v>31.3</v>
          </cell>
          <cell r="E173" t="str">
            <v>150 mm (6")</v>
          </cell>
          <cell r="F173" t="str">
            <v>un</v>
          </cell>
          <cell r="G173">
            <v>14</v>
          </cell>
          <cell r="I173">
            <v>40161.769999999997</v>
          </cell>
          <cell r="J173">
            <v>53555.720294999992</v>
          </cell>
          <cell r="K173">
            <v>562264.77999999991</v>
          </cell>
        </row>
        <row r="174">
          <cell r="G174">
            <v>0</v>
          </cell>
        </row>
        <row r="175">
          <cell r="B175">
            <v>4078210</v>
          </cell>
          <cell r="D175">
            <v>31.4</v>
          </cell>
          <cell r="E175" t="str">
            <v>200 mm (8")</v>
          </cell>
          <cell r="F175" t="str">
            <v>un</v>
          </cell>
          <cell r="G175">
            <v>0</v>
          </cell>
          <cell r="I175">
            <v>50270.95</v>
          </cell>
          <cell r="J175">
            <v>67036.311824999997</v>
          </cell>
        </row>
        <row r="176">
          <cell r="G176">
            <v>0</v>
          </cell>
        </row>
        <row r="177">
          <cell r="B177">
            <v>4078282</v>
          </cell>
          <cell r="D177">
            <v>31.5</v>
          </cell>
          <cell r="E177" t="str">
            <v>250 mm (10")</v>
          </cell>
          <cell r="F177" t="str">
            <v>un</v>
          </cell>
          <cell r="G177">
            <v>0</v>
          </cell>
          <cell r="I177">
            <v>55994.62</v>
          </cell>
          <cell r="J177">
            <v>74668.825769999996</v>
          </cell>
        </row>
        <row r="179">
          <cell r="B179">
            <v>4078284</v>
          </cell>
          <cell r="D179">
            <v>31.6</v>
          </cell>
          <cell r="E179" t="str">
            <v>300 mm (12")</v>
          </cell>
          <cell r="F179" t="str">
            <v>un</v>
          </cell>
          <cell r="G179">
            <v>2</v>
          </cell>
          <cell r="I179">
            <v>62933</v>
          </cell>
          <cell r="J179">
            <v>83921.155499999993</v>
          </cell>
          <cell r="K179">
            <v>125866</v>
          </cell>
        </row>
        <row r="180">
          <cell r="G180">
            <v>0</v>
          </cell>
        </row>
        <row r="181">
          <cell r="C181" t="str">
            <v>702, 702.1, 702.1.A2, 704</v>
          </cell>
          <cell r="D181">
            <v>32</v>
          </cell>
          <cell r="E181" t="str">
            <v>Transporte e intercalado de válvulas de compuerta en redes existentes, incluye niples y uniones, en los siguientes diametros:</v>
          </cell>
          <cell r="G181">
            <v>0</v>
          </cell>
        </row>
        <row r="182">
          <cell r="B182">
            <v>4078371</v>
          </cell>
          <cell r="D182">
            <v>32.1</v>
          </cell>
          <cell r="E182" t="str">
            <v>De 75 mm (3")</v>
          </cell>
          <cell r="F182" t="str">
            <v>un</v>
          </cell>
          <cell r="G182">
            <v>2</v>
          </cell>
          <cell r="I182">
            <v>166343</v>
          </cell>
          <cell r="J182">
            <v>221818.39049999998</v>
          </cell>
          <cell r="K182">
            <v>332686</v>
          </cell>
        </row>
        <row r="183">
          <cell r="G183">
            <v>0</v>
          </cell>
        </row>
        <row r="184">
          <cell r="B184">
            <v>4078372</v>
          </cell>
          <cell r="D184">
            <v>32.200000000000003</v>
          </cell>
          <cell r="E184" t="str">
            <v>De 100 mm (4")</v>
          </cell>
          <cell r="F184" t="str">
            <v>un</v>
          </cell>
          <cell r="G184">
            <v>8</v>
          </cell>
          <cell r="I184">
            <v>184800</v>
          </cell>
          <cell r="J184">
            <v>246430.8</v>
          </cell>
          <cell r="K184">
            <v>1478400</v>
          </cell>
        </row>
        <row r="185">
          <cell r="G185">
            <v>0</v>
          </cell>
        </row>
        <row r="186">
          <cell r="B186">
            <v>4078373</v>
          </cell>
          <cell r="D186">
            <v>32.299999999999997</v>
          </cell>
          <cell r="E186" t="str">
            <v>De 150 mm (6")</v>
          </cell>
          <cell r="F186" t="str">
            <v>un</v>
          </cell>
          <cell r="G186">
            <v>2</v>
          </cell>
          <cell r="I186">
            <v>280633</v>
          </cell>
          <cell r="J186">
            <v>374224.10549999995</v>
          </cell>
          <cell r="K186">
            <v>561266</v>
          </cell>
        </row>
        <row r="188">
          <cell r="B188">
            <v>4078374</v>
          </cell>
          <cell r="D188">
            <v>32.4</v>
          </cell>
          <cell r="E188" t="str">
            <v>De 200 mm (8")</v>
          </cell>
          <cell r="F188" t="str">
            <v>un</v>
          </cell>
          <cell r="G188">
            <v>4</v>
          </cell>
          <cell r="I188">
            <v>422153</v>
          </cell>
          <cell r="J188">
            <v>562941.02549999999</v>
          </cell>
          <cell r="K188">
            <v>1688612</v>
          </cell>
        </row>
        <row r="190">
          <cell r="B190">
            <v>4078375</v>
          </cell>
          <cell r="D190">
            <v>32.5</v>
          </cell>
          <cell r="E190" t="str">
            <v>De 250 mm ( 10")</v>
          </cell>
          <cell r="F190" t="str">
            <v>un</v>
          </cell>
          <cell r="G190">
            <v>1</v>
          </cell>
          <cell r="I190">
            <v>639337</v>
          </cell>
          <cell r="J190">
            <v>852555.88949999993</v>
          </cell>
          <cell r="K190">
            <v>639337</v>
          </cell>
        </row>
        <row r="192">
          <cell r="B192">
            <v>4079302</v>
          </cell>
          <cell r="C192" t="str">
            <v>707, 707.A1</v>
          </cell>
          <cell r="D192">
            <v>33</v>
          </cell>
          <cell r="E192" t="str">
            <v>Construcción de cajas para válvulas, según esquema 1, incluye suministro y transporte de materiales y marco de concreto</v>
          </cell>
          <cell r="F192" t="str">
            <v>un</v>
          </cell>
          <cell r="G192">
            <v>43</v>
          </cell>
          <cell r="I192">
            <v>134381</v>
          </cell>
          <cell r="J192">
            <v>179197.06349999999</v>
          </cell>
          <cell r="K192">
            <v>5778383</v>
          </cell>
        </row>
        <row r="194">
          <cell r="C194" t="str">
            <v>702, 702.1 y 702.1.A1</v>
          </cell>
          <cell r="D194">
            <v>34</v>
          </cell>
          <cell r="E194" t="str">
            <v>Transporte y colocación de válvulas mariposa   en los siguientes diámetros:</v>
          </cell>
          <cell r="G194">
            <v>0</v>
          </cell>
        </row>
        <row r="195">
          <cell r="B195">
            <v>4078414</v>
          </cell>
          <cell r="D195">
            <v>34.1</v>
          </cell>
          <cell r="E195" t="str">
            <v>De 350 mm (14")</v>
          </cell>
          <cell r="F195" t="str">
            <v>un</v>
          </cell>
          <cell r="G195">
            <v>2</v>
          </cell>
          <cell r="I195">
            <v>250000</v>
          </cell>
          <cell r="J195">
            <v>333375</v>
          </cell>
          <cell r="K195">
            <v>500000</v>
          </cell>
        </row>
        <row r="197">
          <cell r="C197" t="str">
            <v>702, 702.1 y 702.1.A1</v>
          </cell>
          <cell r="D197">
            <v>35</v>
          </cell>
          <cell r="E197" t="str">
            <v>Transporte y colocación de válvulas reguladoras de presión,  la Empresa suminitrará las válvulas  reguladoras y  el contratista suministrará las reduciones, los niples de acero soldados  y roscados, las bridas , ventosas, manometros , filtro en y y las de</v>
          </cell>
          <cell r="G197">
            <v>0</v>
          </cell>
        </row>
        <row r="198">
          <cell r="B198">
            <v>4078414</v>
          </cell>
          <cell r="D198">
            <v>35.1</v>
          </cell>
          <cell r="E198" t="str">
            <v>100 mm (4")</v>
          </cell>
          <cell r="F198" t="str">
            <v>un</v>
          </cell>
          <cell r="G198">
            <v>1</v>
          </cell>
          <cell r="I198">
            <v>2319080</v>
          </cell>
          <cell r="J198">
            <v>3092493.1799999997</v>
          </cell>
          <cell r="K198">
            <v>2319080</v>
          </cell>
        </row>
        <row r="200">
          <cell r="C200" t="str">
            <v>702, 702.1 y 702.1.A1</v>
          </cell>
          <cell r="D200">
            <v>36</v>
          </cell>
          <cell r="E200" t="str">
            <v>Construción de las  cajas  para la estación reguladora de presión en donde se alojarán las VRP,  en los siguientes diámetros, segun plano ACC-02-05-0119-16, e incluye la excavación, llenos y la botada de  los ecombros:</v>
          </cell>
          <cell r="G200">
            <v>0</v>
          </cell>
        </row>
        <row r="201">
          <cell r="B201">
            <v>4079320</v>
          </cell>
          <cell r="D201">
            <v>36.1</v>
          </cell>
          <cell r="E201" t="str">
            <v>100 mm (4")</v>
          </cell>
          <cell r="F201" t="str">
            <v>un</v>
          </cell>
          <cell r="G201">
            <v>1</v>
          </cell>
          <cell r="I201">
            <v>1439463</v>
          </cell>
          <cell r="J201">
            <v>1919523.9104999998</v>
          </cell>
          <cell r="K201">
            <v>1439463</v>
          </cell>
        </row>
        <row r="203">
          <cell r="B203" t="str">
            <v xml:space="preserve">                                OTROS ACCESORIOS </v>
          </cell>
        </row>
        <row r="204">
          <cell r="C204" t="str">
            <v>708, 708.A1</v>
          </cell>
          <cell r="D204">
            <v>37</v>
          </cell>
          <cell r="E204" t="str">
            <v xml:space="preserve">  Suministro,transporte y colocación de collares de derivación en hierro dúctil para tubería PVC-P, en los siguientes diámetros:</v>
          </cell>
          <cell r="G204">
            <v>0</v>
          </cell>
        </row>
        <row r="205">
          <cell r="B205">
            <v>4079460</v>
          </cell>
          <cell r="D205">
            <v>37.1</v>
          </cell>
          <cell r="E205" t="str">
            <v xml:space="preserve"> De 100 mm (4") a 13 mm (1/2")</v>
          </cell>
          <cell r="F205" t="str">
            <v>un</v>
          </cell>
          <cell r="G205">
            <v>175</v>
          </cell>
          <cell r="I205">
            <v>27249</v>
          </cell>
          <cell r="J205">
            <v>36336.541499999999</v>
          </cell>
          <cell r="K205">
            <v>4768575</v>
          </cell>
        </row>
        <row r="206">
          <cell r="G206">
            <v>0</v>
          </cell>
        </row>
        <row r="207">
          <cell r="B207">
            <v>4079461</v>
          </cell>
          <cell r="D207">
            <v>37.200000000000003</v>
          </cell>
          <cell r="E207" t="str">
            <v xml:space="preserve"> De 150 mm (6") a 13 mm (1/2")</v>
          </cell>
          <cell r="F207" t="str">
            <v>un</v>
          </cell>
          <cell r="G207">
            <v>65</v>
          </cell>
          <cell r="I207">
            <v>38220</v>
          </cell>
          <cell r="J207">
            <v>50966.369999999995</v>
          </cell>
          <cell r="K207">
            <v>2484300</v>
          </cell>
        </row>
        <row r="209">
          <cell r="D209">
            <v>38</v>
          </cell>
          <cell r="E209" t="str">
            <v>Cortes de tubería (incluye biselada):</v>
          </cell>
          <cell r="G209">
            <v>0</v>
          </cell>
        </row>
        <row r="210">
          <cell r="B210">
            <v>4041101</v>
          </cell>
          <cell r="C210">
            <v>411</v>
          </cell>
          <cell r="D210">
            <v>38.1</v>
          </cell>
          <cell r="E210" t="str">
            <v>Con acetileno</v>
          </cell>
          <cell r="F210" t="str">
            <v xml:space="preserve"> cm</v>
          </cell>
          <cell r="G210">
            <v>4276</v>
          </cell>
          <cell r="I210">
            <v>604</v>
          </cell>
          <cell r="J210">
            <v>805.43399999999997</v>
          </cell>
          <cell r="K210">
            <v>2582704</v>
          </cell>
        </row>
        <row r="211">
          <cell r="G211">
            <v>0</v>
          </cell>
        </row>
        <row r="212">
          <cell r="B212">
            <v>4041201</v>
          </cell>
          <cell r="C212">
            <v>412</v>
          </cell>
          <cell r="D212">
            <v>38.200000000000003</v>
          </cell>
          <cell r="E212" t="str">
            <v>Sin acetileno</v>
          </cell>
          <cell r="F212" t="str">
            <v xml:space="preserve"> cm</v>
          </cell>
          <cell r="G212">
            <v>2076</v>
          </cell>
          <cell r="I212">
            <v>604</v>
          </cell>
          <cell r="J212">
            <v>805.43399999999997</v>
          </cell>
          <cell r="K212">
            <v>1253904</v>
          </cell>
        </row>
        <row r="213">
          <cell r="G213">
            <v>0</v>
          </cell>
        </row>
        <row r="214">
          <cell r="B214">
            <v>4041301</v>
          </cell>
          <cell r="C214">
            <v>413</v>
          </cell>
          <cell r="D214">
            <v>39</v>
          </cell>
          <cell r="E214" t="str">
            <v>Suministro, transporte y colocación de cordón de soldadura completo</v>
          </cell>
          <cell r="F214" t="str">
            <v>cm</v>
          </cell>
          <cell r="G214">
            <v>3600</v>
          </cell>
          <cell r="I214">
            <v>881</v>
          </cell>
          <cell r="J214">
            <v>1174.8135</v>
          </cell>
          <cell r="K214">
            <v>3171600</v>
          </cell>
        </row>
        <row r="216">
          <cell r="B216">
            <v>4042294</v>
          </cell>
          <cell r="C216" t="str">
            <v>411,411,A1,413</v>
          </cell>
          <cell r="D216">
            <v>40</v>
          </cell>
          <cell r="E216" t="str">
            <v>Suministro transporte y  figuración. Corte y biselado de lámina de acero, espesor 6.25 mm. ( 1/4 ")</v>
          </cell>
          <cell r="F216" t="str">
            <v>un</v>
          </cell>
          <cell r="G216">
            <v>200</v>
          </cell>
          <cell r="I216">
            <v>186</v>
          </cell>
          <cell r="J216">
            <v>248.03099999999998</v>
          </cell>
          <cell r="K216">
            <v>37200</v>
          </cell>
        </row>
        <row r="218">
          <cell r="B218" t="str">
            <v xml:space="preserve">                                                                                                                       TUBERIAS Y ACCESORIOS PARA LAS ACOMETIDAS DE ACUEDUCTO</v>
          </cell>
        </row>
        <row r="220">
          <cell r="B220">
            <v>4079545</v>
          </cell>
          <cell r="C220" t="str">
            <v>704, 708.A1</v>
          </cell>
          <cell r="D220">
            <v>41</v>
          </cell>
          <cell r="E220" t="str">
            <v xml:space="preserve"> Suministro, transporte y colocación de tubería domiciliaria de acueducto en cualquier material, utilizando barreno para su instalaión, diámetro 12.7 mm (1/2")</v>
          </cell>
          <cell r="F220" t="str">
            <v>m</v>
          </cell>
          <cell r="G220">
            <v>60</v>
          </cell>
          <cell r="I220">
            <v>24350</v>
          </cell>
          <cell r="J220">
            <v>32470.724999999999</v>
          </cell>
          <cell r="K220">
            <v>1461000</v>
          </cell>
        </row>
        <row r="222">
          <cell r="C222">
            <v>708</v>
          </cell>
          <cell r="D222">
            <v>42</v>
          </cell>
          <cell r="E222" t="str">
            <v>Suministro, transporte y colocación de uniones dos y tres partes de 13 mm (1/2") para acometidas de acueducto en tubería de polietileno con alma de aluminio, de:</v>
          </cell>
        </row>
        <row r="223">
          <cell r="B223">
            <v>4075520</v>
          </cell>
          <cell r="D223">
            <v>42.1</v>
          </cell>
          <cell r="E223" t="str">
            <v>Tres partes</v>
          </cell>
          <cell r="F223" t="str">
            <v>un</v>
          </cell>
          <cell r="G223">
            <v>232</v>
          </cell>
          <cell r="I223">
            <v>4073</v>
          </cell>
          <cell r="J223">
            <v>5431.3454999999994</v>
          </cell>
          <cell r="K223">
            <v>944936</v>
          </cell>
        </row>
        <row r="225">
          <cell r="B225">
            <v>4079414</v>
          </cell>
          <cell r="C225" t="str">
            <v>708, 708.A1</v>
          </cell>
          <cell r="D225">
            <v>43</v>
          </cell>
          <cell r="E225" t="str">
            <v>Suministro , transporte y colocación de llaves de acera, diámetro 13 mm (1/2"), con racor, para tuberías de cobre, PE-AL-PE o polietileno (20 mm)</v>
          </cell>
          <cell r="F225" t="str">
            <v>un</v>
          </cell>
          <cell r="G225">
            <v>15</v>
          </cell>
          <cell r="I225">
            <v>18171</v>
          </cell>
          <cell r="J225">
            <v>24231.028499999997</v>
          </cell>
          <cell r="K225">
            <v>272565</v>
          </cell>
        </row>
        <row r="227">
          <cell r="C227" t="str">
            <v>708, 708.A1</v>
          </cell>
          <cell r="D227">
            <v>44</v>
          </cell>
          <cell r="E227" t="str">
            <v>Suministro, transporte y colocación de llaves de contención, en los siguientes diámetros:</v>
          </cell>
        </row>
        <row r="228">
          <cell r="B228">
            <v>4079449</v>
          </cell>
          <cell r="D228">
            <v>44.1</v>
          </cell>
          <cell r="E228" t="str">
            <v>13 mm (1/2")</v>
          </cell>
          <cell r="F228" t="str">
            <v>un</v>
          </cell>
          <cell r="G228">
            <v>10</v>
          </cell>
          <cell r="I228">
            <v>22886</v>
          </cell>
          <cell r="J228">
            <v>30518.480999999996</v>
          </cell>
          <cell r="K228">
            <v>228860</v>
          </cell>
        </row>
        <row r="230">
          <cell r="B230">
            <v>4079451</v>
          </cell>
          <cell r="D230">
            <v>44.2</v>
          </cell>
          <cell r="E230" t="str">
            <v>25 mm (1")</v>
          </cell>
          <cell r="F230" t="str">
            <v>un</v>
          </cell>
          <cell r="G230">
            <v>3</v>
          </cell>
          <cell r="I230">
            <v>48404</v>
          </cell>
          <cell r="J230">
            <v>64546.733999999997</v>
          </cell>
          <cell r="K230">
            <v>145212</v>
          </cell>
        </row>
        <row r="231">
          <cell r="K231">
            <v>0</v>
          </cell>
        </row>
        <row r="232">
          <cell r="B232">
            <v>4079426</v>
          </cell>
          <cell r="C232" t="str">
            <v>708, 708.A1</v>
          </cell>
          <cell r="D232">
            <v>45</v>
          </cell>
          <cell r="E232" t="str">
            <v xml:space="preserve"> Suministro, transporte y colocación de llaves de incorporación cónica o cilíndrica, diámetro 13 mm (1/2"), con racor, para tuberías de cobre, PE-AL-PE o polietileno (20 mm)</v>
          </cell>
          <cell r="F232" t="str">
            <v>un</v>
          </cell>
          <cell r="G232">
            <v>375</v>
          </cell>
          <cell r="I232">
            <v>21666.03</v>
          </cell>
          <cell r="J232">
            <v>28891.651004999996</v>
          </cell>
          <cell r="K232">
            <v>8124761.25</v>
          </cell>
        </row>
        <row r="234">
          <cell r="C234">
            <v>708</v>
          </cell>
          <cell r="D234">
            <v>46</v>
          </cell>
          <cell r="E234" t="str">
            <v>Cambio de toma (no necesita unión de tres partes ni cobre)</v>
          </cell>
        </row>
        <row r="235">
          <cell r="B235">
            <v>4250103</v>
          </cell>
          <cell r="D235">
            <v>46.1</v>
          </cell>
          <cell r="E235" t="str">
            <v xml:space="preserve"> 13 mm (1/2")</v>
          </cell>
          <cell r="F235" t="str">
            <v>un</v>
          </cell>
          <cell r="G235">
            <v>260</v>
          </cell>
          <cell r="I235">
            <v>8685</v>
          </cell>
          <cell r="J235">
            <v>11581.447499999998</v>
          </cell>
          <cell r="K235">
            <v>2258100</v>
          </cell>
        </row>
        <row r="237">
          <cell r="C237" t="str">
            <v>ACTIVIDADES COMPLEMENTARIAS</v>
          </cell>
        </row>
        <row r="238">
          <cell r="B238">
            <v>4042117</v>
          </cell>
          <cell r="C238" t="str">
            <v>423.N1</v>
          </cell>
          <cell r="D238">
            <v>47</v>
          </cell>
          <cell r="E238" t="str">
            <v>Suministro, transporte e instalación de cinta en polietileno para señalización de redes de acueducto</v>
          </cell>
          <cell r="F238" t="str">
            <v>m</v>
          </cell>
          <cell r="G238">
            <v>3950</v>
          </cell>
          <cell r="I238">
            <v>1082</v>
          </cell>
          <cell r="J238">
            <v>1442.847</v>
          </cell>
          <cell r="K238">
            <v>4273900</v>
          </cell>
        </row>
        <row r="240">
          <cell r="C240" t="str">
            <v>422.N1</v>
          </cell>
          <cell r="D240">
            <v>48</v>
          </cell>
          <cell r="E240" t="str">
            <v>Mano de obra (incluye prestaciones sociales)</v>
          </cell>
        </row>
        <row r="241">
          <cell r="B241">
            <v>4042152</v>
          </cell>
          <cell r="D241">
            <v>48.1</v>
          </cell>
          <cell r="E241" t="str">
            <v>Oficial</v>
          </cell>
          <cell r="F241" t="str">
            <v>h</v>
          </cell>
          <cell r="G241">
            <v>40</v>
          </cell>
          <cell r="I241">
            <v>8395.14</v>
          </cell>
          <cell r="J241">
            <v>11194.919189999999</v>
          </cell>
          <cell r="K241">
            <v>335805.6</v>
          </cell>
        </row>
        <row r="243">
          <cell r="B243">
            <v>4042150</v>
          </cell>
          <cell r="D243">
            <v>48.2</v>
          </cell>
          <cell r="E243" t="str">
            <v>Ayudante</v>
          </cell>
          <cell r="F243" t="str">
            <v>h</v>
          </cell>
          <cell r="G243">
            <v>40</v>
          </cell>
          <cell r="I243">
            <v>4095.26</v>
          </cell>
          <cell r="J243">
            <v>5461.0292099999997</v>
          </cell>
          <cell r="K243">
            <v>163810.40000000002</v>
          </cell>
        </row>
        <row r="246">
          <cell r="E246" t="str">
            <v xml:space="preserve">VALOR TOTAL DE LAS OBRAS EN NUMEROS </v>
          </cell>
          <cell r="K246">
            <v>546504406.83999991</v>
          </cell>
        </row>
        <row r="248">
          <cell r="E248" t="str">
            <v>VALOR TOTAL DE LAS OBRAS EN  LETRAS</v>
          </cell>
        </row>
        <row r="249">
          <cell r="C249" t="str">
            <v>Total suma AIUI</v>
          </cell>
          <cell r="E249">
            <v>0.33350000000000002</v>
          </cell>
        </row>
        <row r="251">
          <cell r="C251" t="str">
            <v xml:space="preserve">Además.              </v>
          </cell>
          <cell r="E251" t="str">
            <v xml:space="preserve">  _____________________%  (Especificar y soportar)</v>
          </cell>
        </row>
        <row r="253">
          <cell r="C253" t="str">
            <v>Firma del proponente. __________________________________________________________________________________</v>
          </cell>
        </row>
        <row r="255">
          <cell r="C255" t="str">
            <v>Nota:  El proponente  debe estudiar  todas y cada  una de  la especificaciones señaladas en los  ítem, para la elaboración de su oferta.</v>
          </cell>
        </row>
      </sheetData>
      <sheetData sheetId="2" refreshError="1">
        <row r="7">
          <cell r="D7" t="str">
            <v>ACTIVIDADES PRELIMINARES</v>
          </cell>
        </row>
        <row r="8">
          <cell r="B8" t="str">
            <v>103, 104,107 ,107A1, 201</v>
          </cell>
          <cell r="C8">
            <v>1</v>
          </cell>
          <cell r="D8" t="str">
            <v xml:space="preserve">Excavación manual o mecánica, en cualquier material y cualquier grado de humedad a las siguientes profundidades </v>
          </cell>
        </row>
        <row r="9">
          <cell r="A9">
            <v>4021103</v>
          </cell>
          <cell r="C9">
            <v>1.1000000000000001</v>
          </cell>
          <cell r="D9" t="str">
            <v>Excavación de zanjas entre 0 y 2,00 m de profundidad para redes de acueducto</v>
          </cell>
          <cell r="E9" t="str">
            <v>m3</v>
          </cell>
          <cell r="F9">
            <v>158</v>
          </cell>
          <cell r="G9">
            <v>11798</v>
          </cell>
          <cell r="H9">
            <v>7189</v>
          </cell>
          <cell r="I9">
            <v>9586.5314999999991</v>
          </cell>
          <cell r="J9">
            <v>1514671.977</v>
          </cell>
        </row>
        <row r="10">
          <cell r="A10">
            <v>4021130</v>
          </cell>
          <cell r="C10">
            <v>1.2</v>
          </cell>
          <cell r="D10" t="str">
            <v>Excavación de zanjas entre  2,00 y 4.00  m de profundidad para redes de acueducto</v>
          </cell>
          <cell r="E10" t="str">
            <v>m3</v>
          </cell>
          <cell r="F10">
            <v>65</v>
          </cell>
          <cell r="G10">
            <v>11798</v>
          </cell>
          <cell r="H10">
            <v>7962</v>
          </cell>
          <cell r="I10">
            <v>10617.326999999999</v>
          </cell>
          <cell r="J10">
            <v>690126.255</v>
          </cell>
        </row>
        <row r="11">
          <cell r="A11">
            <v>4021503</v>
          </cell>
          <cell r="C11">
            <v>1.3</v>
          </cell>
          <cell r="D11" t="str">
            <v>Excavaciòn para nichos de investigaciòn entre 0 y 2.00 metros  de profundidad (incluye lleno con material sobrante de la excavación y botada de los escombros)</v>
          </cell>
          <cell r="E11" t="str">
            <v>m3</v>
          </cell>
          <cell r="F11">
            <v>12</v>
          </cell>
          <cell r="G11">
            <v>15761</v>
          </cell>
          <cell r="H11">
            <v>18551</v>
          </cell>
          <cell r="I11">
            <v>24737.7585</v>
          </cell>
          <cell r="J11">
            <v>296853.10200000001</v>
          </cell>
        </row>
        <row r="12">
          <cell r="A12">
            <v>4021303</v>
          </cell>
          <cell r="C12">
            <v>1.4</v>
          </cell>
          <cell r="D12" t="str">
            <v>Excavación en roca, a cualquier profundidad</v>
          </cell>
          <cell r="E12" t="str">
            <v>m3</v>
          </cell>
          <cell r="F12">
            <v>5</v>
          </cell>
          <cell r="G12">
            <v>48891</v>
          </cell>
          <cell r="H12">
            <v>55428</v>
          </cell>
          <cell r="I12">
            <v>73913.237999999998</v>
          </cell>
          <cell r="J12">
            <v>369566.19</v>
          </cell>
        </row>
        <row r="14">
          <cell r="B14" t="str">
            <v>204, 204.A1,206,303,404</v>
          </cell>
          <cell r="C14">
            <v>2</v>
          </cell>
          <cell r="D14" t="str">
            <v>Llenos compactados en  zanjas y apiques:</v>
          </cell>
        </row>
        <row r="15">
          <cell r="A15">
            <v>4024103</v>
          </cell>
          <cell r="C15">
            <v>2.1</v>
          </cell>
          <cell r="D15" t="str">
            <v>Con material selecto de la excavación</v>
          </cell>
          <cell r="E15" t="str">
            <v>m3</v>
          </cell>
          <cell r="F15">
            <v>135</v>
          </cell>
          <cell r="G15">
            <v>6847</v>
          </cell>
          <cell r="H15">
            <v>8147</v>
          </cell>
          <cell r="I15">
            <v>10864.0245</v>
          </cell>
          <cell r="J15">
            <v>1466643.3074999999</v>
          </cell>
        </row>
        <row r="16">
          <cell r="A16">
            <v>4024112</v>
          </cell>
          <cell r="C16">
            <v>2.2000000000000002</v>
          </cell>
          <cell r="D16" t="str">
            <v>Con material de préstamo (arenilla o similar)</v>
          </cell>
          <cell r="E16" t="str">
            <v>m3</v>
          </cell>
          <cell r="F16">
            <v>90</v>
          </cell>
          <cell r="G16">
            <v>14409</v>
          </cell>
          <cell r="H16">
            <v>16896</v>
          </cell>
          <cell r="I16">
            <v>22530.815999999999</v>
          </cell>
          <cell r="J16">
            <v>2027773.44</v>
          </cell>
        </row>
        <row r="18">
          <cell r="A18">
            <v>4040401</v>
          </cell>
          <cell r="B18">
            <v>404</v>
          </cell>
          <cell r="C18">
            <v>3</v>
          </cell>
          <cell r="D18" t="str">
            <v>Suministro, transporte e instalación de entresuelo en arenilla, para apoyo de tubería.</v>
          </cell>
          <cell r="E18" t="str">
            <v>m3</v>
          </cell>
          <cell r="F18">
            <v>33</v>
          </cell>
          <cell r="G18">
            <v>30914</v>
          </cell>
          <cell r="H18">
            <v>40308</v>
          </cell>
          <cell r="I18">
            <v>53750.717999999993</v>
          </cell>
          <cell r="J18">
            <v>1773773.6939999997</v>
          </cell>
        </row>
        <row r="20">
          <cell r="A20">
            <v>4025001</v>
          </cell>
          <cell r="B20">
            <v>205</v>
          </cell>
          <cell r="C20">
            <v>4</v>
          </cell>
          <cell r="D20" t="str">
            <v>Cargue, retiro y botada de material sobrante y escombros, a cualquier distancia (incluye acarreo en sitio sin acceso vehicular)</v>
          </cell>
          <cell r="E20" t="str">
            <v>m3</v>
          </cell>
          <cell r="F20">
            <v>130</v>
          </cell>
          <cell r="G20">
            <v>19849</v>
          </cell>
          <cell r="H20">
            <v>16765</v>
          </cell>
          <cell r="I20">
            <v>22356.127499999999</v>
          </cell>
          <cell r="J20">
            <v>2906296.5749999997</v>
          </cell>
        </row>
        <row r="22">
          <cell r="B22">
            <v>202</v>
          </cell>
          <cell r="C22">
            <v>5</v>
          </cell>
          <cell r="D22" t="str">
            <v>Entibado de madera:</v>
          </cell>
        </row>
        <row r="23">
          <cell r="A23">
            <v>4022120</v>
          </cell>
          <cell r="C23">
            <v>5.0999999999999996</v>
          </cell>
          <cell r="D23" t="str">
            <v>Temporal</v>
          </cell>
          <cell r="E23" t="str">
            <v>m2</v>
          </cell>
          <cell r="F23">
            <v>30</v>
          </cell>
          <cell r="H23">
            <v>9932</v>
          </cell>
          <cell r="I23">
            <v>13244.321999999998</v>
          </cell>
          <cell r="J23">
            <v>397329.66</v>
          </cell>
        </row>
        <row r="25">
          <cell r="A25">
            <v>4023003</v>
          </cell>
          <cell r="B25">
            <v>203</v>
          </cell>
          <cell r="C25">
            <v>6</v>
          </cell>
          <cell r="D25" t="str">
            <v>Trinchos de madera permanente</v>
          </cell>
          <cell r="E25" t="str">
            <v>m2</v>
          </cell>
          <cell r="F25">
            <v>15</v>
          </cell>
          <cell r="H25">
            <v>7888</v>
          </cell>
          <cell r="I25">
            <v>10518.647999999999</v>
          </cell>
          <cell r="J25">
            <v>157779.72</v>
          </cell>
        </row>
        <row r="27">
          <cell r="B27" t="str">
            <v>701, 701.2, 704</v>
          </cell>
          <cell r="C27">
            <v>7</v>
          </cell>
          <cell r="D27" t="str">
            <v>Transporte y colocación de tubería de hierro dúctil TK9, unión mecánica, incluye el suministro y aplicación del lubricante requerido, en los siguientes diámetros:</v>
          </cell>
        </row>
        <row r="28">
          <cell r="A28">
            <v>4072006</v>
          </cell>
          <cell r="C28">
            <v>7.1</v>
          </cell>
          <cell r="D28" t="str">
            <v>De 150mm (6")</v>
          </cell>
          <cell r="E28" t="str">
            <v>m</v>
          </cell>
          <cell r="F28">
            <v>273</v>
          </cell>
          <cell r="G28">
            <v>16000</v>
          </cell>
          <cell r="H28">
            <v>10166</v>
          </cell>
          <cell r="I28">
            <v>13556.360999999999</v>
          </cell>
          <cell r="J28">
            <v>3700886.5529999998</v>
          </cell>
        </row>
        <row r="30">
          <cell r="A30">
            <v>4071068</v>
          </cell>
          <cell r="B30" t="str">
            <v>701, 701.N1</v>
          </cell>
          <cell r="C30">
            <v>8</v>
          </cell>
          <cell r="D30" t="str">
            <v xml:space="preserve">Suministro, transporte y colocación de tubería galvanizada de 37.5 mm (1 1/2") para atraque de tuberías ( incluye cortes y soldaduras) </v>
          </cell>
          <cell r="E30" t="str">
            <v>m</v>
          </cell>
          <cell r="F30">
            <v>25</v>
          </cell>
          <cell r="G30">
            <v>11908</v>
          </cell>
          <cell r="H30">
            <v>12099</v>
          </cell>
          <cell r="I30">
            <v>16134.0165</v>
          </cell>
          <cell r="J30">
            <v>403350.41249999998</v>
          </cell>
        </row>
        <row r="32">
          <cell r="B32" t="str">
            <v>705, 706, 701, 701.3</v>
          </cell>
          <cell r="C32">
            <v>9</v>
          </cell>
          <cell r="D32" t="str">
            <v>Suministro, transporte y colocación de unión de reparación universal , en los siguientes diámetros:</v>
          </cell>
        </row>
        <row r="33">
          <cell r="A33">
            <v>4079154</v>
          </cell>
          <cell r="C33">
            <v>9.1</v>
          </cell>
          <cell r="D33" t="str">
            <v>De 150 mm (6") - Rango de atención en extremos de 159.2 mm a 181.6 mm</v>
          </cell>
          <cell r="E33" t="str">
            <v>un</v>
          </cell>
          <cell r="F33">
            <v>6</v>
          </cell>
          <cell r="G33">
            <v>89697</v>
          </cell>
          <cell r="H33">
            <v>131600</v>
          </cell>
          <cell r="I33">
            <v>175488.59999999998</v>
          </cell>
          <cell r="J33">
            <v>1052931.5999999999</v>
          </cell>
        </row>
        <row r="35">
          <cell r="B35" t="str">
            <v>705, 706, 701, 701.3.A1</v>
          </cell>
          <cell r="C35">
            <v>10</v>
          </cell>
          <cell r="D35" t="str">
            <v>Suministro, transporte y colocación de unión de construcción  ( unión mecánica) en PVC RDE 21, en los siguientes diámetros:</v>
          </cell>
        </row>
        <row r="36">
          <cell r="A36">
            <v>4078992</v>
          </cell>
          <cell r="C36">
            <v>10.1</v>
          </cell>
          <cell r="D36" t="str">
            <v>De 150 mm (6")</v>
          </cell>
          <cell r="E36" t="str">
            <v>un</v>
          </cell>
          <cell r="F36">
            <v>4</v>
          </cell>
          <cell r="G36">
            <v>58514</v>
          </cell>
          <cell r="H36">
            <v>142805</v>
          </cell>
          <cell r="I36">
            <v>190430.4675</v>
          </cell>
          <cell r="J36">
            <v>761721.87</v>
          </cell>
        </row>
        <row r="37">
          <cell r="A37">
            <v>4078990</v>
          </cell>
          <cell r="B37" t="str">
            <v>701, 706, 701.2, 701.3, 701.7</v>
          </cell>
          <cell r="C37">
            <v>12</v>
          </cell>
          <cell r="D37" t="str">
            <v>Suministro, transporte y colocación de codos en hierro fundido o hierro dúctil, en los siguientes diámetros y ángulos</v>
          </cell>
          <cell r="I37">
            <v>0</v>
          </cell>
          <cell r="J37">
            <v>0</v>
          </cell>
        </row>
        <row r="38">
          <cell r="A38">
            <v>4078990</v>
          </cell>
          <cell r="C38">
            <v>12.1</v>
          </cell>
          <cell r="D38" t="str">
            <v>De 100 mm (4"), 90 grados</v>
          </cell>
          <cell r="E38" t="str">
            <v>un</v>
          </cell>
          <cell r="G38">
            <v>84875</v>
          </cell>
          <cell r="H38">
            <v>103265</v>
          </cell>
          <cell r="I38">
            <v>137703.8775</v>
          </cell>
          <cell r="J38">
            <v>0</v>
          </cell>
        </row>
        <row r="39">
          <cell r="A39">
            <v>4078990</v>
          </cell>
          <cell r="C39">
            <v>12.2</v>
          </cell>
          <cell r="D39" t="str">
            <v>De 100 mm (4"), 45 grados</v>
          </cell>
          <cell r="E39" t="str">
            <v>un</v>
          </cell>
          <cell r="G39">
            <v>178309</v>
          </cell>
          <cell r="H39">
            <v>85865</v>
          </cell>
          <cell r="I39">
            <v>114500.97749999999</v>
          </cell>
          <cell r="J39">
            <v>0</v>
          </cell>
        </row>
        <row r="40">
          <cell r="A40">
            <v>4078990</v>
          </cell>
          <cell r="C40">
            <v>12.3</v>
          </cell>
          <cell r="D40" t="str">
            <v>De 100 mm (4"), 22,50 grados</v>
          </cell>
          <cell r="E40" t="str">
            <v>un</v>
          </cell>
          <cell r="G40">
            <v>61225</v>
          </cell>
          <cell r="H40">
            <v>73105</v>
          </cell>
          <cell r="I40">
            <v>97485.517499999987</v>
          </cell>
          <cell r="J40">
            <v>0</v>
          </cell>
        </row>
        <row r="41">
          <cell r="A41">
            <v>4078990</v>
          </cell>
          <cell r="C41">
            <v>12.4</v>
          </cell>
          <cell r="D41" t="str">
            <v>De 100 mm (4"), 11,25 grados</v>
          </cell>
          <cell r="E41" t="str">
            <v>un</v>
          </cell>
          <cell r="G41">
            <v>61095</v>
          </cell>
          <cell r="H41">
            <v>73105</v>
          </cell>
          <cell r="I41">
            <v>97485.517499999987</v>
          </cell>
          <cell r="J41">
            <v>0</v>
          </cell>
        </row>
        <row r="42">
          <cell r="A42">
            <v>4078990</v>
          </cell>
          <cell r="C42">
            <v>12.5</v>
          </cell>
          <cell r="D42" t="str">
            <v>De 150 mm (6"), 90 grados</v>
          </cell>
          <cell r="E42" t="str">
            <v>un</v>
          </cell>
          <cell r="G42">
            <v>84875</v>
          </cell>
          <cell r="H42">
            <v>255194</v>
          </cell>
          <cell r="I42">
            <v>340301.19899999996</v>
          </cell>
          <cell r="J42">
            <v>0</v>
          </cell>
        </row>
        <row r="43">
          <cell r="A43">
            <v>4078990</v>
          </cell>
          <cell r="C43">
            <v>12.6</v>
          </cell>
          <cell r="D43" t="str">
            <v>De 150 mm (6"), 45 grados</v>
          </cell>
          <cell r="E43" t="str">
            <v>un</v>
          </cell>
          <cell r="G43">
            <v>178309</v>
          </cell>
          <cell r="H43">
            <v>179794</v>
          </cell>
          <cell r="I43">
            <v>239755.29899999997</v>
          </cell>
          <cell r="J43">
            <v>0</v>
          </cell>
        </row>
        <row r="44">
          <cell r="A44">
            <v>4078990</v>
          </cell>
          <cell r="C44">
            <v>12.7</v>
          </cell>
          <cell r="D44" t="str">
            <v>De 150 mm (6"), 22,50 grados</v>
          </cell>
          <cell r="E44" t="str">
            <v>un</v>
          </cell>
          <cell r="G44">
            <v>61225</v>
          </cell>
          <cell r="H44">
            <v>163554</v>
          </cell>
          <cell r="I44">
            <v>218099.25899999999</v>
          </cell>
          <cell r="J44">
            <v>0</v>
          </cell>
        </row>
        <row r="45">
          <cell r="A45">
            <v>4078990</v>
          </cell>
          <cell r="C45">
            <v>12.8</v>
          </cell>
          <cell r="D45" t="str">
            <v>De 150 mm (6"), 11,25 grados</v>
          </cell>
          <cell r="E45" t="str">
            <v>un</v>
          </cell>
          <cell r="G45">
            <v>61095</v>
          </cell>
          <cell r="H45">
            <v>153204</v>
          </cell>
          <cell r="I45">
            <v>204297.53399999999</v>
          </cell>
          <cell r="J45">
            <v>0</v>
          </cell>
        </row>
        <row r="46">
          <cell r="A46">
            <v>4078990</v>
          </cell>
          <cell r="C46">
            <v>12.9</v>
          </cell>
          <cell r="D46" t="str">
            <v>De 200 mm (8"), 90 grados</v>
          </cell>
          <cell r="E46" t="str">
            <v>un</v>
          </cell>
          <cell r="G46">
            <v>84875</v>
          </cell>
          <cell r="H46">
            <v>443863</v>
          </cell>
          <cell r="I46">
            <v>591891.31049999991</v>
          </cell>
          <cell r="J46">
            <v>0</v>
          </cell>
        </row>
        <row r="47">
          <cell r="A47">
            <v>4078990</v>
          </cell>
          <cell r="C47">
            <v>12.1</v>
          </cell>
          <cell r="D47" t="str">
            <v>De 200 mm (8"), 45 grados</v>
          </cell>
          <cell r="E47" t="str">
            <v>un</v>
          </cell>
          <cell r="G47">
            <v>178309</v>
          </cell>
          <cell r="H47">
            <v>359183</v>
          </cell>
          <cell r="I47">
            <v>478970.53049999999</v>
          </cell>
          <cell r="J47">
            <v>0</v>
          </cell>
        </row>
        <row r="48">
          <cell r="A48">
            <v>4078990</v>
          </cell>
          <cell r="C48">
            <v>12.11</v>
          </cell>
          <cell r="D48" t="str">
            <v>De 200 mm (8"), 22,50 grados</v>
          </cell>
          <cell r="E48" t="str">
            <v>un</v>
          </cell>
          <cell r="G48">
            <v>61225</v>
          </cell>
          <cell r="I48">
            <v>0</v>
          </cell>
          <cell r="J48">
            <v>0</v>
          </cell>
        </row>
        <row r="49">
          <cell r="A49">
            <v>4078990</v>
          </cell>
          <cell r="C49">
            <v>12.12</v>
          </cell>
          <cell r="D49" t="str">
            <v>De 200 mm (8"), 11,25 grados</v>
          </cell>
          <cell r="E49" t="str">
            <v>un</v>
          </cell>
          <cell r="G49">
            <v>61095</v>
          </cell>
          <cell r="I49">
            <v>0</v>
          </cell>
          <cell r="J49">
            <v>0</v>
          </cell>
        </row>
        <row r="50">
          <cell r="A50">
            <v>4078990</v>
          </cell>
          <cell r="B50" t="str">
            <v>701, 701.2, 706</v>
          </cell>
          <cell r="C50">
            <v>13</v>
          </cell>
          <cell r="D50" t="str">
            <v>Suministro, transporte y colocación de tees en hierro dúctil en los siguientes diámetros:</v>
          </cell>
          <cell r="I50">
            <v>0</v>
          </cell>
          <cell r="J50">
            <v>0</v>
          </cell>
        </row>
        <row r="51">
          <cell r="A51">
            <v>4078990</v>
          </cell>
          <cell r="C51">
            <v>13.1</v>
          </cell>
          <cell r="D51" t="str">
            <v>De 100mm x 100mm (4"x4")</v>
          </cell>
          <cell r="E51" t="str">
            <v>un</v>
          </cell>
          <cell r="G51">
            <v>79073</v>
          </cell>
          <cell r="H51">
            <v>109630</v>
          </cell>
          <cell r="I51">
            <v>146191.60499999998</v>
          </cell>
          <cell r="J51">
            <v>0</v>
          </cell>
        </row>
        <row r="52">
          <cell r="A52">
            <v>4078990</v>
          </cell>
          <cell r="C52">
            <v>13.2</v>
          </cell>
          <cell r="D52" t="str">
            <v>De 100 mm x 75 mm (4" x 3")</v>
          </cell>
          <cell r="E52" t="str">
            <v>un</v>
          </cell>
          <cell r="G52">
            <v>168813</v>
          </cell>
          <cell r="H52">
            <v>90287</v>
          </cell>
          <cell r="I52">
            <v>120397.71449999999</v>
          </cell>
          <cell r="J52">
            <v>0</v>
          </cell>
        </row>
        <row r="53">
          <cell r="A53">
            <v>4078990</v>
          </cell>
          <cell r="C53">
            <v>13.3</v>
          </cell>
          <cell r="D53" t="str">
            <v>De 150 mm x 150 mm (6" x 6")</v>
          </cell>
          <cell r="E53" t="str">
            <v>un</v>
          </cell>
          <cell r="G53">
            <v>168813</v>
          </cell>
          <cell r="H53">
            <v>228014</v>
          </cell>
          <cell r="I53">
            <v>304056.66899999999</v>
          </cell>
          <cell r="J53">
            <v>0</v>
          </cell>
        </row>
        <row r="54">
          <cell r="A54">
            <v>4078990</v>
          </cell>
          <cell r="C54">
            <v>13.4</v>
          </cell>
          <cell r="D54" t="str">
            <v>De 150 mm x 100 mm (6" x 4")</v>
          </cell>
          <cell r="E54" t="str">
            <v>un</v>
          </cell>
          <cell r="G54">
            <v>168813</v>
          </cell>
          <cell r="H54">
            <v>215254</v>
          </cell>
          <cell r="I54">
            <v>287041.20899999997</v>
          </cell>
          <cell r="J54">
            <v>0</v>
          </cell>
        </row>
        <row r="55">
          <cell r="A55">
            <v>4078990</v>
          </cell>
          <cell r="C55">
            <v>13.5</v>
          </cell>
          <cell r="D55" t="str">
            <v>De 200 mm x 200 mm (8" x 8")</v>
          </cell>
          <cell r="E55" t="str">
            <v>un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4078990</v>
          </cell>
          <cell r="C56">
            <v>13.6</v>
          </cell>
          <cell r="D56" t="str">
            <v>De 200 mm x 150 mm (8" x 6")</v>
          </cell>
          <cell r="E56" t="str">
            <v>un</v>
          </cell>
          <cell r="H56">
            <v>365394</v>
          </cell>
          <cell r="I56">
            <v>487252.89899999998</v>
          </cell>
          <cell r="J56">
            <v>0</v>
          </cell>
        </row>
        <row r="57">
          <cell r="A57">
            <v>4078990</v>
          </cell>
          <cell r="C57">
            <v>13.7</v>
          </cell>
          <cell r="D57" t="str">
            <v>De 200 mm x 100 mm (8" x 4")</v>
          </cell>
          <cell r="E57" t="str">
            <v>un</v>
          </cell>
          <cell r="H57">
            <v>365394</v>
          </cell>
          <cell r="I57">
            <v>487252.89899999998</v>
          </cell>
          <cell r="J57">
            <v>0</v>
          </cell>
        </row>
        <row r="59">
          <cell r="B59" t="str">
            <v>701, 701.2, 701.7, 706</v>
          </cell>
          <cell r="C59">
            <v>11</v>
          </cell>
          <cell r="D59" t="str">
            <v>Suministro, transporte y colocación de tees en hierro fundido o hierro ductil para hierro dúctil, en los siguientes diámetros:</v>
          </cell>
          <cell r="F59">
            <v>0</v>
          </cell>
        </row>
        <row r="60">
          <cell r="F60">
            <v>0</v>
          </cell>
        </row>
        <row r="61">
          <cell r="A61">
            <v>4072345</v>
          </cell>
          <cell r="C61">
            <v>11.1</v>
          </cell>
          <cell r="D61" t="str">
            <v>150 mm x 150 mm (6" x 6")</v>
          </cell>
          <cell r="E61" t="str">
            <v>un</v>
          </cell>
          <cell r="F61">
            <v>2</v>
          </cell>
          <cell r="H61">
            <v>230038</v>
          </cell>
          <cell r="I61">
            <v>306755.67299999995</v>
          </cell>
          <cell r="J61">
            <v>613511.3459999999</v>
          </cell>
        </row>
        <row r="62">
          <cell r="F62">
            <v>0</v>
          </cell>
        </row>
        <row r="63">
          <cell r="B63" t="str">
            <v>701, 701.2,  701.3,  701.7, 706</v>
          </cell>
          <cell r="C63">
            <v>12</v>
          </cell>
          <cell r="D63" t="str">
            <v>Suministro, transporte y colocación de codos de hierro fundido o hierro dúctil para hierro dúctil, en los siguientes diámetros:</v>
          </cell>
        </row>
        <row r="64">
          <cell r="A64">
            <v>4072174</v>
          </cell>
          <cell r="C64">
            <v>12.1</v>
          </cell>
          <cell r="D64" t="str">
            <v>150  mm (6") de 22.5°</v>
          </cell>
          <cell r="E64" t="str">
            <v>un</v>
          </cell>
          <cell r="F64">
            <v>7</v>
          </cell>
          <cell r="H64">
            <v>165240</v>
          </cell>
          <cell r="I64">
            <v>220347.53999999998</v>
          </cell>
          <cell r="J64">
            <v>1542432.7799999998</v>
          </cell>
        </row>
        <row r="66">
          <cell r="A66">
            <v>4072192</v>
          </cell>
          <cell r="C66">
            <v>12.2</v>
          </cell>
          <cell r="D66" t="str">
            <v>150  mm  (6") de 11.25°</v>
          </cell>
          <cell r="E66" t="str">
            <v>un</v>
          </cell>
          <cell r="F66">
            <v>6</v>
          </cell>
          <cell r="H66">
            <v>154047</v>
          </cell>
          <cell r="I66">
            <v>205421.67449999999</v>
          </cell>
          <cell r="J66">
            <v>1232530.047</v>
          </cell>
        </row>
        <row r="68">
          <cell r="A68">
            <v>4072124</v>
          </cell>
          <cell r="C68">
            <v>12.3</v>
          </cell>
          <cell r="D68" t="str">
            <v>150 mm (16") de 90°</v>
          </cell>
          <cell r="E68" t="str">
            <v>un</v>
          </cell>
          <cell r="F68">
            <v>1</v>
          </cell>
          <cell r="H68">
            <v>256880</v>
          </cell>
          <cell r="I68">
            <v>342549.48</v>
          </cell>
          <cell r="J68">
            <v>342549.48</v>
          </cell>
        </row>
        <row r="70">
          <cell r="A70">
            <v>4072152</v>
          </cell>
          <cell r="C70">
            <v>12.4</v>
          </cell>
          <cell r="D70" t="str">
            <v>150 mm  (6") de 45°</v>
          </cell>
          <cell r="E70" t="str">
            <v>un</v>
          </cell>
          <cell r="F70">
            <v>9</v>
          </cell>
          <cell r="H70">
            <v>181480</v>
          </cell>
          <cell r="I70">
            <v>242003.58</v>
          </cell>
          <cell r="J70">
            <v>2178032.2199999997</v>
          </cell>
        </row>
        <row r="72">
          <cell r="B72" t="str">
            <v>707, 707.A1</v>
          </cell>
          <cell r="C72">
            <v>13</v>
          </cell>
          <cell r="D72" t="str">
            <v>Construcción de cajas para  válvulas incluye tapa y marco, según esquema No.1 de la norma 707</v>
          </cell>
        </row>
        <row r="73">
          <cell r="A73">
            <v>4079302</v>
          </cell>
          <cell r="C73">
            <v>13.1</v>
          </cell>
          <cell r="D73" t="str">
            <v xml:space="preserve">Para válvulas de  diámetro  6 "  </v>
          </cell>
          <cell r="E73" t="str">
            <v>un</v>
          </cell>
          <cell r="F73">
            <v>2</v>
          </cell>
          <cell r="G73">
            <v>140354</v>
          </cell>
          <cell r="H73">
            <v>134682</v>
          </cell>
          <cell r="I73">
            <v>179598.44699999999</v>
          </cell>
          <cell r="J73">
            <v>359196.89399999997</v>
          </cell>
        </row>
        <row r="74">
          <cell r="A74">
            <v>4079302</v>
          </cell>
          <cell r="C74">
            <v>13.2</v>
          </cell>
          <cell r="D74" t="str">
            <v xml:space="preserve">Para válvulas de  diámetro  2 "  </v>
          </cell>
          <cell r="E74" t="str">
            <v>un</v>
          </cell>
          <cell r="F74">
            <v>2</v>
          </cell>
          <cell r="G74">
            <v>140354</v>
          </cell>
          <cell r="H74">
            <v>134682</v>
          </cell>
          <cell r="I74">
            <v>179598.44699999999</v>
          </cell>
          <cell r="J74">
            <v>359196.89399999997</v>
          </cell>
        </row>
        <row r="76">
          <cell r="B76" t="str">
            <v>702, 702.1 y 702.1.A1</v>
          </cell>
          <cell r="C76">
            <v>14</v>
          </cell>
          <cell r="D76" t="str">
            <v>Transporte y colocación de válvulas de compuerta elástica de vástago no ascendente extremo CxC (junta perdida con empaque), en los siguientes diámetros:</v>
          </cell>
        </row>
        <row r="77">
          <cell r="A77">
            <v>4077725</v>
          </cell>
          <cell r="C77">
            <v>24.1</v>
          </cell>
          <cell r="D77" t="str">
            <v xml:space="preserve">De 50 mm (2") </v>
          </cell>
          <cell r="E77" t="str">
            <v>un</v>
          </cell>
          <cell r="F77">
            <v>2</v>
          </cell>
          <cell r="H77">
            <v>23200</v>
          </cell>
          <cell r="I77">
            <v>30937.199999999997</v>
          </cell>
          <cell r="J77">
            <v>61874.399999999994</v>
          </cell>
        </row>
        <row r="78">
          <cell r="A78">
            <v>4078208</v>
          </cell>
          <cell r="C78">
            <v>14.1</v>
          </cell>
          <cell r="D78" t="str">
            <v xml:space="preserve">De 150 mm (6") </v>
          </cell>
          <cell r="E78" t="str">
            <v>un</v>
          </cell>
          <cell r="F78">
            <v>2</v>
          </cell>
          <cell r="H78">
            <v>40162</v>
          </cell>
          <cell r="I78">
            <v>53556.026999999995</v>
          </cell>
          <cell r="J78">
            <v>107112.05399999999</v>
          </cell>
        </row>
        <row r="79">
          <cell r="B79" t="str">
            <v>411,    411.A1</v>
          </cell>
          <cell r="C79">
            <v>15</v>
          </cell>
          <cell r="D79" t="str">
            <v>Cortes de tubería  (incluye biselada)</v>
          </cell>
          <cell r="I79">
            <v>0</v>
          </cell>
          <cell r="J79">
            <v>0</v>
          </cell>
        </row>
        <row r="80">
          <cell r="C80">
            <v>15.1</v>
          </cell>
          <cell r="D80" t="str">
            <v>Con acetileno</v>
          </cell>
          <cell r="E80" t="str">
            <v>cm</v>
          </cell>
          <cell r="G80">
            <v>611</v>
          </cell>
          <cell r="I80">
            <v>0</v>
          </cell>
          <cell r="J80">
            <v>0</v>
          </cell>
        </row>
        <row r="81">
          <cell r="C81">
            <v>15.2</v>
          </cell>
          <cell r="D81" t="str">
            <v>Sin acetileno</v>
          </cell>
          <cell r="E81" t="str">
            <v>cm</v>
          </cell>
          <cell r="G81">
            <v>611</v>
          </cell>
          <cell r="I81">
            <v>0</v>
          </cell>
          <cell r="J81">
            <v>0</v>
          </cell>
        </row>
        <row r="82">
          <cell r="I82">
            <v>0</v>
          </cell>
          <cell r="J82">
            <v>0</v>
          </cell>
        </row>
        <row r="83">
          <cell r="B83" t="str">
            <v>411, 411.A.1</v>
          </cell>
          <cell r="C83">
            <v>16</v>
          </cell>
          <cell r="D83" t="str">
            <v>Suministro, transporte y colocación de cordón de soldadura completo</v>
          </cell>
          <cell r="E83" t="str">
            <v>cm</v>
          </cell>
          <cell r="G83">
            <v>826</v>
          </cell>
          <cell r="I83">
            <v>0</v>
          </cell>
          <cell r="J83">
            <v>0</v>
          </cell>
        </row>
        <row r="84">
          <cell r="B84" t="str">
            <v>711, 702.N4</v>
          </cell>
          <cell r="C84">
            <v>27</v>
          </cell>
          <cell r="D84" t="str">
            <v>Retiro de válvulas de compuerta e hidrantes y reintegro al almacén de EPM en Guayabal, tal y como se encuentren en el terreno, en cualquier diámetro</v>
          </cell>
          <cell r="E84" t="str">
            <v>un</v>
          </cell>
          <cell r="I84">
            <v>0</v>
          </cell>
          <cell r="J84">
            <v>0</v>
          </cell>
        </row>
        <row r="86">
          <cell r="B86" t="str">
            <v>703, 703.A1</v>
          </cell>
          <cell r="C86">
            <v>17</v>
          </cell>
          <cell r="D86" t="str">
            <v xml:space="preserve">Transporte y colocación de hidrante suministrado por EPM (no incluye la válvula), en los siguientes diámetros. </v>
          </cell>
        </row>
        <row r="87">
          <cell r="A87">
            <v>4078716</v>
          </cell>
          <cell r="C87">
            <v>15.1</v>
          </cell>
          <cell r="D87" t="str">
            <v xml:space="preserve">De  100 mm (4") </v>
          </cell>
          <cell r="E87" t="str">
            <v>un</v>
          </cell>
          <cell r="F87">
            <v>3</v>
          </cell>
          <cell r="G87">
            <v>30104</v>
          </cell>
          <cell r="H87">
            <v>67049</v>
          </cell>
          <cell r="I87">
            <v>89409.841499999995</v>
          </cell>
          <cell r="J87">
            <v>268229.5245</v>
          </cell>
        </row>
        <row r="89">
          <cell r="A89">
            <v>4042117</v>
          </cell>
          <cell r="B89" t="str">
            <v>423.N1</v>
          </cell>
          <cell r="C89">
            <v>16</v>
          </cell>
          <cell r="D89" t="str">
            <v>Suministro, transporte e instalación de cinta en polietileno para señalización de redes de acueducto</v>
          </cell>
          <cell r="E89" t="str">
            <v>m</v>
          </cell>
          <cell r="F89">
            <v>280</v>
          </cell>
          <cell r="H89">
            <v>1082</v>
          </cell>
          <cell r="I89">
            <v>1442.847</v>
          </cell>
          <cell r="J89">
            <v>403997.16</v>
          </cell>
        </row>
        <row r="91">
          <cell r="B91" t="str">
            <v>702.2, 702.2A1</v>
          </cell>
          <cell r="C91">
            <v>17</v>
          </cell>
          <cell r="D91" t="str">
            <v>Suministro, transporte y colocación de válvulas reguladoras de presión, incluye las reducciones niples de acero soldados y roscados, bridas, válvula de admisión y expulsión de aire, válvula de guarda, manómetros, filtro en Y, válvulas auxiliares de entrad</v>
          </cell>
        </row>
        <row r="92">
          <cell r="A92">
            <v>4078414</v>
          </cell>
          <cell r="C92">
            <v>17.100000000000001</v>
          </cell>
          <cell r="D92" t="str">
            <v>75 mm (3")</v>
          </cell>
          <cell r="E92" t="str">
            <v>un</v>
          </cell>
          <cell r="F92">
            <v>2</v>
          </cell>
          <cell r="H92">
            <v>2319080</v>
          </cell>
          <cell r="I92">
            <v>3092493.1799999997</v>
          </cell>
          <cell r="J92">
            <v>6184986.3599999994</v>
          </cell>
        </row>
        <row r="94">
          <cell r="B94">
            <v>707</v>
          </cell>
          <cell r="C94">
            <v>18</v>
          </cell>
          <cell r="D94" t="str">
            <v>Construcción de cajas para estación reguladora de presión según plano ACC-02-05-0119-16, se incluye excavación, lleno y botada de escombros, en los siguientes diámetros:</v>
          </cell>
        </row>
        <row r="95">
          <cell r="A95">
            <v>4079320</v>
          </cell>
          <cell r="C95">
            <v>18.100000000000001</v>
          </cell>
          <cell r="D95" t="str">
            <v>75 mm (3")</v>
          </cell>
          <cell r="E95" t="str">
            <v>un</v>
          </cell>
          <cell r="F95">
            <v>2</v>
          </cell>
          <cell r="H95">
            <v>1451620</v>
          </cell>
          <cell r="I95">
            <v>1935735.2699999998</v>
          </cell>
          <cell r="J95">
            <v>3871470.5399999996</v>
          </cell>
        </row>
        <row r="97">
          <cell r="D97" t="str">
            <v>ACTIVIDADES COMPLEMENTARIAS</v>
          </cell>
        </row>
        <row r="98">
          <cell r="A98">
            <v>4051101</v>
          </cell>
          <cell r="B98" t="str">
            <v>306, 306.A1,   307</v>
          </cell>
          <cell r="C98">
            <v>19</v>
          </cell>
          <cell r="D98" t="str">
            <v>Suministro, transporte y colocación de concreto (incluye aditivos requeridos por la mezcla), de f'c=21 MPa (210 kg/cm2) para vaciado de anclajes, fundaciones, apoyos de la tubería</v>
          </cell>
          <cell r="E98" t="str">
            <v>m3</v>
          </cell>
          <cell r="F98">
            <v>10</v>
          </cell>
          <cell r="G98">
            <v>201419</v>
          </cell>
          <cell r="H98">
            <v>206324</v>
          </cell>
          <cell r="I98">
            <v>275133.054</v>
          </cell>
          <cell r="J98">
            <v>2751330.54</v>
          </cell>
        </row>
        <row r="100">
          <cell r="B100">
            <v>601</v>
          </cell>
          <cell r="C100">
            <v>20</v>
          </cell>
          <cell r="D100" t="str">
            <v>Suministro, transporte, figuración y colocación de acero de refuerzo, en los siguientes diametros:</v>
          </cell>
        </row>
        <row r="101">
          <cell r="A101">
            <v>4060122</v>
          </cell>
          <cell r="C101">
            <v>20.100000000000001</v>
          </cell>
          <cell r="D101" t="str">
            <v>9,52 mm  (3/8"), grado 60</v>
          </cell>
          <cell r="E101" t="str">
            <v>Kg</v>
          </cell>
          <cell r="F101">
            <v>50</v>
          </cell>
          <cell r="G101">
            <v>0</v>
          </cell>
          <cell r="H101">
            <v>3162</v>
          </cell>
          <cell r="I101">
            <v>4216.527</v>
          </cell>
          <cell r="J101">
            <v>210826.35</v>
          </cell>
        </row>
        <row r="102">
          <cell r="A102">
            <v>4060120</v>
          </cell>
          <cell r="C102">
            <v>20.2</v>
          </cell>
          <cell r="D102" t="str">
            <v>12,70 mm  (1/2"), grado 60</v>
          </cell>
          <cell r="E102" t="str">
            <v>Kg</v>
          </cell>
          <cell r="F102">
            <v>250</v>
          </cell>
          <cell r="G102">
            <v>0</v>
          </cell>
          <cell r="H102">
            <v>2244</v>
          </cell>
          <cell r="I102">
            <v>2992.3739999999998</v>
          </cell>
          <cell r="J102">
            <v>748093.5</v>
          </cell>
        </row>
        <row r="104">
          <cell r="B104" t="str">
            <v>422.N1</v>
          </cell>
          <cell r="C104">
            <v>21</v>
          </cell>
          <cell r="D104" t="str">
            <v>Mano de obra (incluye prestaciones sociales, y herramienta menor)</v>
          </cell>
        </row>
        <row r="105">
          <cell r="A105">
            <v>4042152</v>
          </cell>
          <cell r="C105">
            <v>21.1</v>
          </cell>
          <cell r="D105" t="str">
            <v>Oficial</v>
          </cell>
          <cell r="E105" t="str">
            <v>h</v>
          </cell>
          <cell r="F105">
            <v>56</v>
          </cell>
          <cell r="G105">
            <v>6500</v>
          </cell>
          <cell r="H105">
            <v>8395</v>
          </cell>
          <cell r="I105">
            <v>11194.7325</v>
          </cell>
          <cell r="J105">
            <v>626905.02</v>
          </cell>
        </row>
        <row r="106">
          <cell r="A106">
            <v>4042150</v>
          </cell>
          <cell r="C106">
            <v>21.2</v>
          </cell>
          <cell r="D106" t="str">
            <v>Ayudante</v>
          </cell>
          <cell r="E106" t="str">
            <v>h</v>
          </cell>
          <cell r="F106">
            <v>150</v>
          </cell>
          <cell r="G106">
            <v>12000</v>
          </cell>
          <cell r="H106">
            <v>4095</v>
          </cell>
          <cell r="I106">
            <v>5460.6824999999999</v>
          </cell>
          <cell r="J106">
            <v>819102.375</v>
          </cell>
        </row>
        <row r="107">
          <cell r="G107" t="str">
            <v>SUBTOTAL     $</v>
          </cell>
          <cell r="J107">
            <v>40201081.840500005</v>
          </cell>
        </row>
        <row r="109">
          <cell r="D109" t="str">
            <v>VALOR TOTAL DE LAS OBRAS ( en números)</v>
          </cell>
        </row>
        <row r="110">
          <cell r="D110" t="str">
            <v xml:space="preserve">VALOR TOTAL DE LAS OBRAS ( en letras) </v>
          </cell>
        </row>
        <row r="111">
          <cell r="D111" t="str">
            <v xml:space="preserve">PLAZO (en días comunes o solares, cuarenta y cinco dias) </v>
          </cell>
        </row>
        <row r="113">
          <cell r="D113" t="str">
            <v>LOS PRECIOS ANTERIORES SON A TODO COSTO (incluyen costos directos más indirectos)</v>
          </cell>
        </row>
        <row r="114">
          <cell r="D114" t="str">
            <v>ADMINISTRACIÓN                                        21.50  %</v>
          </cell>
        </row>
        <row r="115">
          <cell r="D115" t="str">
            <v>IMPREVISTOS                                                 2.00  %</v>
          </cell>
        </row>
        <row r="116">
          <cell r="D116" t="str">
            <v>UTILIDADES                                                    6.00   %</v>
          </cell>
        </row>
        <row r="117">
          <cell r="D117" t="str">
            <v>IMPACTO COMUNITARIO                            47.85  %</v>
          </cell>
        </row>
        <row r="118">
          <cell r="D118" t="str">
            <v xml:space="preserve">TOTAL SUMA AIU                                          33.35  %               </v>
          </cell>
        </row>
        <row r="119">
          <cell r="D119" t="str">
            <v>OTROS (especificar y soportar)                             %</v>
          </cell>
        </row>
        <row r="124">
          <cell r="C124" t="str">
            <v>FIRMA DEL PROPONENTE</v>
          </cell>
          <cell r="E124" t="str">
            <v>FIRMA DEL INGENIERO QUE ABONA LA PROPUESTA</v>
          </cell>
        </row>
        <row r="129">
          <cell r="D129" t="str">
            <v xml:space="preserve">Zona Sur </v>
          </cell>
        </row>
        <row r="130">
          <cell r="D130" t="str">
            <v>Plan de la Infraestructura</v>
          </cell>
        </row>
        <row r="131">
          <cell r="D131" t="str">
            <v>En abril 21 de 2004 :</v>
          </cell>
        </row>
        <row r="133">
          <cell r="H133">
            <v>40201082</v>
          </cell>
        </row>
        <row r="134">
          <cell r="H134">
            <v>1126112260</v>
          </cell>
        </row>
        <row r="135">
          <cell r="H135">
            <v>728763626</v>
          </cell>
        </row>
        <row r="136">
          <cell r="D136" t="str">
            <v xml:space="preserve">Lo que vale actualmente </v>
          </cell>
          <cell r="H136">
            <v>1895076968</v>
          </cell>
        </row>
        <row r="140">
          <cell r="H140">
            <v>580859771</v>
          </cell>
        </row>
        <row r="141">
          <cell r="H141">
            <v>83769871</v>
          </cell>
        </row>
        <row r="142">
          <cell r="H142">
            <v>31130992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Informacion"/>
      <sheetName val="aCCIDENTES DE 1995 - 1996"/>
      <sheetName val="a%20%20aaInformaci%C3%B3n"/>
      <sheetName val="BASES"/>
      <sheetName val="CDItem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ACOM ALDO. FRENTE"/>
      <sheetName val="FORMATO ACOM ALDO REVES"/>
      <sheetName val="FORMATO_ACOM_ALDO__FRENTE"/>
      <sheetName val="FORMATO_ACOM_ALDO_REVES"/>
      <sheetName val="FORMATO_ACOM_ALDO__FRENTE2"/>
      <sheetName val="FORMATO_ACOM_ALDO_REVES2"/>
      <sheetName val="FORMATO_ACOM_ALDO__FRENTE1"/>
      <sheetName val="FORMATO_ACOM_ALDO_REVES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"/>
      <sheetName val="Tabla"/>
      <sheetName val=" NIVEL DE CRITICIDAD"/>
      <sheetName val="REQUISITOS MINIMOS"/>
      <sheetName val="FACTORES DE EVALUACION"/>
      <sheetName val="EVALUACION DEL RIESGO"/>
      <sheetName val="MATRIZ RIESGO Y EXPOSICION"/>
      <sheetName val="FACTOR J"/>
    </sheetNames>
    <sheetDataSet>
      <sheetData sheetId="0"/>
      <sheetData sheetId="1">
        <row r="1">
          <cell r="A1" t="str">
            <v>Despreciable N</v>
          </cell>
        </row>
        <row r="2">
          <cell r="A2" t="str">
            <v>Bajo L</v>
          </cell>
        </row>
        <row r="3">
          <cell r="A3" t="str">
            <v>Medio M</v>
          </cell>
        </row>
        <row r="4">
          <cell r="A4" t="str">
            <v>Alto H</v>
          </cell>
        </row>
        <row r="5">
          <cell r="A5" t="str">
            <v>Muy Alto VH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 SF GAVIONES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MORANDO"/>
      <sheetName val="PERSONAL TOTAL"/>
      <sheetName val="DESV. 5%"/>
      <sheetName val="PERSONAL TEMPORAL"/>
      <sheetName val="DESV. 10%"/>
      <sheetName val="EVOLUCION PL.PERS"/>
      <sheetName val="VIC FINANCIERA"/>
      <sheetName val="VIC. PERSONAL"/>
      <sheetName val="VIC. EXPL. Y PROD."/>
      <sheetName val="VIC. COMERCIO Y GAS"/>
      <sheetName val="VIC. TRANSP."/>
      <sheetName val="VIC. REF. Y MERC"/>
      <sheetName val="COMPARATIVO"/>
      <sheetName val="Hoja15"/>
      <sheetName val="Hoja16"/>
      <sheetName val="Módulo1"/>
      <sheetName val="Módulo2"/>
      <sheetName val="Módulo3"/>
      <sheetName val="Módulo4"/>
      <sheetName val="Módulo5"/>
      <sheetName val="plantadic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. MAT."/>
      <sheetName val="P.S."/>
    </sheetNames>
    <sheetDataSet>
      <sheetData sheetId="0" refreshError="1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S"/>
      <sheetName val="CDItem"/>
    </sheetNames>
    <sheetDataSet>
      <sheetData sheetId="0" refreshError="1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-Accide-10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"/>
      <sheetName val="Insum"/>
      <sheetName val="Apu"/>
      <sheetName val="Ppto"/>
      <sheetName val="PreciosApto"/>
      <sheetName val="InsAct"/>
      <sheetName val="Ejecut"/>
      <sheetName val="Hoja2"/>
      <sheetName val="Hoja3"/>
    </sheetNames>
    <sheetDataSet>
      <sheetData sheetId="0" refreshError="1"/>
      <sheetData sheetId="1" refreshError="1"/>
      <sheetData sheetId="2" refreshError="1">
        <row r="8">
          <cell r="N8" t="str">
            <v>Vr. MATERIALES</v>
          </cell>
          <cell r="O8" t="str">
            <v>Vr. M.O</v>
          </cell>
          <cell r="P8" t="str">
            <v>Vr. VARIOS</v>
          </cell>
          <cell r="Q8" t="str">
            <v>Vr. A.I.U</v>
          </cell>
          <cell r="R8" t="str">
            <v>EQUIPO</v>
          </cell>
          <cell r="S8" t="str">
            <v>REPOSICION</v>
          </cell>
          <cell r="T8" t="str">
            <v>REPUESTOS</v>
          </cell>
          <cell r="U8" t="str">
            <v>MANTENIMIENTO</v>
          </cell>
          <cell r="V8" t="str">
            <v>COMBUSTIBLE</v>
          </cell>
          <cell r="W8" t="str">
            <v>OPERADOR</v>
          </cell>
          <cell r="X8">
            <v>2288419024.0599999</v>
          </cell>
          <cell r="AA8" t="str">
            <v>Vr. MATERIALES</v>
          </cell>
          <cell r="AB8" t="str">
            <v>Vr. M.O</v>
          </cell>
          <cell r="AC8" t="str">
            <v>Vr. VARIOS</v>
          </cell>
        </row>
        <row r="9">
          <cell r="E9" t="str">
            <v>ITEM</v>
          </cell>
        </row>
        <row r="10">
          <cell r="D10" t="str">
            <v>TPCAMPA</v>
          </cell>
          <cell r="E10" t="str">
            <v>Campamento alquilado</v>
          </cell>
          <cell r="G10" t="str">
            <v>UN.</v>
          </cell>
          <cell r="H10" t="str">
            <v>Un</v>
          </cell>
          <cell r="I10" t="e">
            <v>#N/A</v>
          </cell>
          <cell r="K10">
            <v>0</v>
          </cell>
          <cell r="L10" t="e">
            <v>#N/A</v>
          </cell>
          <cell r="N10">
            <v>46364</v>
          </cell>
          <cell r="O10" t="e">
            <v>#N/A</v>
          </cell>
          <cell r="P10">
            <v>660000</v>
          </cell>
          <cell r="Q10" t="e">
            <v>#N/A</v>
          </cell>
          <cell r="X10" t="e">
            <v>#N/A</v>
          </cell>
          <cell r="Z10" t="e">
            <v>#VALUE!</v>
          </cell>
          <cell r="AA10" t="e">
            <v>#VALUE!</v>
          </cell>
          <cell r="AB10" t="e">
            <v>#VALUE!</v>
          </cell>
          <cell r="AC10" t="e">
            <v>#VALUE!</v>
          </cell>
        </row>
        <row r="12">
          <cell r="D12" t="str">
            <v>CODIGO</v>
          </cell>
          <cell r="E12" t="str">
            <v>DESCRIPCION</v>
          </cell>
          <cell r="F12" t="str">
            <v>UN</v>
          </cell>
          <cell r="G12" t="str">
            <v>CANT</v>
          </cell>
          <cell r="H12" t="str">
            <v>V/UNIT.</v>
          </cell>
          <cell r="I12" t="str">
            <v>V/TOTAL</v>
          </cell>
          <cell r="K12" t="str">
            <v>CANT TOTAL</v>
          </cell>
          <cell r="L12" t="str">
            <v>Vr TOTAL</v>
          </cell>
          <cell r="Y12" t="str">
            <v>CANT.</v>
          </cell>
          <cell r="Z12" t="str">
            <v>V/TOTAL</v>
          </cell>
        </row>
        <row r="13">
          <cell r="E13" t="str">
            <v>MATERIALES</v>
          </cell>
          <cell r="I13">
            <v>46364</v>
          </cell>
          <cell r="L13">
            <v>0</v>
          </cell>
          <cell r="Z13" t="e">
            <v>#VALUE!</v>
          </cell>
        </row>
        <row r="14">
          <cell r="D14" t="str">
            <v>MA25DURM</v>
          </cell>
          <cell r="E14" t="str">
            <v>Durmiente</v>
          </cell>
          <cell r="F14" t="str">
            <v>Un</v>
          </cell>
          <cell r="G14">
            <v>10</v>
          </cell>
          <cell r="H14">
            <v>2000</v>
          </cell>
          <cell r="I14">
            <v>20000</v>
          </cell>
          <cell r="J14">
            <v>0</v>
          </cell>
          <cell r="K14">
            <v>0</v>
          </cell>
          <cell r="L14">
            <v>0</v>
          </cell>
          <cell r="Y14" t="e">
            <v>#VALUE!</v>
          </cell>
          <cell r="Z14" t="e">
            <v>#VALUE!</v>
          </cell>
        </row>
        <row r="15">
          <cell r="D15" t="str">
            <v>MA19PC25</v>
          </cell>
          <cell r="E15" t="str">
            <v>Puntilla con cabeza 2,5"</v>
          </cell>
          <cell r="F15" t="str">
            <v>Lb</v>
          </cell>
          <cell r="G15">
            <v>4</v>
          </cell>
          <cell r="H15">
            <v>1216</v>
          </cell>
          <cell r="I15">
            <v>4864</v>
          </cell>
          <cell r="J15">
            <v>0</v>
          </cell>
          <cell r="K15">
            <v>0</v>
          </cell>
          <cell r="L15">
            <v>0</v>
          </cell>
          <cell r="Y15" t="e">
            <v>#VALUE!</v>
          </cell>
          <cell r="Z15" t="e">
            <v>#VALUE!</v>
          </cell>
        </row>
        <row r="16">
          <cell r="D16" t="str">
            <v>MA17CAND</v>
          </cell>
          <cell r="E16" t="str">
            <v>Candado</v>
          </cell>
          <cell r="F16" t="str">
            <v>Un</v>
          </cell>
          <cell r="G16">
            <v>1</v>
          </cell>
          <cell r="H16">
            <v>9000</v>
          </cell>
          <cell r="I16">
            <v>9000</v>
          </cell>
          <cell r="J16">
            <v>0</v>
          </cell>
          <cell r="K16">
            <v>0</v>
          </cell>
          <cell r="L16">
            <v>0</v>
          </cell>
          <cell r="Y16" t="e">
            <v>#VALUE!</v>
          </cell>
          <cell r="Z16" t="e">
            <v>#VALUE!</v>
          </cell>
        </row>
        <row r="17">
          <cell r="D17" t="str">
            <v>MA17CADE1</v>
          </cell>
          <cell r="E17" t="str">
            <v>Cadena 1"</v>
          </cell>
          <cell r="F17" t="str">
            <v>Ml</v>
          </cell>
          <cell r="G17">
            <v>5</v>
          </cell>
          <cell r="H17">
            <v>2500</v>
          </cell>
          <cell r="I17">
            <v>12500</v>
          </cell>
          <cell r="J17">
            <v>0</v>
          </cell>
          <cell r="K17">
            <v>0</v>
          </cell>
          <cell r="L17">
            <v>0</v>
          </cell>
          <cell r="Y17" t="e">
            <v>#VALUE!</v>
          </cell>
          <cell r="Z17" t="e">
            <v>#VALUE!</v>
          </cell>
        </row>
        <row r="20">
          <cell r="E20" t="str">
            <v>MANO DE OBRA</v>
          </cell>
          <cell r="I20" t="e">
            <v>#N/A</v>
          </cell>
          <cell r="L20" t="e">
            <v>#N/A</v>
          </cell>
          <cell r="Z20" t="e">
            <v>#VALUE!</v>
          </cell>
        </row>
        <row r="21">
          <cell r="D21" t="str">
            <v>MOTPICAMP</v>
          </cell>
          <cell r="E21" t="e">
            <v>#N/A</v>
          </cell>
          <cell r="F21" t="e">
            <v>#N/A</v>
          </cell>
          <cell r="G21">
            <v>1</v>
          </cell>
          <cell r="H21" t="e">
            <v>#N/A</v>
          </cell>
          <cell r="I21" t="e">
            <v>#N/A</v>
          </cell>
          <cell r="J21" t="e">
            <v>#N/A</v>
          </cell>
          <cell r="K21">
            <v>0</v>
          </cell>
          <cell r="L21" t="e">
            <v>#N/A</v>
          </cell>
          <cell r="Y21" t="e">
            <v>#VALUE!</v>
          </cell>
          <cell r="Z21" t="e">
            <v>#VALUE!</v>
          </cell>
        </row>
        <row r="23">
          <cell r="E23" t="str">
            <v>VARIOS</v>
          </cell>
          <cell r="I23">
            <v>660000</v>
          </cell>
          <cell r="L23">
            <v>0</v>
          </cell>
          <cell r="Z23" t="e">
            <v>#VALUE!</v>
          </cell>
        </row>
        <row r="24">
          <cell r="D24" t="str">
            <v>AL03CAMPA</v>
          </cell>
          <cell r="E24" t="str">
            <v>Alquiler campamento</v>
          </cell>
          <cell r="F24" t="str">
            <v>mes</v>
          </cell>
          <cell r="G24">
            <v>7</v>
          </cell>
          <cell r="H24">
            <v>80000</v>
          </cell>
          <cell r="I24">
            <v>560000</v>
          </cell>
          <cell r="J24">
            <v>0</v>
          </cell>
          <cell r="K24">
            <v>0</v>
          </cell>
          <cell r="L24">
            <v>0</v>
          </cell>
          <cell r="Y24" t="e">
            <v>#VALUE!</v>
          </cell>
          <cell r="Z24" t="e">
            <v>#VALUE!</v>
          </cell>
        </row>
        <row r="25">
          <cell r="D25" t="str">
            <v>TC60TCAMP</v>
          </cell>
          <cell r="E25" t="str">
            <v>Transporte campamento</v>
          </cell>
          <cell r="F25" t="str">
            <v>Un</v>
          </cell>
          <cell r="G25">
            <v>1</v>
          </cell>
          <cell r="H25">
            <v>100000</v>
          </cell>
          <cell r="I25">
            <v>100000</v>
          </cell>
          <cell r="J25">
            <v>0</v>
          </cell>
          <cell r="K25">
            <v>0</v>
          </cell>
          <cell r="L25">
            <v>0</v>
          </cell>
          <cell r="Y25" t="e">
            <v>#VALUE!</v>
          </cell>
          <cell r="Z25" t="e">
            <v>#VALUE!</v>
          </cell>
        </row>
        <row r="27">
          <cell r="E27" t="str">
            <v>SUBTOTAL</v>
          </cell>
          <cell r="I27" t="e">
            <v>#N/A</v>
          </cell>
          <cell r="L27" t="e">
            <v>#N/A</v>
          </cell>
          <cell r="Z27" t="e">
            <v>#VALUE!</v>
          </cell>
        </row>
        <row r="28">
          <cell r="E28" t="str">
            <v>A.I.U</v>
          </cell>
          <cell r="I28" t="e">
            <v>#N/A</v>
          </cell>
          <cell r="L28" t="e">
            <v>#N/A</v>
          </cell>
          <cell r="Z28" t="e">
            <v>#N/A</v>
          </cell>
        </row>
        <row r="29">
          <cell r="D29" t="str">
            <v>AIUAADMON</v>
          </cell>
          <cell r="E29" t="str">
            <v>Admon</v>
          </cell>
          <cell r="F29">
            <v>0</v>
          </cell>
          <cell r="I29" t="e">
            <v>#N/A</v>
          </cell>
          <cell r="J29">
            <v>0</v>
          </cell>
          <cell r="L29" t="e">
            <v>#N/A</v>
          </cell>
          <cell r="Z29" t="e">
            <v>#N/A</v>
          </cell>
        </row>
        <row r="30">
          <cell r="D30" t="str">
            <v>AIUAIMPRE</v>
          </cell>
          <cell r="E30" t="str">
            <v>Imprevistos</v>
          </cell>
          <cell r="F30">
            <v>0</v>
          </cell>
          <cell r="I30" t="e">
            <v>#N/A</v>
          </cell>
          <cell r="J30">
            <v>0</v>
          </cell>
          <cell r="L30" t="e">
            <v>#N/A</v>
          </cell>
          <cell r="Z30" t="e">
            <v>#N/A</v>
          </cell>
        </row>
        <row r="31">
          <cell r="D31" t="str">
            <v>AIUAUTILI</v>
          </cell>
          <cell r="E31" t="str">
            <v>Utilidad</v>
          </cell>
          <cell r="F31">
            <v>0</v>
          </cell>
          <cell r="I31" t="e">
            <v>#N/A</v>
          </cell>
          <cell r="J31">
            <v>0</v>
          </cell>
          <cell r="L31" t="e">
            <v>#N/A</v>
          </cell>
          <cell r="Z31" t="e">
            <v>#N/A</v>
          </cell>
        </row>
        <row r="32">
          <cell r="D32" t="str">
            <v>AIUAIVAUTI</v>
          </cell>
          <cell r="E32" t="str">
            <v>IVA utilidad</v>
          </cell>
          <cell r="F32">
            <v>0</v>
          </cell>
          <cell r="I32" t="e">
            <v>#N/A</v>
          </cell>
          <cell r="J32">
            <v>0</v>
          </cell>
          <cell r="L32" t="e">
            <v>#N/A</v>
          </cell>
          <cell r="Z32" t="e">
            <v>#N/A</v>
          </cell>
        </row>
        <row r="34">
          <cell r="E34" t="str">
            <v>ITEM</v>
          </cell>
        </row>
        <row r="35">
          <cell r="D35" t="str">
            <v>TPCAMP</v>
          </cell>
          <cell r="E35" t="str">
            <v xml:space="preserve">Campamento </v>
          </cell>
          <cell r="G35" t="str">
            <v>UN.</v>
          </cell>
          <cell r="H35" t="str">
            <v>M2</v>
          </cell>
          <cell r="I35" t="e">
            <v>#N/A</v>
          </cell>
          <cell r="K35">
            <v>0</v>
          </cell>
          <cell r="L35" t="e">
            <v>#N/A</v>
          </cell>
          <cell r="N35">
            <v>4205.4799999999996</v>
          </cell>
          <cell r="O35" t="e">
            <v>#N/A</v>
          </cell>
          <cell r="P35" t="e">
            <v>#N/A</v>
          </cell>
          <cell r="Q35" t="e">
            <v>#N/A</v>
          </cell>
          <cell r="X35" t="e">
            <v>#N/A</v>
          </cell>
          <cell r="Z35" t="e">
            <v>#VALUE!</v>
          </cell>
          <cell r="AA35" t="e">
            <v>#VALUE!</v>
          </cell>
          <cell r="AB35" t="e">
            <v>#VALUE!</v>
          </cell>
          <cell r="AC35" t="e">
            <v>#VALUE!</v>
          </cell>
        </row>
        <row r="37">
          <cell r="D37" t="str">
            <v>CODIGO</v>
          </cell>
          <cell r="E37" t="str">
            <v>DESCRIPCION</v>
          </cell>
          <cell r="F37" t="str">
            <v>UN</v>
          </cell>
          <cell r="G37" t="str">
            <v>CANT</v>
          </cell>
          <cell r="H37" t="str">
            <v>V/UNIT.</v>
          </cell>
          <cell r="I37" t="str">
            <v>V/TOTAL</v>
          </cell>
          <cell r="K37" t="str">
            <v>CANT TOTAL</v>
          </cell>
          <cell r="L37" t="str">
            <v>Vr TOTAL</v>
          </cell>
          <cell r="Y37" t="str">
            <v>CANT.</v>
          </cell>
          <cell r="Z37" t="str">
            <v>V/TOTAL</v>
          </cell>
        </row>
        <row r="38">
          <cell r="E38" t="str">
            <v>MATERIALES</v>
          </cell>
          <cell r="I38">
            <v>4205.4799999999996</v>
          </cell>
          <cell r="L38">
            <v>0</v>
          </cell>
          <cell r="Z38" t="e">
            <v>#VALUE!</v>
          </cell>
        </row>
        <row r="39">
          <cell r="D39" t="str">
            <v>MA25DURM</v>
          </cell>
          <cell r="E39" t="str">
            <v>Durmiente</v>
          </cell>
          <cell r="F39" t="str">
            <v>Un</v>
          </cell>
          <cell r="G39">
            <v>2</v>
          </cell>
          <cell r="H39">
            <v>2000</v>
          </cell>
          <cell r="I39">
            <v>4000</v>
          </cell>
          <cell r="J39">
            <v>0</v>
          </cell>
          <cell r="K39">
            <v>0</v>
          </cell>
          <cell r="L39">
            <v>0</v>
          </cell>
          <cell r="Y39" t="e">
            <v>#VALUE!</v>
          </cell>
          <cell r="Z39" t="e">
            <v>#VALUE!</v>
          </cell>
        </row>
        <row r="40">
          <cell r="D40" t="str">
            <v>MA19PC25</v>
          </cell>
          <cell r="E40" t="str">
            <v>Puntilla con cabeza 2,5"</v>
          </cell>
          <cell r="F40" t="str">
            <v>Lb</v>
          </cell>
          <cell r="G40">
            <v>0.03</v>
          </cell>
          <cell r="H40">
            <v>1216</v>
          </cell>
          <cell r="I40">
            <v>36.479999999999997</v>
          </cell>
          <cell r="J40">
            <v>0</v>
          </cell>
          <cell r="K40">
            <v>0</v>
          </cell>
          <cell r="L40">
            <v>0</v>
          </cell>
          <cell r="Y40" t="e">
            <v>#VALUE!</v>
          </cell>
          <cell r="Z40" t="e">
            <v>#VALUE!</v>
          </cell>
        </row>
        <row r="41">
          <cell r="D41" t="str">
            <v>MA17CAND</v>
          </cell>
          <cell r="E41" t="str">
            <v>Candado</v>
          </cell>
          <cell r="F41" t="str">
            <v>Un</v>
          </cell>
          <cell r="G41">
            <v>1.6E-2</v>
          </cell>
          <cell r="H41">
            <v>9000</v>
          </cell>
          <cell r="I41">
            <v>144</v>
          </cell>
          <cell r="J41">
            <v>0</v>
          </cell>
          <cell r="K41">
            <v>0</v>
          </cell>
          <cell r="L41">
            <v>0</v>
          </cell>
          <cell r="Y41" t="e">
            <v>#VALUE!</v>
          </cell>
          <cell r="Z41" t="e">
            <v>#VALUE!</v>
          </cell>
        </row>
        <row r="42">
          <cell r="D42" t="str">
            <v>MA17CADE1</v>
          </cell>
          <cell r="E42" t="str">
            <v>Cadena 1"</v>
          </cell>
          <cell r="F42" t="str">
            <v>Ml</v>
          </cell>
          <cell r="G42">
            <v>0.01</v>
          </cell>
          <cell r="H42">
            <v>2500</v>
          </cell>
          <cell r="I42">
            <v>25</v>
          </cell>
          <cell r="J42">
            <v>0</v>
          </cell>
          <cell r="K42">
            <v>0</v>
          </cell>
          <cell r="L42">
            <v>0</v>
          </cell>
          <cell r="Y42" t="e">
            <v>#VALUE!</v>
          </cell>
          <cell r="Z42" t="e">
            <v>#VALUE!</v>
          </cell>
        </row>
        <row r="45">
          <cell r="E45" t="str">
            <v>MANO DE OBRA</v>
          </cell>
          <cell r="I45" t="e">
            <v>#N/A</v>
          </cell>
          <cell r="L45" t="e">
            <v>#N/A</v>
          </cell>
          <cell r="Z45" t="e">
            <v>#VALUE!</v>
          </cell>
        </row>
        <row r="46">
          <cell r="D46" t="str">
            <v>MOTPICAMP</v>
          </cell>
          <cell r="E46" t="e">
            <v>#N/A</v>
          </cell>
          <cell r="F46" t="e">
            <v>#N/A</v>
          </cell>
          <cell r="G46">
            <v>0</v>
          </cell>
          <cell r="H46" t="e">
            <v>#N/A</v>
          </cell>
          <cell r="I46" t="e">
            <v>#N/A</v>
          </cell>
          <cell r="J46" t="e">
            <v>#N/A</v>
          </cell>
          <cell r="K46">
            <v>0</v>
          </cell>
          <cell r="L46" t="e">
            <v>#N/A</v>
          </cell>
          <cell r="Y46" t="e">
            <v>#VALUE!</v>
          </cell>
          <cell r="Z46" t="e">
            <v>#VALUE!</v>
          </cell>
        </row>
        <row r="48">
          <cell r="E48" t="str">
            <v>VARIOS</v>
          </cell>
          <cell r="I48" t="e">
            <v>#N/A</v>
          </cell>
          <cell r="L48" t="e">
            <v>#N/A</v>
          </cell>
          <cell r="Z48" t="e">
            <v>#VALUE!</v>
          </cell>
        </row>
        <row r="49">
          <cell r="D49" t="str">
            <v>TC03CAMP</v>
          </cell>
          <cell r="E49" t="e">
            <v>#N/A</v>
          </cell>
          <cell r="F49" t="e">
            <v>#N/A</v>
          </cell>
          <cell r="G49">
            <v>1</v>
          </cell>
          <cell r="H49" t="e">
            <v>#N/A</v>
          </cell>
          <cell r="I49" t="e">
            <v>#N/A</v>
          </cell>
          <cell r="J49" t="e">
            <v>#N/A</v>
          </cell>
          <cell r="K49">
            <v>0</v>
          </cell>
          <cell r="L49" t="e">
            <v>#N/A</v>
          </cell>
          <cell r="Y49" t="e">
            <v>#VALUE!</v>
          </cell>
          <cell r="Z49" t="e">
            <v>#VALUE!</v>
          </cell>
        </row>
        <row r="52">
          <cell r="E52" t="str">
            <v>SUBTOTAL</v>
          </cell>
          <cell r="I52" t="e">
            <v>#N/A</v>
          </cell>
          <cell r="L52" t="e">
            <v>#N/A</v>
          </cell>
          <cell r="Z52" t="e">
            <v>#VALUE!</v>
          </cell>
        </row>
        <row r="53">
          <cell r="E53" t="str">
            <v>A.I.U</v>
          </cell>
          <cell r="I53" t="e">
            <v>#N/A</v>
          </cell>
          <cell r="L53" t="e">
            <v>#N/A</v>
          </cell>
          <cell r="Z53" t="e">
            <v>#N/A</v>
          </cell>
        </row>
        <row r="54">
          <cell r="D54" t="str">
            <v>AIUAADMON</v>
          </cell>
          <cell r="E54" t="str">
            <v>Admon</v>
          </cell>
          <cell r="F54">
            <v>0</v>
          </cell>
          <cell r="I54" t="e">
            <v>#N/A</v>
          </cell>
          <cell r="J54">
            <v>0</v>
          </cell>
          <cell r="L54" t="e">
            <v>#N/A</v>
          </cell>
          <cell r="Z54" t="e">
            <v>#N/A</v>
          </cell>
        </row>
        <row r="55">
          <cell r="D55" t="str">
            <v>AIUAIMPRE</v>
          </cell>
          <cell r="E55" t="str">
            <v>Imprevistos</v>
          </cell>
          <cell r="F55">
            <v>0</v>
          </cell>
          <cell r="I55" t="e">
            <v>#N/A</v>
          </cell>
          <cell r="J55">
            <v>0</v>
          </cell>
          <cell r="L55" t="e">
            <v>#N/A</v>
          </cell>
          <cell r="Z55" t="e">
            <v>#N/A</v>
          </cell>
        </row>
        <row r="56">
          <cell r="D56" t="str">
            <v>AIUAUTILI</v>
          </cell>
          <cell r="E56" t="str">
            <v>Utilidad</v>
          </cell>
          <cell r="F56">
            <v>0</v>
          </cell>
          <cell r="I56" t="e">
            <v>#N/A</v>
          </cell>
          <cell r="J56">
            <v>0</v>
          </cell>
          <cell r="L56" t="e">
            <v>#N/A</v>
          </cell>
          <cell r="Z56" t="e">
            <v>#N/A</v>
          </cell>
        </row>
        <row r="57">
          <cell r="D57" t="str">
            <v>AIUAIVAUTI</v>
          </cell>
          <cell r="E57" t="str">
            <v>IVA utilidad</v>
          </cell>
          <cell r="F57">
            <v>0</v>
          </cell>
          <cell r="I57" t="e">
            <v>#N/A</v>
          </cell>
          <cell r="J57">
            <v>0</v>
          </cell>
          <cell r="L57" t="e">
            <v>#N/A</v>
          </cell>
          <cell r="Z57" t="e">
            <v>#N/A</v>
          </cell>
        </row>
        <row r="59">
          <cell r="E59" t="str">
            <v>ITEM</v>
          </cell>
        </row>
        <row r="60">
          <cell r="D60" t="str">
            <v>TPCLZ</v>
          </cell>
          <cell r="E60" t="str">
            <v>Cerramiento Lámina de Zinc H=2,00 m</v>
          </cell>
          <cell r="G60" t="str">
            <v>UN.</v>
          </cell>
          <cell r="H60" t="str">
            <v>Ml</v>
          </cell>
          <cell r="I60" t="e">
            <v>#N/A</v>
          </cell>
          <cell r="K60">
            <v>0</v>
          </cell>
          <cell r="L60" t="e">
            <v>#N/A</v>
          </cell>
          <cell r="N60" t="e">
            <v>#N/A</v>
          </cell>
          <cell r="O60">
            <v>2000</v>
          </cell>
          <cell r="P60" t="e">
            <v>#N/A</v>
          </cell>
          <cell r="Q60" t="e">
            <v>#N/A</v>
          </cell>
          <cell r="X60" t="e">
            <v>#N/A</v>
          </cell>
          <cell r="Z60" t="e">
            <v>#VALUE!</v>
          </cell>
          <cell r="AA60" t="e">
            <v>#VALUE!</v>
          </cell>
          <cell r="AB60" t="e">
            <v>#VALUE!</v>
          </cell>
          <cell r="AC60" t="e">
            <v>#VALUE!</v>
          </cell>
        </row>
        <row r="62">
          <cell r="D62" t="str">
            <v>CODIGO</v>
          </cell>
          <cell r="E62" t="str">
            <v>DESCRIPCION</v>
          </cell>
          <cell r="F62" t="str">
            <v>UN</v>
          </cell>
          <cell r="G62" t="str">
            <v>CANT</v>
          </cell>
          <cell r="H62" t="str">
            <v>V/UNIT.</v>
          </cell>
          <cell r="I62" t="str">
            <v>V/TOTAL</v>
          </cell>
          <cell r="K62" t="str">
            <v>CANT TOTAL</v>
          </cell>
          <cell r="L62" t="str">
            <v>Vr TOTAL</v>
          </cell>
          <cell r="Y62" t="str">
            <v>CANT.</v>
          </cell>
          <cell r="Z62" t="str">
            <v>V/TOTAL</v>
          </cell>
        </row>
        <row r="63">
          <cell r="E63" t="str">
            <v>MATERIALES</v>
          </cell>
          <cell r="I63" t="e">
            <v>#N/A</v>
          </cell>
          <cell r="L63" t="e">
            <v>#N/A</v>
          </cell>
          <cell r="Z63" t="e">
            <v>#VALUE!</v>
          </cell>
        </row>
        <row r="64">
          <cell r="D64" t="str">
            <v>MA29TZ</v>
          </cell>
          <cell r="E64" t="e">
            <v>#N/A</v>
          </cell>
          <cell r="F64" t="e">
            <v>#N/A</v>
          </cell>
          <cell r="G64">
            <v>1.5</v>
          </cell>
          <cell r="H64" t="e">
            <v>#N/A</v>
          </cell>
          <cell r="I64" t="e">
            <v>#N/A</v>
          </cell>
          <cell r="J64" t="e">
            <v>#N/A</v>
          </cell>
          <cell r="K64">
            <v>0</v>
          </cell>
          <cell r="L64" t="e">
            <v>#N/A</v>
          </cell>
          <cell r="Y64" t="e">
            <v>#VALUE!</v>
          </cell>
          <cell r="Z64" t="e">
            <v>#VALUE!</v>
          </cell>
        </row>
        <row r="65">
          <cell r="D65" t="str">
            <v>MA19PC25</v>
          </cell>
          <cell r="E65" t="str">
            <v>Puntilla con cabeza 2,5"</v>
          </cell>
          <cell r="F65" t="str">
            <v>Lb</v>
          </cell>
          <cell r="G65">
            <v>0.05</v>
          </cell>
          <cell r="H65">
            <v>1216</v>
          </cell>
          <cell r="I65">
            <v>60.800000000000004</v>
          </cell>
          <cell r="J65">
            <v>0</v>
          </cell>
          <cell r="K65">
            <v>0</v>
          </cell>
          <cell r="L65">
            <v>0</v>
          </cell>
          <cell r="Y65" t="e">
            <v>#VALUE!</v>
          </cell>
          <cell r="Z65" t="e">
            <v>#VALUE!</v>
          </cell>
        </row>
        <row r="66">
          <cell r="D66" t="str">
            <v>MA25VL6</v>
          </cell>
          <cell r="E66" t="str">
            <v>Vara Limaton 6m Diametro 12-15</v>
          </cell>
          <cell r="F66" t="str">
            <v>Un</v>
          </cell>
          <cell r="G66">
            <v>0.5</v>
          </cell>
          <cell r="H66">
            <v>18560</v>
          </cell>
          <cell r="I66">
            <v>9280</v>
          </cell>
          <cell r="J66">
            <v>0</v>
          </cell>
          <cell r="K66">
            <v>0</v>
          </cell>
          <cell r="L66">
            <v>0</v>
          </cell>
          <cell r="Y66" t="e">
            <v>#VALUE!</v>
          </cell>
          <cell r="Z66" t="e">
            <v>#VALUE!</v>
          </cell>
        </row>
        <row r="67">
          <cell r="D67" t="str">
            <v>MA29CTZ</v>
          </cell>
          <cell r="E67" t="e">
            <v>#N/A</v>
          </cell>
          <cell r="F67" t="e">
            <v>#N/A</v>
          </cell>
          <cell r="G67">
            <v>0.09</v>
          </cell>
          <cell r="H67" t="e">
            <v>#N/A</v>
          </cell>
          <cell r="I67" t="e">
            <v>#N/A</v>
          </cell>
          <cell r="J67" t="e">
            <v>#N/A</v>
          </cell>
          <cell r="K67">
            <v>0</v>
          </cell>
          <cell r="L67" t="e">
            <v>#N/A</v>
          </cell>
          <cell r="Y67" t="e">
            <v>#VALUE!</v>
          </cell>
          <cell r="Z67" t="e">
            <v>#VALUE!</v>
          </cell>
        </row>
        <row r="70">
          <cell r="E70" t="str">
            <v>MANO DE OBRA</v>
          </cell>
          <cell r="I70">
            <v>2000</v>
          </cell>
          <cell r="L70">
            <v>0</v>
          </cell>
          <cell r="Z70" t="e">
            <v>#VALUE!</v>
          </cell>
        </row>
        <row r="71">
          <cell r="D71" t="str">
            <v>MOTPCZ</v>
          </cell>
          <cell r="E71" t="str">
            <v>M.O. Cerramiento Teja Zinc</v>
          </cell>
          <cell r="F71" t="str">
            <v>Ml</v>
          </cell>
          <cell r="G71">
            <v>1</v>
          </cell>
          <cell r="H71">
            <v>2000</v>
          </cell>
          <cell r="I71">
            <v>2000</v>
          </cell>
          <cell r="J71">
            <v>0</v>
          </cell>
          <cell r="K71">
            <v>0</v>
          </cell>
          <cell r="L71">
            <v>0</v>
          </cell>
          <cell r="Y71" t="e">
            <v>#VALUE!</v>
          </cell>
          <cell r="Z71" t="e">
            <v>#VALUE!</v>
          </cell>
        </row>
        <row r="73">
          <cell r="E73" t="str">
            <v>VARIOS</v>
          </cell>
          <cell r="I73" t="e">
            <v>#N/A</v>
          </cell>
          <cell r="L73" t="e">
            <v>#N/A</v>
          </cell>
          <cell r="Z73" t="e">
            <v>#VALUE!</v>
          </cell>
        </row>
        <row r="74">
          <cell r="D74" t="str">
            <v>TC46VTEJ</v>
          </cell>
          <cell r="E74" t="e">
            <v>#N/A</v>
          </cell>
          <cell r="F74" t="e">
            <v>#N/A</v>
          </cell>
          <cell r="G74">
            <v>2</v>
          </cell>
          <cell r="H74" t="e">
            <v>#N/A</v>
          </cell>
          <cell r="I74" t="e">
            <v>#N/A</v>
          </cell>
          <cell r="J74" t="e">
            <v>#N/A</v>
          </cell>
          <cell r="K74">
            <v>0</v>
          </cell>
          <cell r="L74" t="e">
            <v>#N/A</v>
          </cell>
          <cell r="Y74" t="e">
            <v>#VALUE!</v>
          </cell>
          <cell r="Z74" t="e">
            <v>#VALUE!</v>
          </cell>
        </row>
        <row r="75">
          <cell r="D75" t="str">
            <v>TC07H500</v>
          </cell>
          <cell r="E75" t="str">
            <v>Herramienta y Varios</v>
          </cell>
          <cell r="F75" t="str">
            <v>Gb</v>
          </cell>
          <cell r="G75">
            <v>1</v>
          </cell>
          <cell r="H75">
            <v>500</v>
          </cell>
          <cell r="I75">
            <v>500</v>
          </cell>
          <cell r="J75">
            <v>0</v>
          </cell>
          <cell r="K75">
            <v>0</v>
          </cell>
          <cell r="L75">
            <v>0</v>
          </cell>
          <cell r="Y75" t="e">
            <v>#VALUE!</v>
          </cell>
          <cell r="Z75" t="e">
            <v>#VALUE!</v>
          </cell>
        </row>
        <row r="77">
          <cell r="E77" t="str">
            <v>SUBTOTAL</v>
          </cell>
          <cell r="I77" t="e">
            <v>#N/A</v>
          </cell>
          <cell r="L77" t="e">
            <v>#N/A</v>
          </cell>
          <cell r="Z77" t="e">
            <v>#VALUE!</v>
          </cell>
        </row>
        <row r="78">
          <cell r="E78" t="str">
            <v>A.I.U</v>
          </cell>
          <cell r="I78" t="e">
            <v>#N/A</v>
          </cell>
          <cell r="L78" t="e">
            <v>#N/A</v>
          </cell>
          <cell r="Z78" t="e">
            <v>#N/A</v>
          </cell>
        </row>
        <row r="79">
          <cell r="D79" t="str">
            <v>AIUAADMON</v>
          </cell>
          <cell r="E79" t="str">
            <v>Admon</v>
          </cell>
          <cell r="F79">
            <v>0</v>
          </cell>
          <cell r="I79" t="e">
            <v>#N/A</v>
          </cell>
          <cell r="J79">
            <v>0</v>
          </cell>
          <cell r="L79" t="e">
            <v>#N/A</v>
          </cell>
          <cell r="Z79" t="e">
            <v>#N/A</v>
          </cell>
        </row>
        <row r="80">
          <cell r="D80" t="str">
            <v>AIUAIMPRE</v>
          </cell>
          <cell r="E80" t="str">
            <v>Imprevistos</v>
          </cell>
          <cell r="F80">
            <v>0</v>
          </cell>
          <cell r="I80" t="e">
            <v>#N/A</v>
          </cell>
          <cell r="J80">
            <v>0</v>
          </cell>
          <cell r="L80" t="e">
            <v>#N/A</v>
          </cell>
          <cell r="Z80" t="e">
            <v>#N/A</v>
          </cell>
        </row>
        <row r="81">
          <cell r="D81" t="str">
            <v>AIUAUTILI</v>
          </cell>
          <cell r="E81" t="str">
            <v>Utilidad</v>
          </cell>
          <cell r="F81">
            <v>0</v>
          </cell>
          <cell r="I81" t="e">
            <v>#N/A</v>
          </cell>
          <cell r="J81">
            <v>0</v>
          </cell>
          <cell r="L81" t="e">
            <v>#N/A</v>
          </cell>
          <cell r="Z81" t="e">
            <v>#N/A</v>
          </cell>
        </row>
        <row r="82">
          <cell r="D82" t="str">
            <v>AIUAIVAUTI</v>
          </cell>
          <cell r="E82" t="str">
            <v>IVA utilidad</v>
          </cell>
          <cell r="F82">
            <v>0</v>
          </cell>
          <cell r="I82" t="e">
            <v>#N/A</v>
          </cell>
          <cell r="J82">
            <v>0</v>
          </cell>
          <cell r="L82" t="e">
            <v>#N/A</v>
          </cell>
          <cell r="Z82" t="e">
            <v>#N/A</v>
          </cell>
        </row>
        <row r="84">
          <cell r="E84" t="str">
            <v>ITEM</v>
          </cell>
        </row>
        <row r="85">
          <cell r="D85" t="str">
            <v>TPCMP</v>
          </cell>
          <cell r="E85" t="str">
            <v>Cerramiento Malla Protección</v>
          </cell>
          <cell r="G85" t="str">
            <v>UN.</v>
          </cell>
          <cell r="H85" t="str">
            <v>Ml</v>
          </cell>
          <cell r="I85" t="e">
            <v>#N/A</v>
          </cell>
          <cell r="K85">
            <v>0</v>
          </cell>
          <cell r="L85" t="e">
            <v>#N/A</v>
          </cell>
          <cell r="N85" t="e">
            <v>#N/A</v>
          </cell>
          <cell r="O85">
            <v>2000</v>
          </cell>
          <cell r="P85">
            <v>500</v>
          </cell>
          <cell r="Q85" t="e">
            <v>#N/A</v>
          </cell>
          <cell r="X85" t="e">
            <v>#N/A</v>
          </cell>
          <cell r="Z85" t="e">
            <v>#VALUE!</v>
          </cell>
          <cell r="AA85" t="e">
            <v>#VALUE!</v>
          </cell>
          <cell r="AB85" t="e">
            <v>#VALUE!</v>
          </cell>
          <cell r="AC85" t="e">
            <v>#VALUE!</v>
          </cell>
        </row>
        <row r="87">
          <cell r="D87" t="str">
            <v>CODIGO</v>
          </cell>
          <cell r="E87" t="str">
            <v>DESCRIPCION</v>
          </cell>
          <cell r="F87" t="str">
            <v>UN</v>
          </cell>
          <cell r="G87" t="str">
            <v>CANT</v>
          </cell>
          <cell r="H87" t="str">
            <v>V/UNIT.</v>
          </cell>
          <cell r="I87" t="str">
            <v>V/TOTAL</v>
          </cell>
          <cell r="K87" t="str">
            <v>CANT TOTAL</v>
          </cell>
          <cell r="L87" t="str">
            <v>Vr TOTAL</v>
          </cell>
          <cell r="Y87" t="str">
            <v>CANT.</v>
          </cell>
          <cell r="Z87" t="str">
            <v>V/TOTAL</v>
          </cell>
        </row>
        <row r="88">
          <cell r="E88" t="str">
            <v>MATERIALES</v>
          </cell>
          <cell r="I88" t="e">
            <v>#N/A</v>
          </cell>
          <cell r="L88" t="e">
            <v>#N/A</v>
          </cell>
          <cell r="Z88" t="e">
            <v>#VALUE!</v>
          </cell>
        </row>
        <row r="89">
          <cell r="D89" t="str">
            <v>MA17MP</v>
          </cell>
          <cell r="E89" t="e">
            <v>#N/A</v>
          </cell>
          <cell r="F89" t="e">
            <v>#N/A</v>
          </cell>
          <cell r="G89">
            <v>4</v>
          </cell>
          <cell r="H89" t="e">
            <v>#N/A</v>
          </cell>
          <cell r="I89" t="e">
            <v>#N/A</v>
          </cell>
          <cell r="J89" t="e">
            <v>#N/A</v>
          </cell>
          <cell r="K89">
            <v>0</v>
          </cell>
          <cell r="L89" t="e">
            <v>#N/A</v>
          </cell>
          <cell r="Y89" t="e">
            <v>#VALUE!</v>
          </cell>
          <cell r="Z89" t="e">
            <v>#VALUE!</v>
          </cell>
        </row>
        <row r="90">
          <cell r="D90" t="str">
            <v>MA19PC25</v>
          </cell>
          <cell r="E90" t="str">
            <v>Puntilla con cabeza 2,5"</v>
          </cell>
          <cell r="F90" t="str">
            <v>Lb</v>
          </cell>
          <cell r="G90">
            <v>0.05</v>
          </cell>
          <cell r="H90">
            <v>1216</v>
          </cell>
          <cell r="I90">
            <v>60.800000000000004</v>
          </cell>
          <cell r="J90">
            <v>0</v>
          </cell>
          <cell r="K90">
            <v>0</v>
          </cell>
          <cell r="L90">
            <v>0</v>
          </cell>
          <cell r="Y90" t="e">
            <v>#VALUE!</v>
          </cell>
          <cell r="Z90" t="e">
            <v>#VALUE!</v>
          </cell>
        </row>
        <row r="91">
          <cell r="D91" t="str">
            <v>MA25VC6</v>
          </cell>
          <cell r="E91" t="str">
            <v>Vara de Corredor 6 ml</v>
          </cell>
          <cell r="F91" t="str">
            <v>Un</v>
          </cell>
          <cell r="G91">
            <v>0.34</v>
          </cell>
          <cell r="H91">
            <v>6900</v>
          </cell>
          <cell r="I91">
            <v>2346</v>
          </cell>
          <cell r="J91">
            <v>0</v>
          </cell>
          <cell r="K91">
            <v>0</v>
          </cell>
          <cell r="L91">
            <v>0</v>
          </cell>
          <cell r="Y91" t="e">
            <v>#VALUE!</v>
          </cell>
          <cell r="Z91" t="e">
            <v>#VALUE!</v>
          </cell>
        </row>
        <row r="92">
          <cell r="D92" t="str">
            <v>MA17APU</v>
          </cell>
          <cell r="E92" t="e">
            <v>#N/A</v>
          </cell>
          <cell r="F92" t="e">
            <v>#N/A</v>
          </cell>
          <cell r="G92">
            <v>2.7E-2</v>
          </cell>
          <cell r="H92" t="e">
            <v>#N/A</v>
          </cell>
          <cell r="I92" t="e">
            <v>#N/A</v>
          </cell>
          <cell r="J92" t="e">
            <v>#N/A</v>
          </cell>
          <cell r="K92">
            <v>0</v>
          </cell>
          <cell r="L92" t="e">
            <v>#N/A</v>
          </cell>
          <cell r="Y92" t="e">
            <v>#VALUE!</v>
          </cell>
          <cell r="Z92" t="e">
            <v>#VALUE!</v>
          </cell>
        </row>
        <row r="93">
          <cell r="D93" t="str">
            <v>MA17GAP</v>
          </cell>
          <cell r="E93" t="e">
            <v>#N/A</v>
          </cell>
          <cell r="F93" t="e">
            <v>#N/A</v>
          </cell>
          <cell r="G93">
            <v>0.03</v>
          </cell>
          <cell r="H93" t="e">
            <v>#N/A</v>
          </cell>
          <cell r="I93" t="e">
            <v>#N/A</v>
          </cell>
          <cell r="J93" t="e">
            <v>#N/A</v>
          </cell>
          <cell r="K93">
            <v>0</v>
          </cell>
          <cell r="L93" t="e">
            <v>#N/A</v>
          </cell>
          <cell r="Y93" t="e">
            <v>#VALUE!</v>
          </cell>
          <cell r="Z93" t="e">
            <v>#VALUE!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Z94">
            <v>0</v>
          </cell>
        </row>
        <row r="95">
          <cell r="E95" t="str">
            <v>MANO DE OBRA</v>
          </cell>
          <cell r="I95">
            <v>2000</v>
          </cell>
          <cell r="L95">
            <v>0</v>
          </cell>
          <cell r="Z95" t="e">
            <v>#VALUE!</v>
          </cell>
        </row>
        <row r="96">
          <cell r="D96" t="str">
            <v>MOTPCMP</v>
          </cell>
          <cell r="E96" t="str">
            <v>M.O. Cerramiento Malla Protección</v>
          </cell>
          <cell r="F96" t="str">
            <v>Ml</v>
          </cell>
          <cell r="G96">
            <v>1</v>
          </cell>
          <cell r="H96">
            <v>2000</v>
          </cell>
          <cell r="I96">
            <v>2000</v>
          </cell>
          <cell r="J96">
            <v>0</v>
          </cell>
          <cell r="K96">
            <v>0</v>
          </cell>
          <cell r="L96">
            <v>0</v>
          </cell>
          <cell r="Y96" t="e">
            <v>#VALUE!</v>
          </cell>
          <cell r="Z96" t="e">
            <v>#VALUE!</v>
          </cell>
        </row>
        <row r="98">
          <cell r="E98" t="str">
            <v>VARIOS</v>
          </cell>
          <cell r="I98">
            <v>500</v>
          </cell>
          <cell r="L98">
            <v>0</v>
          </cell>
          <cell r="Z98" t="e">
            <v>#VALUE!</v>
          </cell>
        </row>
        <row r="99">
          <cell r="D99" t="str">
            <v>TC07H500</v>
          </cell>
          <cell r="E99" t="str">
            <v>Herramienta y Varios</v>
          </cell>
          <cell r="F99" t="str">
            <v>Gb</v>
          </cell>
          <cell r="G99">
            <v>1</v>
          </cell>
          <cell r="H99">
            <v>500</v>
          </cell>
          <cell r="I99">
            <v>500</v>
          </cell>
          <cell r="J99">
            <v>0</v>
          </cell>
          <cell r="K99">
            <v>0</v>
          </cell>
          <cell r="L99">
            <v>0</v>
          </cell>
          <cell r="Y99" t="e">
            <v>#VALUE!</v>
          </cell>
          <cell r="Z99" t="e">
            <v>#VALUE!</v>
          </cell>
        </row>
        <row r="102">
          <cell r="E102" t="str">
            <v>SUBTOTAL</v>
          </cell>
          <cell r="I102" t="e">
            <v>#N/A</v>
          </cell>
          <cell r="L102" t="e">
            <v>#N/A</v>
          </cell>
          <cell r="Z102" t="e">
            <v>#VALUE!</v>
          </cell>
        </row>
        <row r="103">
          <cell r="E103" t="str">
            <v>A.I.U</v>
          </cell>
          <cell r="I103" t="e">
            <v>#N/A</v>
          </cell>
          <cell r="L103" t="e">
            <v>#N/A</v>
          </cell>
          <cell r="Z103" t="e">
            <v>#N/A</v>
          </cell>
        </row>
        <row r="104">
          <cell r="D104" t="str">
            <v>AIUAADMON</v>
          </cell>
          <cell r="E104" t="str">
            <v>Admon</v>
          </cell>
          <cell r="F104">
            <v>0</v>
          </cell>
          <cell r="I104" t="e">
            <v>#N/A</v>
          </cell>
          <cell r="J104">
            <v>0</v>
          </cell>
          <cell r="L104" t="e">
            <v>#N/A</v>
          </cell>
          <cell r="Z104" t="e">
            <v>#N/A</v>
          </cell>
        </row>
        <row r="105">
          <cell r="D105" t="str">
            <v>AIUAIMPRE</v>
          </cell>
          <cell r="E105" t="str">
            <v>Imprevistos</v>
          </cell>
          <cell r="F105">
            <v>0</v>
          </cell>
          <cell r="I105" t="e">
            <v>#N/A</v>
          </cell>
          <cell r="J105">
            <v>0</v>
          </cell>
          <cell r="L105" t="e">
            <v>#N/A</v>
          </cell>
          <cell r="Z105" t="e">
            <v>#N/A</v>
          </cell>
        </row>
        <row r="106">
          <cell r="D106" t="str">
            <v>AIUAUTILI</v>
          </cell>
          <cell r="E106" t="str">
            <v>Utilidad</v>
          </cell>
          <cell r="F106">
            <v>0</v>
          </cell>
          <cell r="I106" t="e">
            <v>#N/A</v>
          </cell>
          <cell r="J106">
            <v>0</v>
          </cell>
          <cell r="L106" t="e">
            <v>#N/A</v>
          </cell>
          <cell r="Z106" t="e">
            <v>#N/A</v>
          </cell>
        </row>
        <row r="107">
          <cell r="D107" t="str">
            <v>AIUAIVAUTI</v>
          </cell>
          <cell r="E107" t="str">
            <v>IVA utilidad</v>
          </cell>
          <cell r="F107">
            <v>0</v>
          </cell>
          <cell r="I107" t="e">
            <v>#N/A</v>
          </cell>
          <cell r="J107">
            <v>0</v>
          </cell>
          <cell r="L107" t="e">
            <v>#N/A</v>
          </cell>
          <cell r="Z107" t="e">
            <v>#N/A</v>
          </cell>
        </row>
        <row r="110">
          <cell r="E110" t="str">
            <v>ITEM</v>
          </cell>
        </row>
        <row r="111">
          <cell r="D111" t="str">
            <v>MTEMRT</v>
          </cell>
          <cell r="E111" t="str">
            <v>Excavacion Manual y Relleno Tuberia</v>
          </cell>
          <cell r="G111" t="str">
            <v>UN.</v>
          </cell>
          <cell r="H111" t="str">
            <v>M3</v>
          </cell>
          <cell r="I111">
            <v>7280</v>
          </cell>
          <cell r="K111">
            <v>0</v>
          </cell>
          <cell r="L111">
            <v>0</v>
          </cell>
          <cell r="N111">
            <v>0</v>
          </cell>
          <cell r="O111">
            <v>6500</v>
          </cell>
          <cell r="P111">
            <v>780</v>
          </cell>
          <cell r="Q111">
            <v>0</v>
          </cell>
          <cell r="X111">
            <v>0</v>
          </cell>
          <cell r="Z111" t="e">
            <v>#VALUE!</v>
          </cell>
          <cell r="AA111">
            <v>0</v>
          </cell>
          <cell r="AB111" t="e">
            <v>#VALUE!</v>
          </cell>
          <cell r="AC111" t="e">
            <v>#VALUE!</v>
          </cell>
        </row>
        <row r="113">
          <cell r="D113" t="str">
            <v>CODIGO</v>
          </cell>
          <cell r="E113" t="str">
            <v>DESCRIPCION</v>
          </cell>
          <cell r="F113" t="str">
            <v>UN</v>
          </cell>
          <cell r="G113" t="str">
            <v>CANT</v>
          </cell>
          <cell r="H113" t="str">
            <v>V/UNIT.</v>
          </cell>
          <cell r="I113" t="str">
            <v>V/TOTAL</v>
          </cell>
          <cell r="K113" t="str">
            <v>CANT TOTAL</v>
          </cell>
          <cell r="L113" t="str">
            <v>Vr TOTAL</v>
          </cell>
          <cell r="Y113" t="str">
            <v>CANT.</v>
          </cell>
          <cell r="Z113" t="str">
            <v>V/TOTAL</v>
          </cell>
        </row>
        <row r="114">
          <cell r="E114" t="str">
            <v>MATERIALES</v>
          </cell>
          <cell r="I114">
            <v>0</v>
          </cell>
          <cell r="L114">
            <v>0</v>
          </cell>
          <cell r="Z114">
            <v>0</v>
          </cell>
        </row>
        <row r="118">
          <cell r="E118" t="str">
            <v>MANO DE OBRA</v>
          </cell>
          <cell r="I118">
            <v>6500</v>
          </cell>
          <cell r="L118">
            <v>0</v>
          </cell>
          <cell r="Z118" t="e">
            <v>#VALUE!</v>
          </cell>
        </row>
        <row r="119">
          <cell r="D119" t="str">
            <v>MOMTEM</v>
          </cell>
          <cell r="E119" t="str">
            <v>Excavacion a Mano</v>
          </cell>
          <cell r="F119" t="str">
            <v>M3</v>
          </cell>
          <cell r="G119">
            <v>1</v>
          </cell>
          <cell r="H119">
            <v>4500</v>
          </cell>
          <cell r="I119">
            <v>4500</v>
          </cell>
          <cell r="J119">
            <v>0</v>
          </cell>
          <cell r="K119">
            <v>0</v>
          </cell>
          <cell r="L119">
            <v>0</v>
          </cell>
          <cell r="Y119" t="e">
            <v>#VALUE!</v>
          </cell>
          <cell r="Z119" t="e">
            <v>#VALUE!</v>
          </cell>
        </row>
        <row r="120">
          <cell r="D120" t="str">
            <v>MOMTRETU</v>
          </cell>
          <cell r="E120" t="str">
            <v xml:space="preserve">Recubrimiento Tuberia </v>
          </cell>
          <cell r="F120" t="str">
            <v>M3</v>
          </cell>
          <cell r="G120">
            <v>1</v>
          </cell>
          <cell r="H120">
            <v>2000</v>
          </cell>
          <cell r="I120">
            <v>2000</v>
          </cell>
          <cell r="J120">
            <v>0</v>
          </cell>
          <cell r="K120">
            <v>0</v>
          </cell>
          <cell r="L120">
            <v>0</v>
          </cell>
          <cell r="Y120" t="e">
            <v>#VALUE!</v>
          </cell>
          <cell r="Z120" t="e">
            <v>#VALUE!</v>
          </cell>
        </row>
        <row r="121">
          <cell r="E121" t="str">
            <v>VARIOS</v>
          </cell>
          <cell r="I121">
            <v>780</v>
          </cell>
          <cell r="L121">
            <v>0</v>
          </cell>
          <cell r="Z121" t="e">
            <v>#VALUE!</v>
          </cell>
        </row>
        <row r="122">
          <cell r="D122" t="str">
            <v>AL04APIS</v>
          </cell>
          <cell r="E122" t="str">
            <v>Apisonador</v>
          </cell>
          <cell r="F122" t="str">
            <v>Dia</v>
          </cell>
          <cell r="G122">
            <v>0.01</v>
          </cell>
          <cell r="H122">
            <v>33000</v>
          </cell>
          <cell r="I122">
            <v>330</v>
          </cell>
          <cell r="J122">
            <v>0</v>
          </cell>
          <cell r="K122">
            <v>0</v>
          </cell>
          <cell r="L122">
            <v>0</v>
          </cell>
          <cell r="Y122" t="e">
            <v>#VALUE!</v>
          </cell>
          <cell r="Z122" t="e">
            <v>#VALUE!</v>
          </cell>
        </row>
        <row r="123">
          <cell r="D123" t="str">
            <v>TC07h450</v>
          </cell>
          <cell r="E123" t="str">
            <v>Herramienta</v>
          </cell>
          <cell r="F123" t="str">
            <v>Gb</v>
          </cell>
          <cell r="G123">
            <v>1</v>
          </cell>
          <cell r="H123">
            <v>450</v>
          </cell>
          <cell r="I123">
            <v>450</v>
          </cell>
          <cell r="J123">
            <v>0</v>
          </cell>
          <cell r="K123">
            <v>0</v>
          </cell>
          <cell r="L123">
            <v>0</v>
          </cell>
          <cell r="Y123" t="e">
            <v>#VALUE!</v>
          </cell>
          <cell r="Z123" t="e">
            <v>#VALUE!</v>
          </cell>
        </row>
        <row r="125">
          <cell r="E125" t="str">
            <v>SUBTOTAL</v>
          </cell>
          <cell r="I125">
            <v>7280</v>
          </cell>
          <cell r="L125">
            <v>0</v>
          </cell>
          <cell r="Z125" t="e">
            <v>#VALUE!</v>
          </cell>
        </row>
        <row r="126">
          <cell r="E126" t="str">
            <v>A.I.U</v>
          </cell>
          <cell r="I126">
            <v>0</v>
          </cell>
          <cell r="L126">
            <v>0</v>
          </cell>
          <cell r="Z126">
            <v>0</v>
          </cell>
        </row>
        <row r="127">
          <cell r="D127" t="str">
            <v>AIUAADMON</v>
          </cell>
          <cell r="E127" t="str">
            <v>Admon</v>
          </cell>
          <cell r="F127">
            <v>0</v>
          </cell>
          <cell r="I127">
            <v>0</v>
          </cell>
          <cell r="J127">
            <v>0</v>
          </cell>
          <cell r="L127">
            <v>0</v>
          </cell>
          <cell r="Z127">
            <v>0</v>
          </cell>
        </row>
        <row r="128">
          <cell r="D128" t="str">
            <v>AIUAIMPRE</v>
          </cell>
          <cell r="E128" t="str">
            <v>Imprevistos</v>
          </cell>
          <cell r="F128">
            <v>0</v>
          </cell>
          <cell r="I128">
            <v>0</v>
          </cell>
          <cell r="J128">
            <v>0</v>
          </cell>
          <cell r="L128">
            <v>0</v>
          </cell>
          <cell r="Z128">
            <v>0</v>
          </cell>
        </row>
        <row r="129">
          <cell r="D129" t="str">
            <v>AIUAUTILI</v>
          </cell>
          <cell r="E129" t="str">
            <v>Utilidad</v>
          </cell>
          <cell r="F129">
            <v>0</v>
          </cell>
          <cell r="I129">
            <v>0</v>
          </cell>
          <cell r="J129">
            <v>0</v>
          </cell>
          <cell r="L129">
            <v>0</v>
          </cell>
          <cell r="Z129">
            <v>0</v>
          </cell>
        </row>
        <row r="130">
          <cell r="D130" t="str">
            <v>AIUAIVAUTI</v>
          </cell>
          <cell r="E130" t="str">
            <v>IVA utilidad</v>
          </cell>
          <cell r="F130">
            <v>0</v>
          </cell>
          <cell r="I130">
            <v>0</v>
          </cell>
          <cell r="J130">
            <v>0</v>
          </cell>
          <cell r="L130">
            <v>0</v>
          </cell>
          <cell r="Z130">
            <v>0</v>
          </cell>
        </row>
        <row r="132">
          <cell r="E132" t="str">
            <v>ITEM</v>
          </cell>
        </row>
        <row r="133">
          <cell r="D133" t="str">
            <v>MTERETROG</v>
          </cell>
          <cell r="E133" t="str">
            <v>Excavación Retro Oruga Grande</v>
          </cell>
          <cell r="G133" t="str">
            <v>UN.</v>
          </cell>
          <cell r="H133" t="str">
            <v>Hr</v>
          </cell>
          <cell r="I133">
            <v>90000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90000</v>
          </cell>
          <cell r="Q133">
            <v>0</v>
          </cell>
          <cell r="X133">
            <v>0</v>
          </cell>
          <cell r="Z133" t="e">
            <v>#VALUE!</v>
          </cell>
          <cell r="AA133">
            <v>0</v>
          </cell>
          <cell r="AB133">
            <v>0</v>
          </cell>
          <cell r="AC133" t="e">
            <v>#VALUE!</v>
          </cell>
        </row>
        <row r="135">
          <cell r="D135" t="str">
            <v>CODIGO</v>
          </cell>
          <cell r="E135" t="str">
            <v>DESCRIPCION</v>
          </cell>
          <cell r="F135" t="str">
            <v>UN</v>
          </cell>
          <cell r="G135" t="str">
            <v>CANT</v>
          </cell>
          <cell r="H135" t="str">
            <v>V/UNIT.</v>
          </cell>
          <cell r="I135" t="str">
            <v>V/TOTAL</v>
          </cell>
          <cell r="K135" t="str">
            <v>CANT TOTAL</v>
          </cell>
          <cell r="L135" t="str">
            <v>Vr TOTAL</v>
          </cell>
          <cell r="Y135" t="str">
            <v>CANT.</v>
          </cell>
          <cell r="Z135" t="str">
            <v>V/TOTAL</v>
          </cell>
        </row>
        <row r="136">
          <cell r="E136" t="str">
            <v>HERRAMIENTA</v>
          </cell>
          <cell r="I136">
            <v>0</v>
          </cell>
          <cell r="L136">
            <v>0</v>
          </cell>
          <cell r="Z136">
            <v>0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Z137">
            <v>0</v>
          </cell>
        </row>
        <row r="139">
          <cell r="E139" t="str">
            <v>MANO DE OBRA</v>
          </cell>
          <cell r="I139">
            <v>0</v>
          </cell>
          <cell r="L139">
            <v>0</v>
          </cell>
          <cell r="Z139">
            <v>0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Z140">
            <v>0</v>
          </cell>
        </row>
        <row r="142">
          <cell r="E142" t="str">
            <v>VARIOS</v>
          </cell>
          <cell r="I142">
            <v>90000</v>
          </cell>
          <cell r="L142">
            <v>0</v>
          </cell>
          <cell r="Z142" t="e">
            <v>#VALUE!</v>
          </cell>
        </row>
        <row r="143">
          <cell r="D143" t="str">
            <v>AL04RETROG</v>
          </cell>
          <cell r="E143" t="str">
            <v>Retro Oruga 320</v>
          </cell>
          <cell r="F143" t="str">
            <v>Hr</v>
          </cell>
          <cell r="G143">
            <v>1</v>
          </cell>
          <cell r="H143">
            <v>90000</v>
          </cell>
          <cell r="I143">
            <v>90000</v>
          </cell>
          <cell r="J143">
            <v>0</v>
          </cell>
          <cell r="K143">
            <v>0</v>
          </cell>
          <cell r="L143">
            <v>0</v>
          </cell>
          <cell r="Y143" t="e">
            <v>#VALUE!</v>
          </cell>
          <cell r="Z143" t="e">
            <v>#VALUE!</v>
          </cell>
        </row>
        <row r="145">
          <cell r="E145" t="str">
            <v>SUBTOTAL</v>
          </cell>
          <cell r="I145">
            <v>90000</v>
          </cell>
          <cell r="L145">
            <v>0</v>
          </cell>
          <cell r="Z145" t="e">
            <v>#VALUE!</v>
          </cell>
        </row>
        <row r="146">
          <cell r="E146" t="str">
            <v>A.I.U</v>
          </cell>
          <cell r="I146">
            <v>0</v>
          </cell>
          <cell r="L146">
            <v>0</v>
          </cell>
          <cell r="Z146">
            <v>0</v>
          </cell>
        </row>
        <row r="147">
          <cell r="D147" t="str">
            <v>AIUAADMON</v>
          </cell>
          <cell r="E147" t="str">
            <v>Admon</v>
          </cell>
          <cell r="F147">
            <v>0</v>
          </cell>
          <cell r="I147">
            <v>0</v>
          </cell>
          <cell r="J147">
            <v>0</v>
          </cell>
          <cell r="L147">
            <v>0</v>
          </cell>
          <cell r="Z147">
            <v>0</v>
          </cell>
        </row>
        <row r="148">
          <cell r="D148" t="str">
            <v>AIUAIMPRE</v>
          </cell>
          <cell r="E148" t="str">
            <v>Imprevistos</v>
          </cell>
          <cell r="F148">
            <v>0</v>
          </cell>
          <cell r="I148">
            <v>0</v>
          </cell>
          <cell r="J148">
            <v>0</v>
          </cell>
          <cell r="L148">
            <v>0</v>
          </cell>
          <cell r="Z148">
            <v>0</v>
          </cell>
        </row>
        <row r="149">
          <cell r="D149" t="str">
            <v>AIUAUTILI</v>
          </cell>
          <cell r="E149" t="str">
            <v>Utilidad</v>
          </cell>
          <cell r="F149">
            <v>0</v>
          </cell>
          <cell r="I149">
            <v>0</v>
          </cell>
          <cell r="J149">
            <v>0</v>
          </cell>
          <cell r="L149">
            <v>0</v>
          </cell>
          <cell r="Z149">
            <v>0</v>
          </cell>
        </row>
        <row r="150">
          <cell r="D150" t="str">
            <v>AIUAIVAUTI</v>
          </cell>
          <cell r="E150" t="str">
            <v>IVA utilidad</v>
          </cell>
          <cell r="F150">
            <v>0</v>
          </cell>
          <cell r="I150">
            <v>0</v>
          </cell>
          <cell r="J150">
            <v>0</v>
          </cell>
          <cell r="L150">
            <v>0</v>
          </cell>
          <cell r="Z150">
            <v>0</v>
          </cell>
        </row>
        <row r="152">
          <cell r="E152" t="str">
            <v>ITEM</v>
          </cell>
        </row>
        <row r="153">
          <cell r="D153" t="str">
            <v>MTERETRO</v>
          </cell>
          <cell r="E153" t="str">
            <v>Excavación Retro Oruga</v>
          </cell>
          <cell r="G153" t="str">
            <v>UN.</v>
          </cell>
          <cell r="H153" t="str">
            <v>Hr</v>
          </cell>
          <cell r="I153">
            <v>60000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60000</v>
          </cell>
          <cell r="Q153">
            <v>0</v>
          </cell>
          <cell r="X153">
            <v>0</v>
          </cell>
          <cell r="Z153" t="e">
            <v>#VALUE!</v>
          </cell>
          <cell r="AA153">
            <v>0</v>
          </cell>
          <cell r="AB153">
            <v>0</v>
          </cell>
          <cell r="AC153" t="e">
            <v>#VALUE!</v>
          </cell>
        </row>
        <row r="155">
          <cell r="D155" t="str">
            <v>CODIGO</v>
          </cell>
          <cell r="E155" t="str">
            <v>DESCRIPCION</v>
          </cell>
          <cell r="F155" t="str">
            <v>UN</v>
          </cell>
          <cell r="G155" t="str">
            <v>CANT</v>
          </cell>
          <cell r="H155" t="str">
            <v>V/UNIT.</v>
          </cell>
          <cell r="I155" t="str">
            <v>V/TOTAL</v>
          </cell>
          <cell r="K155" t="str">
            <v>CANT TOTAL</v>
          </cell>
          <cell r="L155" t="str">
            <v>Vr TOTAL</v>
          </cell>
          <cell r="Y155" t="str">
            <v>CANT.</v>
          </cell>
          <cell r="Z155" t="str">
            <v>V/TOTAL</v>
          </cell>
        </row>
        <row r="156">
          <cell r="E156" t="str">
            <v>HERRAMIENTA</v>
          </cell>
          <cell r="I156">
            <v>0</v>
          </cell>
          <cell r="L156">
            <v>0</v>
          </cell>
          <cell r="Z156">
            <v>0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Z157">
            <v>0</v>
          </cell>
        </row>
        <row r="159">
          <cell r="E159" t="str">
            <v>MANO DE OBRA</v>
          </cell>
          <cell r="I159">
            <v>0</v>
          </cell>
          <cell r="L159">
            <v>0</v>
          </cell>
          <cell r="Z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Z160">
            <v>0</v>
          </cell>
        </row>
        <row r="162">
          <cell r="E162" t="str">
            <v>VARIOS</v>
          </cell>
          <cell r="I162">
            <v>60000</v>
          </cell>
          <cell r="L162">
            <v>0</v>
          </cell>
          <cell r="Z162" t="e">
            <v>#VALUE!</v>
          </cell>
        </row>
        <row r="163">
          <cell r="D163" t="str">
            <v>AL04RETROE</v>
          </cell>
          <cell r="E163" t="str">
            <v>Retro Oruga</v>
          </cell>
          <cell r="F163" t="str">
            <v>Hr</v>
          </cell>
          <cell r="G163">
            <v>1</v>
          </cell>
          <cell r="H163">
            <v>60000</v>
          </cell>
          <cell r="I163">
            <v>60000</v>
          </cell>
          <cell r="J163">
            <v>0</v>
          </cell>
          <cell r="K163">
            <v>0</v>
          </cell>
          <cell r="L163">
            <v>0</v>
          </cell>
          <cell r="Y163" t="e">
            <v>#VALUE!</v>
          </cell>
          <cell r="Z163" t="e">
            <v>#VALUE!</v>
          </cell>
        </row>
        <row r="165">
          <cell r="E165" t="str">
            <v>SUBTOTAL</v>
          </cell>
          <cell r="I165">
            <v>60000</v>
          </cell>
          <cell r="L165">
            <v>0</v>
          </cell>
          <cell r="Z165" t="e">
            <v>#VALUE!</v>
          </cell>
        </row>
        <row r="166">
          <cell r="E166" t="str">
            <v>A.I.U</v>
          </cell>
          <cell r="I166">
            <v>0</v>
          </cell>
          <cell r="L166">
            <v>0</v>
          </cell>
          <cell r="Z166">
            <v>0</v>
          </cell>
        </row>
        <row r="167">
          <cell r="D167" t="str">
            <v>AIUAADMON</v>
          </cell>
          <cell r="E167" t="str">
            <v>Admon</v>
          </cell>
          <cell r="F167">
            <v>0</v>
          </cell>
          <cell r="I167">
            <v>0</v>
          </cell>
          <cell r="J167">
            <v>0</v>
          </cell>
          <cell r="L167">
            <v>0</v>
          </cell>
          <cell r="Z167">
            <v>0</v>
          </cell>
        </row>
        <row r="168">
          <cell r="D168" t="str">
            <v>AIUAIMPRE</v>
          </cell>
          <cell r="E168" t="str">
            <v>Imprevistos</v>
          </cell>
          <cell r="F168">
            <v>0</v>
          </cell>
          <cell r="I168">
            <v>0</v>
          </cell>
          <cell r="J168">
            <v>0</v>
          </cell>
          <cell r="L168">
            <v>0</v>
          </cell>
          <cell r="Z168">
            <v>0</v>
          </cell>
        </row>
        <row r="169">
          <cell r="D169" t="str">
            <v>AIUAUTILI</v>
          </cell>
          <cell r="E169" t="str">
            <v>Utilidad</v>
          </cell>
          <cell r="F169">
            <v>0</v>
          </cell>
          <cell r="I169">
            <v>0</v>
          </cell>
          <cell r="J169">
            <v>0</v>
          </cell>
          <cell r="L169">
            <v>0</v>
          </cell>
          <cell r="Z169">
            <v>0</v>
          </cell>
        </row>
        <row r="170">
          <cell r="D170" t="str">
            <v>AIUAIVAUTI</v>
          </cell>
          <cell r="E170" t="str">
            <v>IVA utilidad</v>
          </cell>
          <cell r="F170">
            <v>0</v>
          </cell>
          <cell r="I170">
            <v>0</v>
          </cell>
          <cell r="J170">
            <v>0</v>
          </cell>
          <cell r="L170">
            <v>0</v>
          </cell>
          <cell r="Z170">
            <v>0</v>
          </cell>
        </row>
        <row r="172">
          <cell r="E172" t="str">
            <v>ITEM</v>
          </cell>
        </row>
        <row r="173">
          <cell r="D173" t="str">
            <v>MTRETUREMA</v>
          </cell>
          <cell r="E173" t="str">
            <v>Recubrimento Tuberia en Recebo a Mano</v>
          </cell>
          <cell r="G173" t="str">
            <v>UN.</v>
          </cell>
          <cell r="H173" t="str">
            <v>M3</v>
          </cell>
          <cell r="I173">
            <v>29260</v>
          </cell>
          <cell r="K173">
            <v>7270.15</v>
          </cell>
          <cell r="L173">
            <v>212724589</v>
          </cell>
          <cell r="N173">
            <v>24510</v>
          </cell>
          <cell r="O173">
            <v>2000</v>
          </cell>
          <cell r="P173">
            <v>2750</v>
          </cell>
          <cell r="Q173">
            <v>0</v>
          </cell>
          <cell r="X173">
            <v>212724589</v>
          </cell>
          <cell r="Z173" t="e">
            <v>#N/A</v>
          </cell>
          <cell r="AA173" t="e">
            <v>#VALUE!</v>
          </cell>
          <cell r="AB173" t="e">
            <v>#VALUE!</v>
          </cell>
          <cell r="AC173" t="e">
            <v>#N/A</v>
          </cell>
        </row>
        <row r="175">
          <cell r="D175" t="str">
            <v>CODIGO</v>
          </cell>
          <cell r="E175" t="str">
            <v>DESCRIPCION</v>
          </cell>
          <cell r="F175" t="str">
            <v>UN</v>
          </cell>
          <cell r="G175" t="str">
            <v>CANT</v>
          </cell>
          <cell r="H175" t="str">
            <v>V/UNIT.</v>
          </cell>
          <cell r="I175" t="str">
            <v>V/TOTAL</v>
          </cell>
          <cell r="K175" t="str">
            <v>CANT TOTAL</v>
          </cell>
          <cell r="L175" t="str">
            <v>Vr TOTAL</v>
          </cell>
          <cell r="Y175" t="str">
            <v>CANT.</v>
          </cell>
          <cell r="Z175" t="str">
            <v>V/TOTAL</v>
          </cell>
        </row>
        <row r="176">
          <cell r="E176" t="str">
            <v>MATERIALES</v>
          </cell>
          <cell r="I176">
            <v>24510</v>
          </cell>
          <cell r="L176">
            <v>178191376.5</v>
          </cell>
          <cell r="Z176" t="e">
            <v>#VALUE!</v>
          </cell>
        </row>
        <row r="177">
          <cell r="D177" t="str">
            <v>MA02RMC</v>
          </cell>
          <cell r="E177" t="str">
            <v>Recebo en Cantera</v>
          </cell>
          <cell r="F177" t="str">
            <v>M3</v>
          </cell>
          <cell r="G177">
            <v>1.25</v>
          </cell>
          <cell r="H177">
            <v>6000</v>
          </cell>
          <cell r="I177">
            <v>7500</v>
          </cell>
          <cell r="J177">
            <v>0</v>
          </cell>
          <cell r="K177">
            <v>9087.6875</v>
          </cell>
          <cell r="L177">
            <v>54526125</v>
          </cell>
          <cell r="Y177" t="e">
            <v>#VALUE!</v>
          </cell>
          <cell r="Z177" t="e">
            <v>#VALUE!</v>
          </cell>
        </row>
        <row r="178">
          <cell r="D178" t="str">
            <v>TC09TR</v>
          </cell>
          <cell r="E178" t="str">
            <v>Transporte Recebo</v>
          </cell>
          <cell r="F178" t="str">
            <v>Vj</v>
          </cell>
          <cell r="G178">
            <v>0.21</v>
          </cell>
          <cell r="H178">
            <v>81000</v>
          </cell>
          <cell r="I178">
            <v>17010</v>
          </cell>
          <cell r="J178">
            <v>0</v>
          </cell>
          <cell r="K178">
            <v>1526.7314999999999</v>
          </cell>
          <cell r="L178">
            <v>123665251.49999999</v>
          </cell>
          <cell r="Y178" t="e">
            <v>#VALUE!</v>
          </cell>
          <cell r="Z178" t="e">
            <v>#VALUE!</v>
          </cell>
        </row>
        <row r="180">
          <cell r="E180" t="str">
            <v>MANO DE OBRA</v>
          </cell>
          <cell r="I180">
            <v>2000</v>
          </cell>
          <cell r="L180">
            <v>14540300</v>
          </cell>
          <cell r="Z180" t="e">
            <v>#VALUE!</v>
          </cell>
        </row>
        <row r="181">
          <cell r="D181" t="str">
            <v>MOMTRETU</v>
          </cell>
          <cell r="E181" t="str">
            <v xml:space="preserve">Recubrimiento Tuberia </v>
          </cell>
          <cell r="F181" t="str">
            <v>M3</v>
          </cell>
          <cell r="G181">
            <v>1</v>
          </cell>
          <cell r="H181">
            <v>2000</v>
          </cell>
          <cell r="I181">
            <v>2000</v>
          </cell>
          <cell r="J181">
            <v>0</v>
          </cell>
          <cell r="K181">
            <v>7270.15</v>
          </cell>
          <cell r="L181">
            <v>14540300</v>
          </cell>
          <cell r="Y181" t="e">
            <v>#VALUE!</v>
          </cell>
          <cell r="Z181" t="e">
            <v>#VALUE!</v>
          </cell>
        </row>
        <row r="183">
          <cell r="E183" t="str">
            <v>VARIOS</v>
          </cell>
          <cell r="I183">
            <v>2750</v>
          </cell>
          <cell r="L183">
            <v>19992912.5</v>
          </cell>
          <cell r="Z183" t="e">
            <v>#N/A</v>
          </cell>
        </row>
        <row r="184">
          <cell r="D184" t="str">
            <v>AL04BENIT</v>
          </cell>
          <cell r="E184" t="str">
            <v>Benitin</v>
          </cell>
          <cell r="F184" t="str">
            <v>Dia</v>
          </cell>
          <cell r="G184">
            <v>1.6E-2</v>
          </cell>
          <cell r="H184">
            <v>150000</v>
          </cell>
          <cell r="I184">
            <v>2400</v>
          </cell>
          <cell r="J184">
            <v>0</v>
          </cell>
          <cell r="K184">
            <v>116.3224</v>
          </cell>
          <cell r="L184">
            <v>17448360</v>
          </cell>
          <cell r="Y184" t="e">
            <v>#N/A</v>
          </cell>
          <cell r="Z184" t="e">
            <v>#N/A</v>
          </cell>
        </row>
        <row r="185">
          <cell r="D185" t="str">
            <v>TC07H150</v>
          </cell>
          <cell r="E185" t="str">
            <v>Herramienta</v>
          </cell>
          <cell r="F185" t="str">
            <v>Gb</v>
          </cell>
          <cell r="G185">
            <v>1</v>
          </cell>
          <cell r="H185">
            <v>350</v>
          </cell>
          <cell r="I185">
            <v>350</v>
          </cell>
          <cell r="J185">
            <v>0</v>
          </cell>
          <cell r="K185">
            <v>7270.15</v>
          </cell>
          <cell r="L185">
            <v>2544552.5</v>
          </cell>
          <cell r="Y185" t="e">
            <v>#N/A</v>
          </cell>
          <cell r="Z185" t="e">
            <v>#N/A</v>
          </cell>
        </row>
        <row r="186">
          <cell r="E186" t="str">
            <v>SUBTOTAL</v>
          </cell>
          <cell r="I186">
            <v>29260</v>
          </cell>
          <cell r="L186">
            <v>212724589</v>
          </cell>
          <cell r="Z186" t="e">
            <v>#N/A</v>
          </cell>
        </row>
        <row r="187">
          <cell r="E187" t="str">
            <v>A.I.U</v>
          </cell>
          <cell r="I187">
            <v>0</v>
          </cell>
          <cell r="L187">
            <v>0</v>
          </cell>
          <cell r="Z187">
            <v>0</v>
          </cell>
        </row>
        <row r="188">
          <cell r="D188" t="str">
            <v>AIUAADMON</v>
          </cell>
          <cell r="E188" t="str">
            <v>Admon</v>
          </cell>
          <cell r="F188">
            <v>0</v>
          </cell>
          <cell r="I188">
            <v>0</v>
          </cell>
          <cell r="J188">
            <v>0</v>
          </cell>
          <cell r="L188">
            <v>0</v>
          </cell>
          <cell r="Z188">
            <v>0</v>
          </cell>
        </row>
        <row r="189">
          <cell r="D189" t="str">
            <v>AIUAIMPRE</v>
          </cell>
          <cell r="E189" t="str">
            <v>Imprevistos</v>
          </cell>
          <cell r="F189">
            <v>0</v>
          </cell>
          <cell r="I189">
            <v>0</v>
          </cell>
          <cell r="J189">
            <v>0</v>
          </cell>
          <cell r="L189">
            <v>0</v>
          </cell>
          <cell r="Z189">
            <v>0</v>
          </cell>
        </row>
        <row r="190">
          <cell r="D190" t="str">
            <v>AIUAUTILI</v>
          </cell>
          <cell r="E190" t="str">
            <v>Utilidad</v>
          </cell>
          <cell r="F190">
            <v>0</v>
          </cell>
          <cell r="I190">
            <v>0</v>
          </cell>
          <cell r="J190">
            <v>0</v>
          </cell>
          <cell r="L190">
            <v>0</v>
          </cell>
          <cell r="Z190">
            <v>0</v>
          </cell>
        </row>
        <row r="191">
          <cell r="D191" t="str">
            <v>AIUAIVAUTI</v>
          </cell>
          <cell r="E191" t="str">
            <v>IVA utilidad</v>
          </cell>
          <cell r="F191">
            <v>0</v>
          </cell>
          <cell r="I191">
            <v>0</v>
          </cell>
          <cell r="J191">
            <v>0</v>
          </cell>
          <cell r="L191">
            <v>0</v>
          </cell>
          <cell r="Z191">
            <v>0</v>
          </cell>
        </row>
        <row r="193">
          <cell r="E193" t="str">
            <v>ITEM</v>
          </cell>
        </row>
        <row r="194">
          <cell r="D194" t="str">
            <v>MTRTRI</v>
          </cell>
          <cell r="E194" t="str">
            <v>Relleno Gravilla o Triturado</v>
          </cell>
          <cell r="G194" t="str">
            <v>UN.</v>
          </cell>
          <cell r="H194" t="str">
            <v>M3</v>
          </cell>
          <cell r="I194">
            <v>29070</v>
          </cell>
          <cell r="K194">
            <v>4144</v>
          </cell>
          <cell r="L194">
            <v>120466080</v>
          </cell>
          <cell r="N194">
            <v>29070</v>
          </cell>
          <cell r="O194">
            <v>0</v>
          </cell>
          <cell r="P194">
            <v>0</v>
          </cell>
          <cell r="Q194">
            <v>0</v>
          </cell>
          <cell r="X194">
            <v>120466080</v>
          </cell>
          <cell r="Z194" t="e">
            <v>#N/A</v>
          </cell>
          <cell r="AA194" t="e">
            <v>#N/A</v>
          </cell>
          <cell r="AB194">
            <v>0</v>
          </cell>
          <cell r="AC194">
            <v>0</v>
          </cell>
        </row>
        <row r="196">
          <cell r="D196" t="str">
            <v>CODIGO</v>
          </cell>
          <cell r="E196" t="str">
            <v>DESCRIPCION</v>
          </cell>
          <cell r="F196" t="str">
            <v>UN</v>
          </cell>
          <cell r="G196" t="str">
            <v>CANT</v>
          </cell>
          <cell r="H196" t="str">
            <v>V/UNIT.</v>
          </cell>
          <cell r="I196" t="str">
            <v>V/TOTAL</v>
          </cell>
          <cell r="K196" t="str">
            <v>CANT TOTAL</v>
          </cell>
          <cell r="L196" t="str">
            <v>Vr TOTAL</v>
          </cell>
          <cell r="Y196" t="str">
            <v>CANT.</v>
          </cell>
          <cell r="Z196" t="str">
            <v>V/TOTAL</v>
          </cell>
        </row>
        <row r="197">
          <cell r="E197" t="str">
            <v>MATERIALES</v>
          </cell>
          <cell r="I197">
            <v>29070</v>
          </cell>
          <cell r="L197">
            <v>120466080</v>
          </cell>
          <cell r="Z197" t="e">
            <v>#N/A</v>
          </cell>
        </row>
        <row r="198">
          <cell r="D198" t="str">
            <v>MA02TRITU</v>
          </cell>
          <cell r="E198" t="str">
            <v>Triturado</v>
          </cell>
          <cell r="F198" t="str">
            <v>m3</v>
          </cell>
          <cell r="G198">
            <v>1.02</v>
          </cell>
          <cell r="H198">
            <v>28500</v>
          </cell>
          <cell r="I198">
            <v>29070</v>
          </cell>
          <cell r="J198">
            <v>0</v>
          </cell>
          <cell r="K198">
            <v>4226.88</v>
          </cell>
          <cell r="L198">
            <v>120466080</v>
          </cell>
          <cell r="Y198" t="e">
            <v>#N/A</v>
          </cell>
          <cell r="Z198" t="e">
            <v>#N/A</v>
          </cell>
        </row>
        <row r="199"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Y199">
            <v>0</v>
          </cell>
          <cell r="Z199">
            <v>0</v>
          </cell>
        </row>
        <row r="201">
          <cell r="E201" t="str">
            <v>MANO DE OBRA</v>
          </cell>
          <cell r="I201">
            <v>0</v>
          </cell>
          <cell r="L201">
            <v>0</v>
          </cell>
          <cell r="Z201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Y202">
            <v>0</v>
          </cell>
          <cell r="Z202">
            <v>0</v>
          </cell>
        </row>
        <row r="204">
          <cell r="E204" t="str">
            <v>VARIOS</v>
          </cell>
          <cell r="I204">
            <v>0</v>
          </cell>
          <cell r="L204">
            <v>0</v>
          </cell>
          <cell r="Z204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Y205">
            <v>0</v>
          </cell>
          <cell r="Z205">
            <v>0</v>
          </cell>
        </row>
        <row r="206"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Y206">
            <v>0</v>
          </cell>
          <cell r="Z206">
            <v>0</v>
          </cell>
        </row>
        <row r="207">
          <cell r="E207" t="str">
            <v>SUBTOTAL</v>
          </cell>
          <cell r="I207">
            <v>29070</v>
          </cell>
          <cell r="L207">
            <v>120466080</v>
          </cell>
          <cell r="Z207" t="e">
            <v>#N/A</v>
          </cell>
        </row>
        <row r="208">
          <cell r="E208" t="str">
            <v>A.I.U</v>
          </cell>
          <cell r="I208">
            <v>0</v>
          </cell>
          <cell r="L208">
            <v>0</v>
          </cell>
          <cell r="Z208">
            <v>0</v>
          </cell>
        </row>
        <row r="209">
          <cell r="D209" t="str">
            <v>AIUAADMON</v>
          </cell>
          <cell r="E209" t="str">
            <v>Admon</v>
          </cell>
          <cell r="F209">
            <v>0</v>
          </cell>
          <cell r="I209">
            <v>0</v>
          </cell>
          <cell r="J209">
            <v>0</v>
          </cell>
          <cell r="L209">
            <v>0</v>
          </cell>
          <cell r="Z209">
            <v>0</v>
          </cell>
        </row>
        <row r="210">
          <cell r="D210" t="str">
            <v>AIUAIMPRE</v>
          </cell>
          <cell r="E210" t="str">
            <v>Imprevistos</v>
          </cell>
          <cell r="F210">
            <v>0</v>
          </cell>
          <cell r="I210">
            <v>0</v>
          </cell>
          <cell r="J210">
            <v>0</v>
          </cell>
          <cell r="L210">
            <v>0</v>
          </cell>
          <cell r="Z210">
            <v>0</v>
          </cell>
        </row>
        <row r="211">
          <cell r="D211" t="str">
            <v>AIUAUTILI</v>
          </cell>
          <cell r="E211" t="str">
            <v>Utilidad</v>
          </cell>
          <cell r="F211">
            <v>0</v>
          </cell>
          <cell r="I211">
            <v>0</v>
          </cell>
          <cell r="J211">
            <v>0</v>
          </cell>
          <cell r="L211">
            <v>0</v>
          </cell>
          <cell r="Z211">
            <v>0</v>
          </cell>
        </row>
        <row r="212">
          <cell r="D212" t="str">
            <v>AIUAIVAUTI</v>
          </cell>
          <cell r="E212" t="str">
            <v>IVA utilidad</v>
          </cell>
          <cell r="F212">
            <v>0</v>
          </cell>
          <cell r="I212">
            <v>0</v>
          </cell>
          <cell r="J212">
            <v>0</v>
          </cell>
          <cell r="L212">
            <v>0</v>
          </cell>
          <cell r="Z212">
            <v>0</v>
          </cell>
        </row>
        <row r="214">
          <cell r="E214" t="str">
            <v>ITEM</v>
          </cell>
        </row>
        <row r="215">
          <cell r="D215" t="str">
            <v>MTRRM</v>
          </cell>
          <cell r="E215" t="str">
            <v>Relleno Recebo a Mano</v>
          </cell>
          <cell r="G215" t="str">
            <v>UN.</v>
          </cell>
          <cell r="H215" t="str">
            <v>M3</v>
          </cell>
          <cell r="I215">
            <v>30330</v>
          </cell>
          <cell r="K215">
            <v>2758.85</v>
          </cell>
          <cell r="L215">
            <v>83675920.5</v>
          </cell>
          <cell r="N215">
            <v>24510</v>
          </cell>
          <cell r="O215">
            <v>4000</v>
          </cell>
          <cell r="P215">
            <v>1820</v>
          </cell>
          <cell r="Q215">
            <v>0</v>
          </cell>
          <cell r="X215">
            <v>83675920.5</v>
          </cell>
          <cell r="Z215" t="e">
            <v>#VALUE!</v>
          </cell>
          <cell r="AA215" t="e">
            <v>#VALUE!</v>
          </cell>
          <cell r="AB215" t="e">
            <v>#VALUE!</v>
          </cell>
          <cell r="AC215" t="e">
            <v>#VALUE!</v>
          </cell>
        </row>
        <row r="217">
          <cell r="D217" t="str">
            <v>CODIGO</v>
          </cell>
          <cell r="E217" t="str">
            <v>DESCRIPCION</v>
          </cell>
          <cell r="F217" t="str">
            <v>UN</v>
          </cell>
          <cell r="G217" t="str">
            <v>CANT</v>
          </cell>
          <cell r="H217" t="str">
            <v>V/UNIT.</v>
          </cell>
          <cell r="I217" t="str">
            <v>V/TOTAL</v>
          </cell>
          <cell r="K217" t="str">
            <v>CANT TOTAL</v>
          </cell>
          <cell r="L217" t="str">
            <v>Vr TOTAL</v>
          </cell>
          <cell r="Y217" t="str">
            <v>CANT.</v>
          </cell>
          <cell r="Z217" t="str">
            <v>V/TOTAL</v>
          </cell>
        </row>
        <row r="218">
          <cell r="E218" t="str">
            <v>MATERIALES</v>
          </cell>
          <cell r="I218">
            <v>24510</v>
          </cell>
          <cell r="L218">
            <v>67619413.5</v>
          </cell>
          <cell r="Z218" t="e">
            <v>#VALUE!</v>
          </cell>
        </row>
        <row r="219">
          <cell r="D219" t="str">
            <v>MA02RMC</v>
          </cell>
          <cell r="E219" t="str">
            <v>Recebo en Cantera</v>
          </cell>
          <cell r="F219" t="str">
            <v>M3</v>
          </cell>
          <cell r="G219">
            <v>1.25</v>
          </cell>
          <cell r="H219">
            <v>6000</v>
          </cell>
          <cell r="I219">
            <v>7500</v>
          </cell>
          <cell r="J219">
            <v>0</v>
          </cell>
          <cell r="K219">
            <v>3448.5625</v>
          </cell>
          <cell r="L219">
            <v>20691375</v>
          </cell>
          <cell r="Y219" t="e">
            <v>#VALUE!</v>
          </cell>
          <cell r="Z219" t="e">
            <v>#VALUE!</v>
          </cell>
        </row>
        <row r="220">
          <cell r="D220" t="str">
            <v>TC09TR</v>
          </cell>
          <cell r="E220" t="str">
            <v>Transporte Recebo</v>
          </cell>
          <cell r="F220" t="str">
            <v>Vj</v>
          </cell>
          <cell r="G220">
            <v>0.21</v>
          </cell>
          <cell r="H220">
            <v>81000</v>
          </cell>
          <cell r="I220">
            <v>17010</v>
          </cell>
          <cell r="J220">
            <v>0</v>
          </cell>
          <cell r="K220">
            <v>579.35849999999994</v>
          </cell>
          <cell r="L220">
            <v>46928038.499999993</v>
          </cell>
          <cell r="Y220" t="e">
            <v>#VALUE!</v>
          </cell>
          <cell r="Z220" t="e">
            <v>#VALUE!</v>
          </cell>
        </row>
        <row r="222">
          <cell r="E222" t="str">
            <v>MANO DE OBRA</v>
          </cell>
          <cell r="I222">
            <v>4000</v>
          </cell>
          <cell r="L222">
            <v>11035400</v>
          </cell>
          <cell r="Z222" t="e">
            <v>#VALUE!</v>
          </cell>
        </row>
        <row r="223">
          <cell r="D223" t="str">
            <v>MOMTRRM</v>
          </cell>
          <cell r="E223" t="str">
            <v>Relleno Receno a Mano</v>
          </cell>
          <cell r="F223" t="str">
            <v>M3</v>
          </cell>
          <cell r="G223">
            <v>1</v>
          </cell>
          <cell r="H223">
            <v>4000</v>
          </cell>
          <cell r="I223">
            <v>4000</v>
          </cell>
          <cell r="J223">
            <v>0</v>
          </cell>
          <cell r="K223">
            <v>2758.85</v>
          </cell>
          <cell r="L223">
            <v>11035400</v>
          </cell>
          <cell r="Y223" t="e">
            <v>#VALUE!</v>
          </cell>
          <cell r="Z223" t="e">
            <v>#VALUE!</v>
          </cell>
        </row>
        <row r="225">
          <cell r="E225" t="str">
            <v>VARIOS</v>
          </cell>
          <cell r="I225">
            <v>1820</v>
          </cell>
          <cell r="L225">
            <v>5021107</v>
          </cell>
          <cell r="Z225" t="e">
            <v>#VALUE!</v>
          </cell>
        </row>
        <row r="226">
          <cell r="D226" t="str">
            <v>AL04APIS</v>
          </cell>
          <cell r="E226" t="str">
            <v>Apisonador</v>
          </cell>
          <cell r="F226" t="str">
            <v>Dia</v>
          </cell>
          <cell r="G226">
            <v>0.04</v>
          </cell>
          <cell r="H226">
            <v>33000</v>
          </cell>
          <cell r="I226">
            <v>1320</v>
          </cell>
          <cell r="J226">
            <v>0</v>
          </cell>
          <cell r="K226">
            <v>110.354</v>
          </cell>
          <cell r="L226">
            <v>3641682</v>
          </cell>
          <cell r="Y226" t="e">
            <v>#VALUE!</v>
          </cell>
          <cell r="Z226" t="e">
            <v>#VALUE!</v>
          </cell>
        </row>
        <row r="227">
          <cell r="D227" t="str">
            <v>TC07H500</v>
          </cell>
          <cell r="E227" t="str">
            <v>Herramienta y Varios</v>
          </cell>
          <cell r="F227" t="str">
            <v>Gb</v>
          </cell>
          <cell r="G227">
            <v>1</v>
          </cell>
          <cell r="H227">
            <v>500</v>
          </cell>
          <cell r="I227">
            <v>500</v>
          </cell>
          <cell r="J227">
            <v>0</v>
          </cell>
          <cell r="K227">
            <v>2758.85</v>
          </cell>
          <cell r="L227">
            <v>1379425</v>
          </cell>
          <cell r="Y227" t="e">
            <v>#VALUE!</v>
          </cell>
          <cell r="Z227" t="e">
            <v>#VALUE!</v>
          </cell>
        </row>
        <row r="228">
          <cell r="E228" t="str">
            <v>SUBTOTAL</v>
          </cell>
          <cell r="I228">
            <v>30330</v>
          </cell>
          <cell r="L228">
            <v>83675920.5</v>
          </cell>
          <cell r="Z228" t="e">
            <v>#VALUE!</v>
          </cell>
        </row>
        <row r="229">
          <cell r="E229" t="str">
            <v>A.I.U</v>
          </cell>
          <cell r="I229">
            <v>0</v>
          </cell>
          <cell r="L229">
            <v>0</v>
          </cell>
          <cell r="Z229">
            <v>0</v>
          </cell>
        </row>
        <row r="230">
          <cell r="D230" t="str">
            <v>AIUAADMON</v>
          </cell>
          <cell r="E230" t="str">
            <v>Admon</v>
          </cell>
          <cell r="F230">
            <v>0</v>
          </cell>
          <cell r="I230">
            <v>0</v>
          </cell>
          <cell r="J230">
            <v>0</v>
          </cell>
          <cell r="L230">
            <v>0</v>
          </cell>
          <cell r="Z230">
            <v>0</v>
          </cell>
        </row>
        <row r="231">
          <cell r="D231" t="str">
            <v>AIUAIMPRE</v>
          </cell>
          <cell r="E231" t="str">
            <v>Imprevistos</v>
          </cell>
          <cell r="F231">
            <v>0</v>
          </cell>
          <cell r="I231">
            <v>0</v>
          </cell>
          <cell r="J231">
            <v>0</v>
          </cell>
          <cell r="L231">
            <v>0</v>
          </cell>
          <cell r="Z231">
            <v>0</v>
          </cell>
        </row>
        <row r="232">
          <cell r="D232" t="str">
            <v>AIUAUTILI</v>
          </cell>
          <cell r="E232" t="str">
            <v>Utilidad</v>
          </cell>
          <cell r="F232">
            <v>0</v>
          </cell>
          <cell r="I232">
            <v>0</v>
          </cell>
          <cell r="J232">
            <v>0</v>
          </cell>
          <cell r="L232">
            <v>0</v>
          </cell>
          <cell r="Z232">
            <v>0</v>
          </cell>
        </row>
        <row r="233">
          <cell r="D233" t="str">
            <v>AIUAIVAUTI</v>
          </cell>
          <cell r="E233" t="str">
            <v>IVA utilidad</v>
          </cell>
          <cell r="F233">
            <v>0</v>
          </cell>
          <cell r="I233">
            <v>0</v>
          </cell>
          <cell r="J233">
            <v>0</v>
          </cell>
          <cell r="L233">
            <v>0</v>
          </cell>
          <cell r="Z233">
            <v>0</v>
          </cell>
        </row>
        <row r="235">
          <cell r="E235" t="str">
            <v>ITEM</v>
          </cell>
        </row>
        <row r="236">
          <cell r="D236" t="str">
            <v>MTRMEX</v>
          </cell>
          <cell r="E236" t="str">
            <v>Retiro Material de Excavacion</v>
          </cell>
          <cell r="G236" t="str">
            <v>UN.</v>
          </cell>
          <cell r="H236" t="str">
            <v>M3</v>
          </cell>
          <cell r="I236">
            <v>11090</v>
          </cell>
          <cell r="K236">
            <v>22649</v>
          </cell>
          <cell r="L236">
            <v>251177410</v>
          </cell>
          <cell r="N236">
            <v>0</v>
          </cell>
          <cell r="O236">
            <v>0</v>
          </cell>
          <cell r="P236">
            <v>11090</v>
          </cell>
          <cell r="Q236">
            <v>0</v>
          </cell>
          <cell r="X236">
            <v>251177410</v>
          </cell>
          <cell r="Z236" t="e">
            <v>#N/A</v>
          </cell>
          <cell r="AA236">
            <v>0</v>
          </cell>
          <cell r="AB236">
            <v>0</v>
          </cell>
          <cell r="AC236" t="e">
            <v>#N/A</v>
          </cell>
        </row>
        <row r="238">
          <cell r="D238" t="str">
            <v>CODIGO</v>
          </cell>
          <cell r="E238" t="str">
            <v>DESCRIPCION</v>
          </cell>
          <cell r="F238" t="str">
            <v>UN</v>
          </cell>
          <cell r="G238" t="str">
            <v>CANT</v>
          </cell>
          <cell r="H238" t="str">
            <v>V/UNIT.</v>
          </cell>
          <cell r="I238" t="str">
            <v>V/TOTAL</v>
          </cell>
          <cell r="K238" t="str">
            <v>CANT TOTAL</v>
          </cell>
          <cell r="L238" t="str">
            <v>Vr TOTAL</v>
          </cell>
          <cell r="Y238" t="str">
            <v>CANT.</v>
          </cell>
          <cell r="Z238" t="str">
            <v>V/TOTAL</v>
          </cell>
        </row>
        <row r="239">
          <cell r="E239" t="str">
            <v>MATERIALES</v>
          </cell>
          <cell r="I239">
            <v>0</v>
          </cell>
          <cell r="L239">
            <v>0</v>
          </cell>
          <cell r="Z239">
            <v>0</v>
          </cell>
        </row>
        <row r="242">
          <cell r="E242" t="str">
            <v>MANO DE OBRA</v>
          </cell>
          <cell r="I242">
            <v>0</v>
          </cell>
          <cell r="L242">
            <v>0</v>
          </cell>
          <cell r="Z242">
            <v>0</v>
          </cell>
        </row>
        <row r="245">
          <cell r="E245" t="str">
            <v>VARIOS</v>
          </cell>
          <cell r="I245">
            <v>11090</v>
          </cell>
          <cell r="L245">
            <v>251177410</v>
          </cell>
          <cell r="Z245" t="e">
            <v>#N/A</v>
          </cell>
        </row>
        <row r="246">
          <cell r="D246" t="str">
            <v>TC09VOLN</v>
          </cell>
          <cell r="E246" t="str">
            <v>Volqueta</v>
          </cell>
          <cell r="F246" t="str">
            <v>M3</v>
          </cell>
          <cell r="G246">
            <v>1.3</v>
          </cell>
          <cell r="H246">
            <v>6667</v>
          </cell>
          <cell r="I246">
            <v>8667</v>
          </cell>
          <cell r="J246">
            <v>0</v>
          </cell>
          <cell r="K246">
            <v>29443.7</v>
          </cell>
          <cell r="L246">
            <v>196301147.90000001</v>
          </cell>
          <cell r="N246">
            <v>0.16666666666666666</v>
          </cell>
          <cell r="Y246" t="e">
            <v>#N/A</v>
          </cell>
          <cell r="Z246" t="e">
            <v>#N/A</v>
          </cell>
          <cell r="AA246">
            <v>0.16666666666666666</v>
          </cell>
        </row>
        <row r="247">
          <cell r="D247" t="str">
            <v>TC09BOT</v>
          </cell>
          <cell r="E247" t="str">
            <v>Botadero</v>
          </cell>
          <cell r="F247" t="str">
            <v>Vj</v>
          </cell>
          <cell r="G247">
            <v>0.3029</v>
          </cell>
          <cell r="H247">
            <v>8000</v>
          </cell>
          <cell r="I247">
            <v>2423</v>
          </cell>
          <cell r="J247">
            <v>0</v>
          </cell>
          <cell r="K247">
            <v>6860.3820999999998</v>
          </cell>
          <cell r="L247">
            <v>54883056.799999997</v>
          </cell>
          <cell r="Y247" t="e">
            <v>#N/A</v>
          </cell>
          <cell r="Z247" t="e">
            <v>#N/A</v>
          </cell>
        </row>
        <row r="248">
          <cell r="E248" t="str">
            <v>SUBTOTAL</v>
          </cell>
          <cell r="I248">
            <v>11090</v>
          </cell>
          <cell r="L248">
            <v>251177410</v>
          </cell>
          <cell r="Z248" t="e">
            <v>#N/A</v>
          </cell>
        </row>
        <row r="249">
          <cell r="E249" t="str">
            <v>A.I.U</v>
          </cell>
          <cell r="I249">
            <v>0</v>
          </cell>
          <cell r="L249">
            <v>0</v>
          </cell>
          <cell r="Z249">
            <v>0</v>
          </cell>
        </row>
        <row r="250">
          <cell r="D250" t="str">
            <v>AIUAADMON</v>
          </cell>
          <cell r="E250" t="str">
            <v>Admon</v>
          </cell>
          <cell r="F250">
            <v>0</v>
          </cell>
          <cell r="I250">
            <v>0</v>
          </cell>
          <cell r="J250">
            <v>0</v>
          </cell>
          <cell r="L250">
            <v>0</v>
          </cell>
          <cell r="Z250">
            <v>0</v>
          </cell>
        </row>
        <row r="251">
          <cell r="D251" t="str">
            <v>AIUAIMPRE</v>
          </cell>
          <cell r="E251" t="str">
            <v>Imprevistos</v>
          </cell>
          <cell r="F251">
            <v>0</v>
          </cell>
          <cell r="I251">
            <v>0</v>
          </cell>
          <cell r="J251">
            <v>0</v>
          </cell>
          <cell r="L251">
            <v>0</v>
          </cell>
          <cell r="Z251">
            <v>0</v>
          </cell>
        </row>
        <row r="252">
          <cell r="D252" t="str">
            <v>AIUAUTILI</v>
          </cell>
          <cell r="E252" t="str">
            <v>Utilidad</v>
          </cell>
          <cell r="F252">
            <v>0</v>
          </cell>
          <cell r="I252">
            <v>0</v>
          </cell>
          <cell r="J252">
            <v>0</v>
          </cell>
          <cell r="L252">
            <v>0</v>
          </cell>
          <cell r="Z252">
            <v>0</v>
          </cell>
        </row>
        <row r="253">
          <cell r="D253" t="str">
            <v>AIUAIVAUTI</v>
          </cell>
          <cell r="E253" t="str">
            <v>IVA utilidad</v>
          </cell>
          <cell r="F253">
            <v>0</v>
          </cell>
          <cell r="I253">
            <v>0</v>
          </cell>
          <cell r="J253">
            <v>0</v>
          </cell>
          <cell r="L253">
            <v>0</v>
          </cell>
          <cell r="Z253">
            <v>0</v>
          </cell>
        </row>
        <row r="255">
          <cell r="D255" t="str">
            <v>MTEXRGTU</v>
          </cell>
          <cell r="E255" t="str">
            <v>Excavacion Mecanica Retro 320 Tuberia</v>
          </cell>
          <cell r="G255" t="str">
            <v>UN.</v>
          </cell>
          <cell r="H255" t="str">
            <v>M3</v>
          </cell>
          <cell r="I255">
            <v>3060</v>
          </cell>
          <cell r="K255">
            <v>9100</v>
          </cell>
          <cell r="L255">
            <v>27846000</v>
          </cell>
          <cell r="N255">
            <v>0</v>
          </cell>
          <cell r="O255">
            <v>0</v>
          </cell>
          <cell r="P255">
            <v>3060</v>
          </cell>
          <cell r="Q255">
            <v>0</v>
          </cell>
          <cell r="X255">
            <v>27846000</v>
          </cell>
          <cell r="Z255" t="e">
            <v>#N/A</v>
          </cell>
          <cell r="AA255">
            <v>0</v>
          </cell>
          <cell r="AB255">
            <v>0</v>
          </cell>
          <cell r="AC255" t="e">
            <v>#N/A</v>
          </cell>
        </row>
        <row r="257">
          <cell r="D257" t="str">
            <v>CODIGO</v>
          </cell>
          <cell r="E257" t="str">
            <v>DESCRIPCION</v>
          </cell>
          <cell r="F257" t="str">
            <v>UN</v>
          </cell>
          <cell r="G257" t="str">
            <v>CANT</v>
          </cell>
          <cell r="H257" t="str">
            <v>V/UNIT.</v>
          </cell>
          <cell r="I257" t="str">
            <v>V/TOTAL</v>
          </cell>
          <cell r="K257" t="str">
            <v>CANT TOTAL</v>
          </cell>
          <cell r="L257" t="str">
            <v>Vr TOTAL</v>
          </cell>
          <cell r="Y257" t="str">
            <v>CANT.</v>
          </cell>
          <cell r="Z257" t="str">
            <v>V/TOTAL</v>
          </cell>
        </row>
        <row r="258">
          <cell r="E258" t="str">
            <v>HERRAMIENTA</v>
          </cell>
          <cell r="I258">
            <v>0</v>
          </cell>
          <cell r="L258">
            <v>0</v>
          </cell>
          <cell r="Z258">
            <v>0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Z259">
            <v>0</v>
          </cell>
        </row>
        <row r="261">
          <cell r="E261" t="str">
            <v>MANO DE OBRA</v>
          </cell>
          <cell r="I261">
            <v>0</v>
          </cell>
          <cell r="L261">
            <v>0</v>
          </cell>
          <cell r="Z261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Z262">
            <v>0</v>
          </cell>
        </row>
        <row r="264">
          <cell r="E264" t="str">
            <v>VARIOS</v>
          </cell>
          <cell r="I264">
            <v>3060</v>
          </cell>
          <cell r="L264">
            <v>27846000</v>
          </cell>
          <cell r="Z264" t="e">
            <v>#N/A</v>
          </cell>
        </row>
        <row r="265">
          <cell r="D265" t="str">
            <v>AL04RETROG</v>
          </cell>
          <cell r="E265" t="str">
            <v>Retro Oruga 320</v>
          </cell>
          <cell r="F265" t="str">
            <v>Hr</v>
          </cell>
          <cell r="G265">
            <v>3.4000000000000002E-2</v>
          </cell>
          <cell r="H265">
            <v>90000</v>
          </cell>
          <cell r="I265">
            <v>3060</v>
          </cell>
          <cell r="J265">
            <v>0</v>
          </cell>
          <cell r="K265">
            <v>309.40000000000003</v>
          </cell>
          <cell r="L265">
            <v>27846000.000000004</v>
          </cell>
          <cell r="Y265" t="e">
            <v>#N/A</v>
          </cell>
          <cell r="Z265" t="e">
            <v>#N/A</v>
          </cell>
        </row>
        <row r="267">
          <cell r="E267" t="str">
            <v>SUBTOTAL</v>
          </cell>
          <cell r="I267">
            <v>3060</v>
          </cell>
          <cell r="L267">
            <v>27846000</v>
          </cell>
          <cell r="Z267" t="e">
            <v>#N/A</v>
          </cell>
        </row>
        <row r="268">
          <cell r="E268" t="str">
            <v>A.I.U</v>
          </cell>
          <cell r="I268">
            <v>0</v>
          </cell>
          <cell r="L268">
            <v>0</v>
          </cell>
          <cell r="Z268">
            <v>0</v>
          </cell>
        </row>
        <row r="269">
          <cell r="D269" t="str">
            <v>AIUAADMON</v>
          </cell>
          <cell r="E269" t="str">
            <v>Admon</v>
          </cell>
          <cell r="F269">
            <v>0</v>
          </cell>
          <cell r="I269">
            <v>0</v>
          </cell>
          <cell r="J269">
            <v>0</v>
          </cell>
          <cell r="L269">
            <v>0</v>
          </cell>
          <cell r="Z269">
            <v>0</v>
          </cell>
        </row>
        <row r="270">
          <cell r="D270" t="str">
            <v>AIUAIMPRE</v>
          </cell>
          <cell r="E270" t="str">
            <v>Imprevistos</v>
          </cell>
          <cell r="F270">
            <v>0</v>
          </cell>
          <cell r="I270">
            <v>0</v>
          </cell>
          <cell r="J270">
            <v>0</v>
          </cell>
          <cell r="L270">
            <v>0</v>
          </cell>
          <cell r="Z270">
            <v>0</v>
          </cell>
        </row>
        <row r="271">
          <cell r="D271" t="str">
            <v>AIUAUTILI</v>
          </cell>
          <cell r="E271" t="str">
            <v>Utilidad</v>
          </cell>
          <cell r="F271">
            <v>0</v>
          </cell>
          <cell r="I271">
            <v>0</v>
          </cell>
          <cell r="J271">
            <v>0</v>
          </cell>
          <cell r="L271">
            <v>0</v>
          </cell>
          <cell r="Z271">
            <v>0</v>
          </cell>
        </row>
        <row r="272">
          <cell r="D272" t="str">
            <v>AIUAIVAUTI</v>
          </cell>
          <cell r="E272" t="str">
            <v>IVA utilidad</v>
          </cell>
          <cell r="F272">
            <v>0</v>
          </cell>
          <cell r="I272">
            <v>0</v>
          </cell>
          <cell r="J272">
            <v>0</v>
          </cell>
          <cell r="L272">
            <v>0</v>
          </cell>
          <cell r="Z272">
            <v>0</v>
          </cell>
        </row>
        <row r="274">
          <cell r="D274" t="str">
            <v>MTEXRMTU</v>
          </cell>
          <cell r="E274" t="str">
            <v>Excavacion Mecanica Retro 200 Tuberia</v>
          </cell>
          <cell r="G274" t="str">
            <v>UN.</v>
          </cell>
          <cell r="H274" t="str">
            <v>M3</v>
          </cell>
          <cell r="I274">
            <v>3180</v>
          </cell>
          <cell r="K274">
            <v>10016</v>
          </cell>
          <cell r="L274">
            <v>31850880</v>
          </cell>
          <cell r="N274">
            <v>0</v>
          </cell>
          <cell r="O274">
            <v>0</v>
          </cell>
          <cell r="P274">
            <v>3180</v>
          </cell>
          <cell r="Q274">
            <v>0</v>
          </cell>
          <cell r="X274">
            <v>31850880</v>
          </cell>
          <cell r="Z274" t="e">
            <v>#N/A</v>
          </cell>
          <cell r="AA274">
            <v>0</v>
          </cell>
          <cell r="AB274">
            <v>0</v>
          </cell>
          <cell r="AC274" t="e">
            <v>#N/A</v>
          </cell>
        </row>
        <row r="276">
          <cell r="D276" t="str">
            <v>CODIGO</v>
          </cell>
          <cell r="E276" t="str">
            <v>DESCRIPCION</v>
          </cell>
          <cell r="F276" t="str">
            <v>UN</v>
          </cell>
          <cell r="G276" t="str">
            <v>CANT</v>
          </cell>
          <cell r="H276" t="str">
            <v>V/UNIT.</v>
          </cell>
          <cell r="I276" t="str">
            <v>V/TOTAL</v>
          </cell>
          <cell r="K276" t="str">
            <v>CANT TOTAL</v>
          </cell>
          <cell r="L276" t="str">
            <v>Vr TOTAL</v>
          </cell>
          <cell r="Y276" t="str">
            <v>CANT.</v>
          </cell>
          <cell r="Z276" t="str">
            <v>V/TOTAL</v>
          </cell>
        </row>
        <row r="277">
          <cell r="E277" t="str">
            <v>HERRAMIENTA</v>
          </cell>
          <cell r="I277">
            <v>0</v>
          </cell>
          <cell r="L277">
            <v>0</v>
          </cell>
          <cell r="Z277">
            <v>0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Z278">
            <v>0</v>
          </cell>
        </row>
        <row r="280">
          <cell r="E280" t="str">
            <v>MANO DE OBRA</v>
          </cell>
          <cell r="I280">
            <v>0</v>
          </cell>
          <cell r="L280">
            <v>0</v>
          </cell>
          <cell r="Z280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Z281">
            <v>0</v>
          </cell>
        </row>
        <row r="283">
          <cell r="E283" t="str">
            <v>VARIOS</v>
          </cell>
          <cell r="I283">
            <v>3180</v>
          </cell>
          <cell r="L283">
            <v>31850880</v>
          </cell>
          <cell r="Z283" t="e">
            <v>#N/A</v>
          </cell>
        </row>
        <row r="284">
          <cell r="D284" t="str">
            <v>AL04RETROE</v>
          </cell>
          <cell r="E284" t="str">
            <v>Retro Oruga</v>
          </cell>
          <cell r="F284" t="str">
            <v>Hr</v>
          </cell>
          <cell r="G284">
            <v>5.2999999999999999E-2</v>
          </cell>
          <cell r="H284">
            <v>60000</v>
          </cell>
          <cell r="I284">
            <v>3180</v>
          </cell>
          <cell r="J284">
            <v>0</v>
          </cell>
          <cell r="K284">
            <v>530.84799999999996</v>
          </cell>
          <cell r="L284">
            <v>31850879.999999996</v>
          </cell>
          <cell r="Y284" t="e">
            <v>#N/A</v>
          </cell>
          <cell r="Z284" t="e">
            <v>#N/A</v>
          </cell>
        </row>
        <row r="285">
          <cell r="H285">
            <v>112</v>
          </cell>
        </row>
        <row r="286">
          <cell r="E286" t="str">
            <v>SUBTOTAL</v>
          </cell>
          <cell r="I286">
            <v>3180</v>
          </cell>
          <cell r="L286">
            <v>31850880</v>
          </cell>
          <cell r="Z286" t="e">
            <v>#N/A</v>
          </cell>
        </row>
        <row r="287">
          <cell r="E287" t="str">
            <v>A.I.U</v>
          </cell>
          <cell r="I287">
            <v>0</v>
          </cell>
          <cell r="L287">
            <v>0</v>
          </cell>
          <cell r="Z287">
            <v>0</v>
          </cell>
        </row>
        <row r="288">
          <cell r="D288" t="str">
            <v>AIUAADMON</v>
          </cell>
          <cell r="E288" t="str">
            <v>Admon</v>
          </cell>
          <cell r="F288">
            <v>0</v>
          </cell>
          <cell r="I288">
            <v>0</v>
          </cell>
          <cell r="J288">
            <v>0</v>
          </cell>
          <cell r="L288">
            <v>0</v>
          </cell>
          <cell r="Z288">
            <v>0</v>
          </cell>
        </row>
        <row r="289">
          <cell r="D289" t="str">
            <v>AIUAIMPRE</v>
          </cell>
          <cell r="E289" t="str">
            <v>Imprevistos</v>
          </cell>
          <cell r="F289">
            <v>0</v>
          </cell>
          <cell r="I289">
            <v>0</v>
          </cell>
          <cell r="J289">
            <v>0</v>
          </cell>
          <cell r="L289">
            <v>0</v>
          </cell>
          <cell r="Z289">
            <v>0</v>
          </cell>
        </row>
        <row r="290">
          <cell r="D290" t="str">
            <v>AIUAUTILI</v>
          </cell>
          <cell r="E290" t="str">
            <v>Utilidad</v>
          </cell>
          <cell r="F290">
            <v>0</v>
          </cell>
          <cell r="I290">
            <v>0</v>
          </cell>
          <cell r="J290">
            <v>0</v>
          </cell>
          <cell r="L290">
            <v>0</v>
          </cell>
          <cell r="Z290">
            <v>0</v>
          </cell>
        </row>
        <row r="291">
          <cell r="D291" t="str">
            <v>AIUAIVAUTI</v>
          </cell>
          <cell r="E291" t="str">
            <v>IVA utilidad</v>
          </cell>
          <cell r="F291">
            <v>0</v>
          </cell>
          <cell r="I291">
            <v>0</v>
          </cell>
          <cell r="J291">
            <v>0</v>
          </cell>
          <cell r="L291">
            <v>0</v>
          </cell>
          <cell r="Z291">
            <v>0</v>
          </cell>
        </row>
        <row r="293">
          <cell r="E293" t="str">
            <v>ITEM</v>
          </cell>
        </row>
        <row r="294">
          <cell r="D294" t="str">
            <v>MTRAJO</v>
          </cell>
          <cell r="E294" t="e">
            <v>#N/A</v>
          </cell>
          <cell r="G294" t="str">
            <v>UN.</v>
          </cell>
          <cell r="H294" t="e">
            <v>#N/A</v>
          </cell>
          <cell r="I294" t="e">
            <v>#N/A</v>
          </cell>
          <cell r="K294">
            <v>0</v>
          </cell>
          <cell r="L294" t="e">
            <v>#N/A</v>
          </cell>
          <cell r="N294" t="e">
            <v>#N/A</v>
          </cell>
          <cell r="O294">
            <v>2800</v>
          </cell>
          <cell r="P294">
            <v>0</v>
          </cell>
          <cell r="Q294" t="e">
            <v>#N/A</v>
          </cell>
          <cell r="X294" t="e">
            <v>#N/A</v>
          </cell>
          <cell r="Z294" t="e">
            <v>#VALUE!</v>
          </cell>
          <cell r="AA294" t="e">
            <v>#VALUE!</v>
          </cell>
          <cell r="AB294" t="e">
            <v>#VALUE!</v>
          </cell>
          <cell r="AC294">
            <v>0</v>
          </cell>
        </row>
        <row r="296">
          <cell r="D296" t="str">
            <v>CODIGO</v>
          </cell>
          <cell r="E296" t="str">
            <v>DESCRIPCION</v>
          </cell>
          <cell r="F296" t="str">
            <v>UN</v>
          </cell>
          <cell r="G296" t="str">
            <v>CANT</v>
          </cell>
          <cell r="H296" t="str">
            <v>V/UNIT.</v>
          </cell>
          <cell r="I296" t="str">
            <v>V/TOTAL</v>
          </cell>
          <cell r="K296" t="str">
            <v>CANT TOTAL</v>
          </cell>
          <cell r="L296" t="str">
            <v>Vr TOTAL</v>
          </cell>
          <cell r="Y296" t="str">
            <v>CANT.</v>
          </cell>
          <cell r="Z296" t="str">
            <v>V/TOTAL</v>
          </cell>
        </row>
        <row r="297">
          <cell r="E297" t="str">
            <v>MATERIALES</v>
          </cell>
          <cell r="I297" t="e">
            <v>#N/A</v>
          </cell>
          <cell r="L297" t="e">
            <v>#N/A</v>
          </cell>
          <cell r="Z297" t="e">
            <v>#VALUE!</v>
          </cell>
        </row>
        <row r="298">
          <cell r="D298" t="str">
            <v>MA02RA</v>
          </cell>
          <cell r="E298" t="e">
            <v>#N/A</v>
          </cell>
          <cell r="F298" t="e">
            <v>#N/A</v>
          </cell>
          <cell r="G298">
            <v>1</v>
          </cell>
          <cell r="H298" t="e">
            <v>#N/A</v>
          </cell>
          <cell r="I298" t="e">
            <v>#N/A</v>
          </cell>
          <cell r="J298" t="e">
            <v>#N/A</v>
          </cell>
          <cell r="K298">
            <v>0</v>
          </cell>
          <cell r="L298" t="e">
            <v>#N/A</v>
          </cell>
          <cell r="Y298" t="e">
            <v>#VALUE!</v>
          </cell>
          <cell r="Z298" t="e">
            <v>#VALUE!</v>
          </cell>
        </row>
        <row r="300">
          <cell r="E300" t="str">
            <v>MANO DE OBRA</v>
          </cell>
          <cell r="I300">
            <v>2800</v>
          </cell>
          <cell r="L300">
            <v>0</v>
          </cell>
          <cell r="Z300" t="e">
            <v>#VALUE!</v>
          </cell>
        </row>
        <row r="301">
          <cell r="D301" t="str">
            <v>MOVIIRA</v>
          </cell>
          <cell r="E301" t="str">
            <v>Instalacion Rajon</v>
          </cell>
          <cell r="F301" t="str">
            <v>m3</v>
          </cell>
          <cell r="G301">
            <v>1</v>
          </cell>
          <cell r="H301">
            <v>2800</v>
          </cell>
          <cell r="I301">
            <v>2800</v>
          </cell>
          <cell r="J301">
            <v>0</v>
          </cell>
          <cell r="K301">
            <v>0</v>
          </cell>
          <cell r="L301">
            <v>0</v>
          </cell>
          <cell r="Y301" t="e">
            <v>#VALUE!</v>
          </cell>
          <cell r="Z301" t="e">
            <v>#VALUE!</v>
          </cell>
        </row>
        <row r="303">
          <cell r="E303" t="str">
            <v>VARIOS</v>
          </cell>
          <cell r="I303">
            <v>0</v>
          </cell>
          <cell r="L303">
            <v>0</v>
          </cell>
          <cell r="Z303">
            <v>0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Z304">
            <v>0</v>
          </cell>
        </row>
        <row r="306">
          <cell r="E306" t="str">
            <v>SUBTOTAL</v>
          </cell>
          <cell r="I306" t="e">
            <v>#N/A</v>
          </cell>
          <cell r="L306" t="e">
            <v>#N/A</v>
          </cell>
          <cell r="Z306" t="e">
            <v>#VALUE!</v>
          </cell>
        </row>
        <row r="307">
          <cell r="E307" t="str">
            <v>A.I.U</v>
          </cell>
          <cell r="I307" t="e">
            <v>#N/A</v>
          </cell>
          <cell r="L307" t="e">
            <v>#N/A</v>
          </cell>
          <cell r="Z307" t="e">
            <v>#N/A</v>
          </cell>
        </row>
        <row r="308">
          <cell r="D308" t="str">
            <v>AIUAADMON</v>
          </cell>
          <cell r="E308" t="str">
            <v>Admon</v>
          </cell>
          <cell r="F308">
            <v>0</v>
          </cell>
          <cell r="I308" t="e">
            <v>#N/A</v>
          </cell>
          <cell r="J308">
            <v>0</v>
          </cell>
          <cell r="L308" t="e">
            <v>#N/A</v>
          </cell>
          <cell r="Z308" t="e">
            <v>#N/A</v>
          </cell>
        </row>
        <row r="309">
          <cell r="D309" t="str">
            <v>AIUAIMPRE</v>
          </cell>
          <cell r="E309" t="str">
            <v>Imprevistos</v>
          </cell>
          <cell r="F309">
            <v>0</v>
          </cell>
          <cell r="I309" t="e">
            <v>#N/A</v>
          </cell>
          <cell r="J309">
            <v>0</v>
          </cell>
          <cell r="L309" t="e">
            <v>#N/A</v>
          </cell>
          <cell r="Z309" t="e">
            <v>#N/A</v>
          </cell>
        </row>
        <row r="310">
          <cell r="D310" t="str">
            <v>AIUAUTILI</v>
          </cell>
          <cell r="E310" t="str">
            <v>Utilidad</v>
          </cell>
          <cell r="F310">
            <v>0</v>
          </cell>
          <cell r="I310" t="e">
            <v>#N/A</v>
          </cell>
          <cell r="J310">
            <v>0</v>
          </cell>
          <cell r="L310" t="e">
            <v>#N/A</v>
          </cell>
          <cell r="Z310" t="e">
            <v>#N/A</v>
          </cell>
        </row>
        <row r="311">
          <cell r="D311" t="str">
            <v>AIUAIVAUTI</v>
          </cell>
          <cell r="E311" t="str">
            <v>IVA utilidad</v>
          </cell>
          <cell r="F311">
            <v>0</v>
          </cell>
          <cell r="I311" t="e">
            <v>#N/A</v>
          </cell>
          <cell r="J311">
            <v>0</v>
          </cell>
          <cell r="L311" t="e">
            <v>#N/A</v>
          </cell>
          <cell r="Z311" t="e">
            <v>#N/A</v>
          </cell>
        </row>
        <row r="314">
          <cell r="E314" t="str">
            <v>ITEM</v>
          </cell>
        </row>
        <row r="315">
          <cell r="D315" t="str">
            <v>ANICBOX</v>
          </cell>
          <cell r="E315" t="str">
            <v>Inst. Concretos y Constr. Box Coulvert</v>
          </cell>
          <cell r="G315" t="str">
            <v>UN.</v>
          </cell>
          <cell r="H315" t="str">
            <v>M3</v>
          </cell>
          <cell r="I315">
            <v>96923</v>
          </cell>
          <cell r="K315">
            <v>214</v>
          </cell>
          <cell r="L315">
            <v>20741522</v>
          </cell>
          <cell r="N315">
            <v>5523</v>
          </cell>
          <cell r="O315">
            <v>78000</v>
          </cell>
          <cell r="P315">
            <v>13400</v>
          </cell>
          <cell r="Q315">
            <v>0</v>
          </cell>
          <cell r="X315">
            <v>20741522</v>
          </cell>
          <cell r="Y315" t="str">
            <v>M3</v>
          </cell>
          <cell r="Z315" t="e">
            <v>#N/A</v>
          </cell>
          <cell r="AA315" t="e">
            <v>#N/A</v>
          </cell>
          <cell r="AB315" t="e">
            <v>#N/A</v>
          </cell>
          <cell r="AC315" t="e">
            <v>#N/A</v>
          </cell>
        </row>
        <row r="317">
          <cell r="D317" t="str">
            <v>CODIGO</v>
          </cell>
          <cell r="E317" t="str">
            <v>DESCRIPCION</v>
          </cell>
          <cell r="F317" t="str">
            <v>UN</v>
          </cell>
          <cell r="G317" t="str">
            <v>CANT</v>
          </cell>
          <cell r="H317" t="str">
            <v>V/UNIT.</v>
          </cell>
          <cell r="I317" t="str">
            <v>V/TOTAL</v>
          </cell>
          <cell r="K317" t="str">
            <v>CANT TOTAL</v>
          </cell>
          <cell r="L317" t="str">
            <v>Vr TOTAL</v>
          </cell>
          <cell r="Y317" t="str">
            <v>CANT.</v>
          </cell>
          <cell r="Z317" t="str">
            <v>V/TOTAL</v>
          </cell>
        </row>
        <row r="318">
          <cell r="E318" t="str">
            <v>MATERIALES</v>
          </cell>
          <cell r="I318">
            <v>5523</v>
          </cell>
          <cell r="L318">
            <v>1181922</v>
          </cell>
          <cell r="Z318" t="e">
            <v>#N/A</v>
          </cell>
        </row>
        <row r="319">
          <cell r="D319" t="str">
            <v>MA19PC3</v>
          </cell>
          <cell r="E319" t="str">
            <v>Puntilla con cabeza 3"</v>
          </cell>
          <cell r="F319" t="str">
            <v>Lb</v>
          </cell>
          <cell r="G319">
            <v>0.5</v>
          </cell>
          <cell r="H319">
            <v>1216</v>
          </cell>
          <cell r="I319">
            <v>608</v>
          </cell>
          <cell r="J319">
            <v>0</v>
          </cell>
          <cell r="K319">
            <v>107</v>
          </cell>
          <cell r="L319">
            <v>130112</v>
          </cell>
          <cell r="Y319" t="e">
            <v>#N/A</v>
          </cell>
          <cell r="Z319" t="e">
            <v>#N/A</v>
          </cell>
        </row>
        <row r="320">
          <cell r="D320" t="str">
            <v>MA19PC25</v>
          </cell>
          <cell r="E320" t="str">
            <v>Puntilla con cabeza 2,5"</v>
          </cell>
          <cell r="F320" t="str">
            <v>Lb</v>
          </cell>
          <cell r="G320">
            <v>0.2</v>
          </cell>
          <cell r="H320">
            <v>1216</v>
          </cell>
          <cell r="I320">
            <v>243</v>
          </cell>
          <cell r="J320">
            <v>0</v>
          </cell>
          <cell r="K320">
            <v>42.800000000000004</v>
          </cell>
          <cell r="L320">
            <v>52044.800000000003</v>
          </cell>
          <cell r="Y320" t="e">
            <v>#N/A</v>
          </cell>
          <cell r="Z320" t="e">
            <v>#N/A</v>
          </cell>
        </row>
        <row r="321">
          <cell r="D321" t="str">
            <v>MA01AN18</v>
          </cell>
          <cell r="E321" t="str">
            <v>Alambre Negro</v>
          </cell>
          <cell r="F321" t="str">
            <v>Kg</v>
          </cell>
          <cell r="G321">
            <v>1.8</v>
          </cell>
          <cell r="H321">
            <v>1940</v>
          </cell>
          <cell r="I321">
            <v>3492</v>
          </cell>
          <cell r="J321">
            <v>0</v>
          </cell>
          <cell r="K321">
            <v>385.2</v>
          </cell>
          <cell r="L321">
            <v>747288</v>
          </cell>
          <cell r="Y321" t="e">
            <v>#N/A</v>
          </cell>
          <cell r="Z321" t="e">
            <v>#N/A</v>
          </cell>
        </row>
        <row r="322">
          <cell r="D322" t="str">
            <v>MA01A3</v>
          </cell>
          <cell r="E322" t="str">
            <v>Acero A-3</v>
          </cell>
          <cell r="F322" t="str">
            <v>Kg</v>
          </cell>
          <cell r="G322">
            <v>0.25</v>
          </cell>
          <cell r="H322">
            <v>1404</v>
          </cell>
          <cell r="I322">
            <v>351</v>
          </cell>
          <cell r="J322">
            <v>0</v>
          </cell>
          <cell r="K322">
            <v>53.5</v>
          </cell>
          <cell r="L322">
            <v>75114</v>
          </cell>
          <cell r="Y322" t="e">
            <v>#N/A</v>
          </cell>
          <cell r="Z322" t="e">
            <v>#N/A</v>
          </cell>
        </row>
        <row r="323">
          <cell r="D323" t="str">
            <v>MA25TB20</v>
          </cell>
          <cell r="E323" t="str">
            <v>Tabla Burra 20 cm</v>
          </cell>
          <cell r="F323" t="str">
            <v>Un</v>
          </cell>
          <cell r="G323">
            <v>0.13</v>
          </cell>
          <cell r="H323">
            <v>6380</v>
          </cell>
          <cell r="I323">
            <v>829</v>
          </cell>
          <cell r="J323">
            <v>0</v>
          </cell>
          <cell r="K323">
            <v>27.82</v>
          </cell>
          <cell r="L323">
            <v>177491.6</v>
          </cell>
          <cell r="Y323" t="e">
            <v>#N/A</v>
          </cell>
          <cell r="Z323" t="e">
            <v>#N/A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Z325">
            <v>0</v>
          </cell>
        </row>
        <row r="326">
          <cell r="E326" t="str">
            <v>MANO DE OBRA</v>
          </cell>
          <cell r="I326">
            <v>78000</v>
          </cell>
          <cell r="L326">
            <v>16692000</v>
          </cell>
          <cell r="Z326" t="e">
            <v>#N/A</v>
          </cell>
        </row>
        <row r="327">
          <cell r="D327" t="str">
            <v>MOANBOX</v>
          </cell>
          <cell r="E327" t="str">
            <v>Concreto Box-Coulvert</v>
          </cell>
          <cell r="F327" t="str">
            <v>m3</v>
          </cell>
          <cell r="G327">
            <v>1</v>
          </cell>
          <cell r="H327">
            <v>78000</v>
          </cell>
          <cell r="I327">
            <v>78000</v>
          </cell>
          <cell r="J327">
            <v>0</v>
          </cell>
          <cell r="K327">
            <v>214</v>
          </cell>
          <cell r="L327">
            <v>16692000</v>
          </cell>
          <cell r="Y327" t="e">
            <v>#N/A</v>
          </cell>
          <cell r="Z327" t="e">
            <v>#N/A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Z328">
            <v>0</v>
          </cell>
        </row>
        <row r="329">
          <cell r="E329" t="str">
            <v>VARIOS</v>
          </cell>
          <cell r="I329">
            <v>13400</v>
          </cell>
          <cell r="L329">
            <v>2867600</v>
          </cell>
          <cell r="Z329" t="e">
            <v>#N/A</v>
          </cell>
        </row>
        <row r="330">
          <cell r="D330" t="str">
            <v>TC07H800</v>
          </cell>
          <cell r="E330" t="str">
            <v>Herramienta Menor</v>
          </cell>
          <cell r="F330" t="str">
            <v>Gb</v>
          </cell>
          <cell r="G330">
            <v>1</v>
          </cell>
          <cell r="H330">
            <v>800</v>
          </cell>
          <cell r="I330">
            <v>800</v>
          </cell>
          <cell r="J330">
            <v>0</v>
          </cell>
          <cell r="K330">
            <v>214</v>
          </cell>
          <cell r="L330">
            <v>171200</v>
          </cell>
          <cell r="Y330" t="e">
            <v>#N/A</v>
          </cell>
          <cell r="Z330" t="e">
            <v>#N/A</v>
          </cell>
        </row>
        <row r="331">
          <cell r="D331" t="str">
            <v>AL07VCG</v>
          </cell>
          <cell r="E331" t="str">
            <v>Vibrador para concretos a Gasolina</v>
          </cell>
          <cell r="F331" t="str">
            <v>Hr</v>
          </cell>
          <cell r="G331">
            <v>0.08</v>
          </cell>
          <cell r="H331">
            <v>45000</v>
          </cell>
          <cell r="I331">
            <v>3600</v>
          </cell>
          <cell r="J331">
            <v>0</v>
          </cell>
          <cell r="K331">
            <v>17.12</v>
          </cell>
          <cell r="L331">
            <v>770400</v>
          </cell>
          <cell r="Y331" t="e">
            <v>#N/A</v>
          </cell>
          <cell r="Z331" t="e">
            <v>#N/A</v>
          </cell>
        </row>
        <row r="332">
          <cell r="D332" t="str">
            <v>AL04FORBO</v>
          </cell>
          <cell r="E332" t="str">
            <v>Formaleta Box-Coulvert</v>
          </cell>
          <cell r="F332" t="str">
            <v>m2</v>
          </cell>
          <cell r="G332">
            <v>2</v>
          </cell>
          <cell r="H332">
            <v>4500</v>
          </cell>
          <cell r="I332">
            <v>9000</v>
          </cell>
          <cell r="J332">
            <v>0</v>
          </cell>
          <cell r="K332">
            <v>428</v>
          </cell>
          <cell r="L332">
            <v>1926000</v>
          </cell>
          <cell r="Y332" t="e">
            <v>#N/A</v>
          </cell>
          <cell r="Z332" t="e">
            <v>#N/A</v>
          </cell>
        </row>
        <row r="333">
          <cell r="E333" t="str">
            <v>SUBTOTAL</v>
          </cell>
          <cell r="I333">
            <v>96923</v>
          </cell>
          <cell r="L333">
            <v>20741522</v>
          </cell>
          <cell r="Z333" t="e">
            <v>#N/A</v>
          </cell>
        </row>
        <row r="334">
          <cell r="E334" t="str">
            <v>A.I.U</v>
          </cell>
          <cell r="I334">
            <v>0</v>
          </cell>
          <cell r="L334">
            <v>0</v>
          </cell>
          <cell r="Z334">
            <v>0</v>
          </cell>
        </row>
        <row r="335">
          <cell r="D335" t="str">
            <v>AIUAADMON</v>
          </cell>
          <cell r="E335" t="str">
            <v>Admon</v>
          </cell>
          <cell r="F335">
            <v>0</v>
          </cell>
          <cell r="I335">
            <v>0</v>
          </cell>
          <cell r="J335">
            <v>0</v>
          </cell>
          <cell r="L335">
            <v>0</v>
          </cell>
          <cell r="Z335">
            <v>0</v>
          </cell>
        </row>
        <row r="336">
          <cell r="D336" t="str">
            <v>AIUAIMPRE</v>
          </cell>
          <cell r="E336" t="str">
            <v>Imprevistos</v>
          </cell>
          <cell r="F336">
            <v>0</v>
          </cell>
          <cell r="I336">
            <v>0</v>
          </cell>
          <cell r="J336">
            <v>0</v>
          </cell>
          <cell r="L336">
            <v>0</v>
          </cell>
          <cell r="Z336">
            <v>0</v>
          </cell>
        </row>
        <row r="337">
          <cell r="D337" t="str">
            <v>AIUAUTILI</v>
          </cell>
          <cell r="E337" t="str">
            <v>Utilidad</v>
          </cell>
          <cell r="F337">
            <v>0</v>
          </cell>
          <cell r="I337">
            <v>0</v>
          </cell>
          <cell r="J337">
            <v>0</v>
          </cell>
          <cell r="L337">
            <v>0</v>
          </cell>
          <cell r="Z337">
            <v>0</v>
          </cell>
        </row>
        <row r="338">
          <cell r="D338" t="str">
            <v>AIUAIVAUTI</v>
          </cell>
          <cell r="E338" t="str">
            <v>IVA utilidad</v>
          </cell>
          <cell r="F338">
            <v>0</v>
          </cell>
          <cell r="I338">
            <v>0</v>
          </cell>
          <cell r="J338">
            <v>0</v>
          </cell>
          <cell r="L338">
            <v>0</v>
          </cell>
          <cell r="Z338">
            <v>0</v>
          </cell>
        </row>
        <row r="340">
          <cell r="E340" t="str">
            <v>ITEM</v>
          </cell>
        </row>
        <row r="341">
          <cell r="D341" t="str">
            <v>ANICCA</v>
          </cell>
          <cell r="E341" t="str">
            <v>Inst. Concretos y Constr. Camaras y Cajas</v>
          </cell>
          <cell r="G341" t="str">
            <v>UN.</v>
          </cell>
          <cell r="H341" t="str">
            <v>M3</v>
          </cell>
          <cell r="I341">
            <v>75194</v>
          </cell>
          <cell r="K341">
            <v>483</v>
          </cell>
          <cell r="L341">
            <v>36318702</v>
          </cell>
          <cell r="N341">
            <v>3794</v>
          </cell>
          <cell r="O341">
            <v>60000</v>
          </cell>
          <cell r="P341">
            <v>11400</v>
          </cell>
          <cell r="Q341">
            <v>0</v>
          </cell>
          <cell r="X341">
            <v>36318702</v>
          </cell>
          <cell r="Y341" t="str">
            <v>M3</v>
          </cell>
          <cell r="Z341" t="e">
            <v>#N/A</v>
          </cell>
          <cell r="AA341" t="e">
            <v>#N/A</v>
          </cell>
          <cell r="AB341" t="e">
            <v>#N/A</v>
          </cell>
          <cell r="AC341" t="e">
            <v>#N/A</v>
          </cell>
        </row>
        <row r="343">
          <cell r="D343" t="str">
            <v>CODIGO</v>
          </cell>
          <cell r="E343" t="str">
            <v>DESCRIPCION</v>
          </cell>
          <cell r="F343" t="str">
            <v>UN</v>
          </cell>
          <cell r="G343" t="str">
            <v>CANT</v>
          </cell>
          <cell r="H343" t="str">
            <v>V/UNIT.</v>
          </cell>
          <cell r="I343" t="str">
            <v>V/TOTAL</v>
          </cell>
          <cell r="K343" t="str">
            <v>CANT TOTAL</v>
          </cell>
          <cell r="L343" t="str">
            <v>Vr TOTAL</v>
          </cell>
          <cell r="Y343" t="str">
            <v>CANT.</v>
          </cell>
          <cell r="Z343" t="str">
            <v>V/TOTAL</v>
          </cell>
        </row>
        <row r="344">
          <cell r="E344" t="str">
            <v>MATERIALES</v>
          </cell>
          <cell r="I344">
            <v>3794</v>
          </cell>
          <cell r="L344">
            <v>1832502</v>
          </cell>
          <cell r="Z344" t="e">
            <v>#N/A</v>
          </cell>
        </row>
        <row r="345">
          <cell r="D345" t="str">
            <v>MA19PC3</v>
          </cell>
          <cell r="E345" t="str">
            <v>Puntilla con cabeza 3"</v>
          </cell>
          <cell r="F345" t="str">
            <v>Lb</v>
          </cell>
          <cell r="G345">
            <v>0.3</v>
          </cell>
          <cell r="H345">
            <v>1216</v>
          </cell>
          <cell r="I345">
            <v>365</v>
          </cell>
          <cell r="J345">
            <v>0</v>
          </cell>
          <cell r="K345">
            <v>144.9</v>
          </cell>
          <cell r="L345">
            <v>176198.39999999999</v>
          </cell>
          <cell r="Y345" t="e">
            <v>#N/A</v>
          </cell>
          <cell r="Z345" t="e">
            <v>#N/A</v>
          </cell>
        </row>
        <row r="346">
          <cell r="D346" t="str">
            <v>MA19PC25</v>
          </cell>
          <cell r="E346" t="str">
            <v>Puntilla con cabeza 2,5"</v>
          </cell>
          <cell r="F346" t="str">
            <v>Lb</v>
          </cell>
          <cell r="G346">
            <v>0.15</v>
          </cell>
          <cell r="H346">
            <v>1216</v>
          </cell>
          <cell r="I346">
            <v>182</v>
          </cell>
          <cell r="J346">
            <v>0</v>
          </cell>
          <cell r="K346">
            <v>72.45</v>
          </cell>
          <cell r="L346">
            <v>88099.199999999997</v>
          </cell>
          <cell r="Y346" t="e">
            <v>#N/A</v>
          </cell>
          <cell r="Z346" t="e">
            <v>#N/A</v>
          </cell>
        </row>
        <row r="347">
          <cell r="D347" t="str">
            <v>MA01AN18</v>
          </cell>
          <cell r="E347" t="str">
            <v>Alambre Negro</v>
          </cell>
          <cell r="F347" t="str">
            <v>Kg</v>
          </cell>
          <cell r="G347">
            <v>1.2</v>
          </cell>
          <cell r="H347">
            <v>1940</v>
          </cell>
          <cell r="I347">
            <v>2328</v>
          </cell>
          <cell r="J347">
            <v>0</v>
          </cell>
          <cell r="K347">
            <v>579.6</v>
          </cell>
          <cell r="L347">
            <v>1124424</v>
          </cell>
          <cell r="Y347" t="e">
            <v>#N/A</v>
          </cell>
          <cell r="Z347" t="e">
            <v>#N/A</v>
          </cell>
        </row>
        <row r="348">
          <cell r="D348" t="str">
            <v>MA01A3</v>
          </cell>
          <cell r="E348" t="str">
            <v>Acero A-3</v>
          </cell>
          <cell r="F348" t="str">
            <v>Kg</v>
          </cell>
          <cell r="G348">
            <v>0.2</v>
          </cell>
          <cell r="H348">
            <v>1404</v>
          </cell>
          <cell r="I348">
            <v>281</v>
          </cell>
          <cell r="J348">
            <v>0</v>
          </cell>
          <cell r="K348">
            <v>96.600000000000009</v>
          </cell>
          <cell r="L348">
            <v>135626.40000000002</v>
          </cell>
          <cell r="Y348" t="e">
            <v>#N/A</v>
          </cell>
          <cell r="Z348" t="e">
            <v>#N/A</v>
          </cell>
        </row>
        <row r="349">
          <cell r="D349" t="str">
            <v>MA25TB20</v>
          </cell>
          <cell r="E349" t="str">
            <v>Tabla Burra 20 cm</v>
          </cell>
          <cell r="F349" t="str">
            <v>Un</v>
          </cell>
          <cell r="G349">
            <v>0.1</v>
          </cell>
          <cell r="H349">
            <v>6380</v>
          </cell>
          <cell r="I349">
            <v>638</v>
          </cell>
          <cell r="J349">
            <v>0</v>
          </cell>
          <cell r="K349">
            <v>48.300000000000004</v>
          </cell>
          <cell r="L349">
            <v>308154</v>
          </cell>
          <cell r="Y349" t="e">
            <v>#N/A</v>
          </cell>
          <cell r="Z349" t="e">
            <v>#N/A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Z351">
            <v>0</v>
          </cell>
        </row>
        <row r="352">
          <cell r="E352" t="str">
            <v>MANO DE OBRA</v>
          </cell>
          <cell r="I352">
            <v>60000</v>
          </cell>
          <cell r="L352">
            <v>28980000</v>
          </cell>
          <cell r="Z352" t="e">
            <v>#N/A</v>
          </cell>
        </row>
        <row r="353">
          <cell r="D353" t="str">
            <v>MOANCACON</v>
          </cell>
          <cell r="E353" t="str">
            <v>Camara en Concreto</v>
          </cell>
          <cell r="F353" t="str">
            <v>m3</v>
          </cell>
          <cell r="G353">
            <v>1</v>
          </cell>
          <cell r="H353">
            <v>60000</v>
          </cell>
          <cell r="I353">
            <v>60000</v>
          </cell>
          <cell r="J353">
            <v>0</v>
          </cell>
          <cell r="K353">
            <v>483</v>
          </cell>
          <cell r="L353">
            <v>28980000</v>
          </cell>
          <cell r="Y353" t="e">
            <v>#N/A</v>
          </cell>
          <cell r="Z353" t="e">
            <v>#N/A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Z354">
            <v>0</v>
          </cell>
        </row>
        <row r="355">
          <cell r="E355" t="str">
            <v>VARIOS</v>
          </cell>
          <cell r="I355">
            <v>11400</v>
          </cell>
          <cell r="L355">
            <v>5506200</v>
          </cell>
          <cell r="Z355" t="e">
            <v>#N/A</v>
          </cell>
        </row>
        <row r="356">
          <cell r="D356" t="str">
            <v>TC07H800</v>
          </cell>
          <cell r="E356" t="str">
            <v>Herramienta Menor</v>
          </cell>
          <cell r="F356" t="str">
            <v>Gb</v>
          </cell>
          <cell r="G356">
            <v>1</v>
          </cell>
          <cell r="H356">
            <v>800</v>
          </cell>
          <cell r="I356">
            <v>800</v>
          </cell>
          <cell r="J356">
            <v>0</v>
          </cell>
          <cell r="K356">
            <v>483</v>
          </cell>
          <cell r="L356">
            <v>386400</v>
          </cell>
          <cell r="Y356" t="e">
            <v>#N/A</v>
          </cell>
          <cell r="Z356" t="e">
            <v>#N/A</v>
          </cell>
        </row>
        <row r="357">
          <cell r="D357" t="str">
            <v>AL07VCG</v>
          </cell>
          <cell r="E357" t="str">
            <v>Vibrador para concretos a Gasolina</v>
          </cell>
          <cell r="F357" t="str">
            <v>Hr</v>
          </cell>
          <cell r="G357">
            <v>0.08</v>
          </cell>
          <cell r="H357">
            <v>45000</v>
          </cell>
          <cell r="I357">
            <v>3600</v>
          </cell>
          <cell r="J357">
            <v>0</v>
          </cell>
          <cell r="K357">
            <v>38.64</v>
          </cell>
          <cell r="L357">
            <v>1738800</v>
          </cell>
          <cell r="Y357" t="e">
            <v>#N/A</v>
          </cell>
          <cell r="Z357" t="e">
            <v>#N/A</v>
          </cell>
        </row>
        <row r="358">
          <cell r="D358" t="str">
            <v>AL04FORCA</v>
          </cell>
          <cell r="E358" t="str">
            <v>Formaleta Camaras</v>
          </cell>
          <cell r="F358" t="str">
            <v>m2</v>
          </cell>
          <cell r="G358">
            <v>2</v>
          </cell>
          <cell r="H358">
            <v>3500</v>
          </cell>
          <cell r="I358">
            <v>7000</v>
          </cell>
          <cell r="J358">
            <v>0</v>
          </cell>
          <cell r="K358">
            <v>966</v>
          </cell>
          <cell r="L358">
            <v>3381000</v>
          </cell>
          <cell r="Y358" t="e">
            <v>#N/A</v>
          </cell>
          <cell r="Z358" t="e">
            <v>#N/A</v>
          </cell>
        </row>
        <row r="359">
          <cell r="E359" t="str">
            <v>SUBTOTAL</v>
          </cell>
          <cell r="I359">
            <v>75194</v>
          </cell>
          <cell r="L359">
            <v>36318702</v>
          </cell>
          <cell r="Z359" t="e">
            <v>#N/A</v>
          </cell>
        </row>
        <row r="360">
          <cell r="E360" t="str">
            <v>A.I.U</v>
          </cell>
          <cell r="I360">
            <v>0</v>
          </cell>
          <cell r="L360">
            <v>0</v>
          </cell>
          <cell r="Z360">
            <v>0</v>
          </cell>
        </row>
        <row r="361">
          <cell r="D361" t="str">
            <v>AIUAADMON</v>
          </cell>
          <cell r="E361" t="str">
            <v>Admon</v>
          </cell>
          <cell r="F361">
            <v>0</v>
          </cell>
          <cell r="I361">
            <v>0</v>
          </cell>
          <cell r="J361">
            <v>0</v>
          </cell>
          <cell r="L361">
            <v>0</v>
          </cell>
          <cell r="Z361">
            <v>0</v>
          </cell>
        </row>
        <row r="362">
          <cell r="D362" t="str">
            <v>AIUAIMPRE</v>
          </cell>
          <cell r="E362" t="str">
            <v>Imprevistos</v>
          </cell>
          <cell r="F362">
            <v>0</v>
          </cell>
          <cell r="I362">
            <v>0</v>
          </cell>
          <cell r="J362">
            <v>0</v>
          </cell>
          <cell r="L362">
            <v>0</v>
          </cell>
          <cell r="Z362">
            <v>0</v>
          </cell>
        </row>
        <row r="363">
          <cell r="D363" t="str">
            <v>AIUAUTILI</v>
          </cell>
          <cell r="E363" t="str">
            <v>Utilidad</v>
          </cell>
          <cell r="F363">
            <v>0</v>
          </cell>
          <cell r="I363">
            <v>0</v>
          </cell>
          <cell r="J363">
            <v>0</v>
          </cell>
          <cell r="L363">
            <v>0</v>
          </cell>
          <cell r="Z363">
            <v>0</v>
          </cell>
        </row>
        <row r="364">
          <cell r="D364" t="str">
            <v>AIUAIVAUTI</v>
          </cell>
          <cell r="E364" t="str">
            <v>IVA utilidad</v>
          </cell>
          <cell r="F364">
            <v>0</v>
          </cell>
          <cell r="I364">
            <v>0</v>
          </cell>
          <cell r="J364">
            <v>0</v>
          </cell>
          <cell r="L364">
            <v>0</v>
          </cell>
          <cell r="Z364">
            <v>0</v>
          </cell>
        </row>
        <row r="366">
          <cell r="E366" t="str">
            <v>ITEM</v>
          </cell>
        </row>
        <row r="367">
          <cell r="D367" t="str">
            <v>ANITC12</v>
          </cell>
          <cell r="E367" t="str">
            <v xml:space="preserve">Instalación Tuberia Concreto  Ø 12" </v>
          </cell>
          <cell r="G367" t="str">
            <v>UN.</v>
          </cell>
          <cell r="H367" t="str">
            <v>Ml</v>
          </cell>
          <cell r="I367">
            <v>4028</v>
          </cell>
          <cell r="K367">
            <v>1358</v>
          </cell>
          <cell r="L367">
            <v>5470024</v>
          </cell>
          <cell r="N367">
            <v>218</v>
          </cell>
          <cell r="O367">
            <v>3750</v>
          </cell>
          <cell r="P367">
            <v>60</v>
          </cell>
          <cell r="Q367">
            <v>0</v>
          </cell>
          <cell r="X367">
            <v>5470024</v>
          </cell>
          <cell r="Z367" t="e">
            <v>#N/A</v>
          </cell>
          <cell r="AA367" t="e">
            <v>#N/A</v>
          </cell>
          <cell r="AB367" t="e">
            <v>#N/A</v>
          </cell>
          <cell r="AC367" t="e">
            <v>#N/A</v>
          </cell>
        </row>
        <row r="369">
          <cell r="D369" t="str">
            <v>CODIGO</v>
          </cell>
          <cell r="E369" t="str">
            <v>DESCRIPCION</v>
          </cell>
          <cell r="F369" t="str">
            <v>UN</v>
          </cell>
          <cell r="G369" t="str">
            <v>CANT</v>
          </cell>
          <cell r="H369" t="str">
            <v>V/UNIT.</v>
          </cell>
          <cell r="I369" t="str">
            <v>V/TOTAL</v>
          </cell>
          <cell r="K369" t="str">
            <v>CANT TOTAL</v>
          </cell>
          <cell r="L369" t="str">
            <v>Vr TOTAL</v>
          </cell>
          <cell r="Y369" t="str">
            <v>CANT.</v>
          </cell>
          <cell r="Z369" t="str">
            <v>V/TOTAL</v>
          </cell>
        </row>
        <row r="370">
          <cell r="E370" t="str">
            <v>MATERIALES</v>
          </cell>
          <cell r="I370">
            <v>218</v>
          </cell>
          <cell r="L370">
            <v>296044</v>
          </cell>
          <cell r="Z370" t="e">
            <v>#N/A</v>
          </cell>
        </row>
        <row r="373">
          <cell r="D373" t="str">
            <v>MA27LUBRI</v>
          </cell>
          <cell r="E373" t="str">
            <v>Lubricante</v>
          </cell>
          <cell r="F373" t="str">
            <v>lb</v>
          </cell>
          <cell r="G373">
            <v>0.02</v>
          </cell>
          <cell r="H373">
            <v>10890.543999999998</v>
          </cell>
          <cell r="I373">
            <v>218</v>
          </cell>
          <cell r="J373">
            <v>0</v>
          </cell>
          <cell r="K373">
            <v>27.16</v>
          </cell>
          <cell r="L373">
            <v>295787.17503999994</v>
          </cell>
          <cell r="Y373" t="e">
            <v>#N/A</v>
          </cell>
          <cell r="Z373" t="e">
            <v>#N/A</v>
          </cell>
        </row>
        <row r="374">
          <cell r="E374" t="str">
            <v>MANO DE OBRA</v>
          </cell>
          <cell r="I374">
            <v>3750</v>
          </cell>
          <cell r="L374">
            <v>5092500</v>
          </cell>
          <cell r="Z374" t="e">
            <v>#N/A</v>
          </cell>
        </row>
        <row r="375">
          <cell r="D375" t="str">
            <v>MOANIT12</v>
          </cell>
          <cell r="E375" t="str">
            <v>Inst. Tuberia Ø 12"</v>
          </cell>
          <cell r="F375" t="str">
            <v>ml</v>
          </cell>
          <cell r="G375">
            <v>1</v>
          </cell>
          <cell r="H375">
            <v>3750</v>
          </cell>
          <cell r="I375">
            <v>3750</v>
          </cell>
          <cell r="J375">
            <v>0</v>
          </cell>
          <cell r="K375">
            <v>1358</v>
          </cell>
          <cell r="L375">
            <v>5092500</v>
          </cell>
          <cell r="Y375" t="e">
            <v>#N/A</v>
          </cell>
          <cell r="Z375" t="e">
            <v>#N/A</v>
          </cell>
        </row>
        <row r="377">
          <cell r="E377" t="str">
            <v>VARIOS</v>
          </cell>
          <cell r="I377">
            <v>60</v>
          </cell>
          <cell r="L377">
            <v>81480</v>
          </cell>
          <cell r="Z377" t="e">
            <v>#N/A</v>
          </cell>
        </row>
        <row r="378">
          <cell r="D378" t="str">
            <v>TC07HINT</v>
          </cell>
          <cell r="E378" t="str">
            <v>Herramienta Menor</v>
          </cell>
          <cell r="F378" t="str">
            <v>ML"</v>
          </cell>
          <cell r="G378">
            <v>12</v>
          </cell>
          <cell r="H378">
            <v>5</v>
          </cell>
          <cell r="I378">
            <v>60</v>
          </cell>
          <cell r="J378">
            <v>0</v>
          </cell>
          <cell r="K378">
            <v>16296</v>
          </cell>
          <cell r="L378">
            <v>81480</v>
          </cell>
          <cell r="Y378" t="e">
            <v>#N/A</v>
          </cell>
          <cell r="Z378" t="e">
            <v>#N/A</v>
          </cell>
        </row>
        <row r="379">
          <cell r="E379" t="str">
            <v>SUBTOTAL</v>
          </cell>
          <cell r="I379">
            <v>4028</v>
          </cell>
          <cell r="L379">
            <v>5470024</v>
          </cell>
          <cell r="Z379" t="e">
            <v>#N/A</v>
          </cell>
        </row>
        <row r="380">
          <cell r="E380" t="str">
            <v>A.I.U</v>
          </cell>
          <cell r="I380">
            <v>0</v>
          </cell>
          <cell r="L380">
            <v>0</v>
          </cell>
          <cell r="Z380" t="e">
            <v>#REF!</v>
          </cell>
        </row>
        <row r="381">
          <cell r="D381" t="str">
            <v>AIUAADMON</v>
          </cell>
          <cell r="E381" t="str">
            <v>Admon</v>
          </cell>
          <cell r="F381">
            <v>0</v>
          </cell>
          <cell r="I381">
            <v>0</v>
          </cell>
          <cell r="J381">
            <v>0</v>
          </cell>
          <cell r="L381">
            <v>0</v>
          </cell>
          <cell r="Z381">
            <v>0</v>
          </cell>
        </row>
        <row r="382">
          <cell r="D382" t="str">
            <v>AIUAIMPRE</v>
          </cell>
          <cell r="E382" t="str">
            <v>Imprevistos</v>
          </cell>
          <cell r="F382">
            <v>0</v>
          </cell>
          <cell r="I382">
            <v>0</v>
          </cell>
          <cell r="J382">
            <v>0</v>
          </cell>
          <cell r="L382">
            <v>0</v>
          </cell>
          <cell r="Z382" t="e">
            <v>#REF!</v>
          </cell>
        </row>
        <row r="383">
          <cell r="D383" t="str">
            <v>AIUAUTILI</v>
          </cell>
          <cell r="E383" t="str">
            <v>Utilidad</v>
          </cell>
          <cell r="F383">
            <v>0</v>
          </cell>
          <cell r="I383">
            <v>0</v>
          </cell>
          <cell r="J383">
            <v>0</v>
          </cell>
          <cell r="L383">
            <v>0</v>
          </cell>
          <cell r="Z383" t="e">
            <v>#REF!</v>
          </cell>
        </row>
        <row r="384">
          <cell r="D384" t="str">
            <v>AIUAIVAUTI</v>
          </cell>
          <cell r="E384" t="str">
            <v>IVA utilidad</v>
          </cell>
          <cell r="F384">
            <v>0</v>
          </cell>
          <cell r="I384">
            <v>0</v>
          </cell>
          <cell r="J384">
            <v>0</v>
          </cell>
          <cell r="L384">
            <v>0</v>
          </cell>
          <cell r="Z384" t="e">
            <v>#REF!</v>
          </cell>
        </row>
        <row r="386">
          <cell r="E386" t="str">
            <v>ITEM</v>
          </cell>
        </row>
        <row r="387">
          <cell r="D387" t="str">
            <v>ANITC18</v>
          </cell>
          <cell r="E387" t="str">
            <v xml:space="preserve">Instalación Tuberia Concreto  Ø 14-18" </v>
          </cell>
          <cell r="G387" t="str">
            <v>UN.</v>
          </cell>
          <cell r="H387" t="str">
            <v>Ml</v>
          </cell>
          <cell r="I387">
            <v>5048</v>
          </cell>
          <cell r="K387">
            <v>87.04</v>
          </cell>
          <cell r="L387">
            <v>439377.92000000004</v>
          </cell>
          <cell r="N387">
            <v>218</v>
          </cell>
          <cell r="O387">
            <v>4680</v>
          </cell>
          <cell r="P387">
            <v>150</v>
          </cell>
          <cell r="Q387">
            <v>0</v>
          </cell>
          <cell r="X387">
            <v>439377.92000000004</v>
          </cell>
          <cell r="Y387" t="str">
            <v>Ml</v>
          </cell>
          <cell r="Z387" t="e">
            <v>#N/A</v>
          </cell>
          <cell r="AA387" t="e">
            <v>#N/A</v>
          </cell>
          <cell r="AB387" t="e">
            <v>#N/A</v>
          </cell>
          <cell r="AC387" t="e">
            <v>#N/A</v>
          </cell>
        </row>
        <row r="389">
          <cell r="D389" t="str">
            <v>CODIGO</v>
          </cell>
          <cell r="E389" t="str">
            <v>DESCRIPCION</v>
          </cell>
          <cell r="F389" t="str">
            <v>UN</v>
          </cell>
          <cell r="G389" t="str">
            <v>CANT</v>
          </cell>
          <cell r="H389" t="str">
            <v>V/UNIT.</v>
          </cell>
          <cell r="I389" t="str">
            <v>V/TOTAL</v>
          </cell>
          <cell r="K389" t="str">
            <v>CANT TOTAL</v>
          </cell>
          <cell r="L389" t="str">
            <v>Vr TOTAL</v>
          </cell>
          <cell r="Y389" t="str">
            <v>CANT.</v>
          </cell>
          <cell r="Z389" t="str">
            <v>V/TOTAL</v>
          </cell>
        </row>
        <row r="390">
          <cell r="E390" t="str">
            <v>MATERIALES</v>
          </cell>
          <cell r="I390">
            <v>218</v>
          </cell>
          <cell r="L390">
            <v>18974.72</v>
          </cell>
          <cell r="Z390" t="e">
            <v>#N/A</v>
          </cell>
        </row>
        <row r="391"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Y391">
            <v>0</v>
          </cell>
          <cell r="Z391">
            <v>0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Y392">
            <v>0</v>
          </cell>
          <cell r="Z392">
            <v>0</v>
          </cell>
        </row>
        <row r="393"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Y393">
            <v>0</v>
          </cell>
          <cell r="Z393">
            <v>0</v>
          </cell>
        </row>
        <row r="394">
          <cell r="D394" t="str">
            <v>MA27LUBRI</v>
          </cell>
          <cell r="E394" t="str">
            <v>Lubricante</v>
          </cell>
          <cell r="F394" t="str">
            <v>lb</v>
          </cell>
          <cell r="G394">
            <v>0.02</v>
          </cell>
          <cell r="H394">
            <v>10890.543999999998</v>
          </cell>
          <cell r="I394">
            <v>218</v>
          </cell>
          <cell r="J394">
            <v>0</v>
          </cell>
          <cell r="K394">
            <v>1.7408000000000001</v>
          </cell>
          <cell r="L394">
            <v>18958.258995199998</v>
          </cell>
          <cell r="Y394" t="e">
            <v>#N/A</v>
          </cell>
          <cell r="Z394" t="e">
            <v>#N/A</v>
          </cell>
        </row>
        <row r="395">
          <cell r="E395" t="str">
            <v>MANO DE OBRA</v>
          </cell>
          <cell r="I395">
            <v>4680</v>
          </cell>
          <cell r="L395">
            <v>407347.20000000001</v>
          </cell>
          <cell r="Z395" t="e">
            <v>#N/A</v>
          </cell>
        </row>
        <row r="396">
          <cell r="D396" t="str">
            <v>MOANIT18</v>
          </cell>
          <cell r="E396" t="str">
            <v>Inst. Tuberia Ø 14-18"</v>
          </cell>
          <cell r="F396" t="str">
            <v>ml</v>
          </cell>
          <cell r="G396">
            <v>1</v>
          </cell>
          <cell r="H396">
            <v>4680</v>
          </cell>
          <cell r="I396">
            <v>4680</v>
          </cell>
          <cell r="J396">
            <v>0</v>
          </cell>
          <cell r="K396">
            <v>87.04</v>
          </cell>
          <cell r="L396">
            <v>407347.20000000001</v>
          </cell>
          <cell r="Y396" t="e">
            <v>#N/A</v>
          </cell>
          <cell r="Z396" t="e">
            <v>#N/A</v>
          </cell>
        </row>
        <row r="398">
          <cell r="E398" t="str">
            <v>VARIOS</v>
          </cell>
          <cell r="I398">
            <v>150</v>
          </cell>
          <cell r="L398">
            <v>13056.000000000002</v>
          </cell>
          <cell r="Z398" t="e">
            <v>#N/A</v>
          </cell>
        </row>
        <row r="399"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Y399">
            <v>0</v>
          </cell>
          <cell r="Z399">
            <v>0</v>
          </cell>
        </row>
        <row r="400">
          <cell r="D400" t="str">
            <v>TC07HINT</v>
          </cell>
          <cell r="E400" t="str">
            <v>Herramienta Menor</v>
          </cell>
          <cell r="F400" t="str">
            <v>ML"</v>
          </cell>
          <cell r="G400">
            <v>30</v>
          </cell>
          <cell r="H400">
            <v>5</v>
          </cell>
          <cell r="I400">
            <v>150</v>
          </cell>
          <cell r="J400">
            <v>0</v>
          </cell>
          <cell r="K400">
            <v>2611.2000000000003</v>
          </cell>
          <cell r="L400">
            <v>13056.000000000002</v>
          </cell>
          <cell r="Y400" t="e">
            <v>#N/A</v>
          </cell>
          <cell r="Z400" t="e">
            <v>#N/A</v>
          </cell>
        </row>
        <row r="401">
          <cell r="E401" t="str">
            <v>SUBTOTAL</v>
          </cell>
          <cell r="I401">
            <v>5048</v>
          </cell>
          <cell r="L401">
            <v>439377.92000000004</v>
          </cell>
          <cell r="Z401" t="e">
            <v>#N/A</v>
          </cell>
        </row>
        <row r="402">
          <cell r="E402" t="str">
            <v>A.I.U</v>
          </cell>
          <cell r="I402">
            <v>0</v>
          </cell>
          <cell r="L402">
            <v>0</v>
          </cell>
          <cell r="Z402">
            <v>0</v>
          </cell>
        </row>
        <row r="403">
          <cell r="D403" t="str">
            <v>AIUAADMON</v>
          </cell>
          <cell r="E403" t="str">
            <v>Admon</v>
          </cell>
          <cell r="F403">
            <v>0</v>
          </cell>
          <cell r="I403">
            <v>0</v>
          </cell>
          <cell r="J403">
            <v>0</v>
          </cell>
          <cell r="L403">
            <v>0</v>
          </cell>
          <cell r="Z403">
            <v>0</v>
          </cell>
        </row>
        <row r="404">
          <cell r="D404" t="str">
            <v>AIUAIMPRE</v>
          </cell>
          <cell r="E404" t="str">
            <v>Imprevistos</v>
          </cell>
          <cell r="F404">
            <v>0</v>
          </cell>
          <cell r="I404">
            <v>0</v>
          </cell>
          <cell r="J404">
            <v>0</v>
          </cell>
          <cell r="L404">
            <v>0</v>
          </cell>
          <cell r="Z404">
            <v>0</v>
          </cell>
        </row>
        <row r="405">
          <cell r="D405" t="str">
            <v>AIUAUTILI</v>
          </cell>
          <cell r="E405" t="str">
            <v>Utilidad</v>
          </cell>
          <cell r="F405">
            <v>0</v>
          </cell>
          <cell r="I405">
            <v>0</v>
          </cell>
          <cell r="J405">
            <v>0</v>
          </cell>
          <cell r="L405">
            <v>0</v>
          </cell>
          <cell r="Z405">
            <v>0</v>
          </cell>
        </row>
        <row r="406">
          <cell r="D406" t="str">
            <v>AIUAIVAUTI</v>
          </cell>
          <cell r="E406" t="str">
            <v>IVA utilidad</v>
          </cell>
          <cell r="F406">
            <v>0</v>
          </cell>
          <cell r="I406">
            <v>0</v>
          </cell>
          <cell r="J406">
            <v>0</v>
          </cell>
          <cell r="L406">
            <v>0</v>
          </cell>
          <cell r="Z406">
            <v>0</v>
          </cell>
        </row>
        <row r="408">
          <cell r="E408" t="str">
            <v>ITEM</v>
          </cell>
        </row>
        <row r="409">
          <cell r="D409" t="str">
            <v>ANITC30</v>
          </cell>
          <cell r="E409" t="str">
            <v xml:space="preserve">Instalación Tuberia Concreto  Ø 27-30" </v>
          </cell>
          <cell r="G409" t="str">
            <v>UN.</v>
          </cell>
          <cell r="H409" t="str">
            <v>Ml</v>
          </cell>
          <cell r="I409">
            <v>19968</v>
          </cell>
          <cell r="K409">
            <v>106</v>
          </cell>
          <cell r="L409">
            <v>2116608</v>
          </cell>
          <cell r="N409">
            <v>218</v>
          </cell>
          <cell r="O409">
            <v>10000</v>
          </cell>
          <cell r="P409">
            <v>9750</v>
          </cell>
          <cell r="Q409">
            <v>0</v>
          </cell>
          <cell r="X409">
            <v>2116608</v>
          </cell>
          <cell r="Y409" t="str">
            <v>Ml</v>
          </cell>
          <cell r="Z409" t="e">
            <v>#N/A</v>
          </cell>
          <cell r="AA409" t="e">
            <v>#N/A</v>
          </cell>
          <cell r="AB409" t="e">
            <v>#N/A</v>
          </cell>
          <cell r="AC409" t="e">
            <v>#N/A</v>
          </cell>
        </row>
        <row r="411">
          <cell r="D411" t="str">
            <v>CODIGO</v>
          </cell>
          <cell r="E411" t="str">
            <v>DESCRIPCION</v>
          </cell>
          <cell r="F411" t="str">
            <v>UN</v>
          </cell>
          <cell r="G411" t="str">
            <v>CANT</v>
          </cell>
          <cell r="H411" t="str">
            <v>V/UNIT.</v>
          </cell>
          <cell r="I411" t="str">
            <v>V/TOTAL</v>
          </cell>
          <cell r="K411" t="str">
            <v>CANT TOTAL</v>
          </cell>
          <cell r="L411" t="str">
            <v>Vr TOTAL</v>
          </cell>
          <cell r="Y411" t="str">
            <v>CANT.</v>
          </cell>
          <cell r="Z411" t="str">
            <v>V/TOTAL</v>
          </cell>
        </row>
        <row r="412">
          <cell r="E412" t="str">
            <v>MATERIALES</v>
          </cell>
          <cell r="I412">
            <v>218</v>
          </cell>
          <cell r="L412">
            <v>23108</v>
          </cell>
          <cell r="Z412" t="e">
            <v>#N/A</v>
          </cell>
        </row>
        <row r="413"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Y413">
            <v>0</v>
          </cell>
          <cell r="Z413">
            <v>0</v>
          </cell>
        </row>
        <row r="414"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Y414">
            <v>0</v>
          </cell>
          <cell r="Z414">
            <v>0</v>
          </cell>
        </row>
        <row r="415"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Y415">
            <v>0</v>
          </cell>
          <cell r="Z415">
            <v>0</v>
          </cell>
        </row>
        <row r="416">
          <cell r="D416" t="str">
            <v>MA27LUBRI</v>
          </cell>
          <cell r="E416" t="str">
            <v>Lubricante</v>
          </cell>
          <cell r="F416" t="str">
            <v>lb</v>
          </cell>
          <cell r="G416">
            <v>0.02</v>
          </cell>
          <cell r="H416">
            <v>10890.543999999998</v>
          </cell>
          <cell r="I416">
            <v>218</v>
          </cell>
          <cell r="J416">
            <v>0</v>
          </cell>
          <cell r="K416">
            <v>2.12</v>
          </cell>
          <cell r="L416">
            <v>23087.953279999998</v>
          </cell>
          <cell r="Y416" t="e">
            <v>#N/A</v>
          </cell>
          <cell r="Z416" t="e">
            <v>#N/A</v>
          </cell>
        </row>
        <row r="417">
          <cell r="E417" t="str">
            <v>MANO DE OBRA</v>
          </cell>
          <cell r="I417">
            <v>10000</v>
          </cell>
          <cell r="L417">
            <v>1060000</v>
          </cell>
          <cell r="Z417" t="e">
            <v>#N/A</v>
          </cell>
        </row>
        <row r="418">
          <cell r="D418" t="str">
            <v>MOANIT30</v>
          </cell>
          <cell r="E418" t="str">
            <v>Inst. Tuberia Ø 27-30"</v>
          </cell>
          <cell r="F418" t="str">
            <v>ml</v>
          </cell>
          <cell r="G418">
            <v>1</v>
          </cell>
          <cell r="H418">
            <v>10000</v>
          </cell>
          <cell r="I418">
            <v>10000</v>
          </cell>
          <cell r="J418">
            <v>0</v>
          </cell>
          <cell r="K418">
            <v>106</v>
          </cell>
          <cell r="L418">
            <v>1060000</v>
          </cell>
          <cell r="Y418" t="e">
            <v>#N/A</v>
          </cell>
          <cell r="Z418" t="e">
            <v>#N/A</v>
          </cell>
        </row>
        <row r="420">
          <cell r="E420" t="str">
            <v>VARIOS</v>
          </cell>
          <cell r="I420">
            <v>9750</v>
          </cell>
          <cell r="L420">
            <v>1033500</v>
          </cell>
          <cell r="Z420" t="e">
            <v>#N/A</v>
          </cell>
        </row>
        <row r="421">
          <cell r="D421" t="str">
            <v>AL04RETRO</v>
          </cell>
          <cell r="E421" t="str">
            <v>Retro Oruga</v>
          </cell>
          <cell r="F421" t="str">
            <v>Hr</v>
          </cell>
          <cell r="G421">
            <v>0.16</v>
          </cell>
          <cell r="H421">
            <v>60000</v>
          </cell>
          <cell r="I421">
            <v>9600</v>
          </cell>
          <cell r="J421">
            <v>0</v>
          </cell>
          <cell r="K421">
            <v>16.96</v>
          </cell>
          <cell r="L421">
            <v>1017600</v>
          </cell>
          <cell r="Y421" t="e">
            <v>#N/A</v>
          </cell>
          <cell r="Z421" t="e">
            <v>#N/A</v>
          </cell>
        </row>
        <row r="422">
          <cell r="D422" t="str">
            <v>TC07HINT</v>
          </cell>
          <cell r="E422" t="str">
            <v>Herramienta Menor</v>
          </cell>
          <cell r="F422" t="str">
            <v>ML"</v>
          </cell>
          <cell r="G422">
            <v>30</v>
          </cell>
          <cell r="H422">
            <v>5</v>
          </cell>
          <cell r="I422">
            <v>150</v>
          </cell>
          <cell r="J422">
            <v>0</v>
          </cell>
          <cell r="K422">
            <v>3180</v>
          </cell>
          <cell r="L422">
            <v>15900</v>
          </cell>
          <cell r="Y422" t="e">
            <v>#N/A</v>
          </cell>
          <cell r="Z422" t="e">
            <v>#N/A</v>
          </cell>
        </row>
        <row r="423">
          <cell r="E423" t="str">
            <v>SUBTOTAL</v>
          </cell>
          <cell r="I423">
            <v>19968</v>
          </cell>
          <cell r="L423">
            <v>2116608</v>
          </cell>
          <cell r="Z423" t="e">
            <v>#N/A</v>
          </cell>
        </row>
        <row r="424">
          <cell r="E424" t="str">
            <v>A.I.U</v>
          </cell>
          <cell r="I424">
            <v>0</v>
          </cell>
          <cell r="L424">
            <v>0</v>
          </cell>
          <cell r="Z424">
            <v>0</v>
          </cell>
        </row>
        <row r="425">
          <cell r="D425" t="str">
            <v>AIUAADMON</v>
          </cell>
          <cell r="E425" t="str">
            <v>Admon</v>
          </cell>
          <cell r="F425">
            <v>0</v>
          </cell>
          <cell r="I425">
            <v>0</v>
          </cell>
          <cell r="J425">
            <v>0</v>
          </cell>
          <cell r="L425">
            <v>0</v>
          </cell>
          <cell r="Z425">
            <v>0</v>
          </cell>
        </row>
        <row r="426">
          <cell r="D426" t="str">
            <v>AIUAIMPRE</v>
          </cell>
          <cell r="E426" t="str">
            <v>Imprevistos</v>
          </cell>
          <cell r="F426">
            <v>0</v>
          </cell>
          <cell r="I426">
            <v>0</v>
          </cell>
          <cell r="J426">
            <v>0</v>
          </cell>
          <cell r="L426">
            <v>0</v>
          </cell>
          <cell r="Z426">
            <v>0</v>
          </cell>
        </row>
        <row r="427">
          <cell r="D427" t="str">
            <v>AIUAUTILI</v>
          </cell>
          <cell r="E427" t="str">
            <v>Utilidad</v>
          </cell>
          <cell r="F427">
            <v>0</v>
          </cell>
          <cell r="I427">
            <v>0</v>
          </cell>
          <cell r="J427">
            <v>0</v>
          </cell>
          <cell r="L427">
            <v>0</v>
          </cell>
          <cell r="Z427">
            <v>0</v>
          </cell>
        </row>
        <row r="428">
          <cell r="D428" t="str">
            <v>AIUAIVAUTI</v>
          </cell>
          <cell r="E428" t="str">
            <v>IVA utilidad</v>
          </cell>
          <cell r="F428">
            <v>0</v>
          </cell>
          <cell r="I428">
            <v>0</v>
          </cell>
          <cell r="J428">
            <v>0</v>
          </cell>
          <cell r="L428">
            <v>0</v>
          </cell>
          <cell r="Z428">
            <v>0</v>
          </cell>
        </row>
        <row r="430">
          <cell r="E430" t="str">
            <v>ITEM</v>
          </cell>
        </row>
        <row r="431">
          <cell r="D431" t="str">
            <v>ANITC40</v>
          </cell>
          <cell r="E431" t="str">
            <v xml:space="preserve">Instalación Tuberia Concreto  Ø 36-40" </v>
          </cell>
          <cell r="G431" t="str">
            <v>UN.</v>
          </cell>
          <cell r="H431" t="str">
            <v>Ml</v>
          </cell>
          <cell r="I431">
            <v>23945</v>
          </cell>
          <cell r="K431">
            <v>137</v>
          </cell>
          <cell r="L431">
            <v>3280465</v>
          </cell>
          <cell r="N431">
            <v>545</v>
          </cell>
          <cell r="O431">
            <v>11200</v>
          </cell>
          <cell r="P431">
            <v>12200</v>
          </cell>
          <cell r="Q431">
            <v>0</v>
          </cell>
          <cell r="X431">
            <v>3280465</v>
          </cell>
          <cell r="Y431" t="str">
            <v>Ml</v>
          </cell>
          <cell r="Z431" t="e">
            <v>#N/A</v>
          </cell>
          <cell r="AA431" t="e">
            <v>#N/A</v>
          </cell>
          <cell r="AB431" t="e">
            <v>#N/A</v>
          </cell>
          <cell r="AC431" t="e">
            <v>#N/A</v>
          </cell>
        </row>
        <row r="433">
          <cell r="D433" t="str">
            <v>CODIGO</v>
          </cell>
          <cell r="E433" t="str">
            <v>DESCRIPCION</v>
          </cell>
          <cell r="F433" t="str">
            <v>UN</v>
          </cell>
          <cell r="G433" t="str">
            <v>CANT</v>
          </cell>
          <cell r="H433" t="str">
            <v>V/UNIT.</v>
          </cell>
          <cell r="I433" t="str">
            <v>V/TOTAL</v>
          </cell>
          <cell r="K433" t="str">
            <v>CANT TOTAL</v>
          </cell>
          <cell r="L433" t="str">
            <v>Vr TOTAL</v>
          </cell>
          <cell r="Y433" t="str">
            <v>CANT.</v>
          </cell>
          <cell r="Z433" t="str">
            <v>V/TOTAL</v>
          </cell>
        </row>
        <row r="434">
          <cell r="E434" t="str">
            <v>MATERIALES</v>
          </cell>
          <cell r="I434">
            <v>545</v>
          </cell>
          <cell r="L434">
            <v>74665</v>
          </cell>
          <cell r="Z434" t="e">
            <v>#N/A</v>
          </cell>
        </row>
        <row r="435"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Y435">
            <v>0</v>
          </cell>
          <cell r="Z435">
            <v>0</v>
          </cell>
        </row>
        <row r="436"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Y436">
            <v>0</v>
          </cell>
          <cell r="Z436">
            <v>0</v>
          </cell>
        </row>
        <row r="437"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Y437">
            <v>0</v>
          </cell>
          <cell r="Z437">
            <v>0</v>
          </cell>
        </row>
        <row r="438">
          <cell r="D438" t="str">
            <v>MA27LUBRI</v>
          </cell>
          <cell r="E438" t="str">
            <v>Lubricante</v>
          </cell>
          <cell r="F438" t="str">
            <v>lb</v>
          </cell>
          <cell r="G438">
            <v>0.05</v>
          </cell>
          <cell r="H438">
            <v>10890.543999999998</v>
          </cell>
          <cell r="I438">
            <v>545</v>
          </cell>
          <cell r="J438">
            <v>0</v>
          </cell>
          <cell r="K438">
            <v>6.8500000000000005</v>
          </cell>
          <cell r="L438">
            <v>74600.2264</v>
          </cell>
          <cell r="Y438" t="e">
            <v>#N/A</v>
          </cell>
          <cell r="Z438" t="e">
            <v>#N/A</v>
          </cell>
        </row>
        <row r="439">
          <cell r="E439" t="str">
            <v>MANO DE OBRA</v>
          </cell>
          <cell r="I439">
            <v>11200</v>
          </cell>
          <cell r="L439">
            <v>1534400</v>
          </cell>
          <cell r="Z439" t="e">
            <v>#N/A</v>
          </cell>
        </row>
        <row r="440">
          <cell r="D440" t="str">
            <v>MOANIT40</v>
          </cell>
          <cell r="E440" t="str">
            <v>Inst. Tuberia Ø 36-40"</v>
          </cell>
          <cell r="F440" t="str">
            <v>ml</v>
          </cell>
          <cell r="G440">
            <v>1</v>
          </cell>
          <cell r="H440">
            <v>11200</v>
          </cell>
          <cell r="I440">
            <v>11200</v>
          </cell>
          <cell r="J440">
            <v>0</v>
          </cell>
          <cell r="K440">
            <v>137</v>
          </cell>
          <cell r="L440">
            <v>1534400</v>
          </cell>
          <cell r="Y440" t="e">
            <v>#N/A</v>
          </cell>
          <cell r="Z440" t="e">
            <v>#N/A</v>
          </cell>
        </row>
        <row r="442">
          <cell r="E442" t="str">
            <v>VARIOS</v>
          </cell>
          <cell r="I442">
            <v>12200</v>
          </cell>
          <cell r="L442">
            <v>1671400</v>
          </cell>
          <cell r="Z442" t="e">
            <v>#N/A</v>
          </cell>
        </row>
        <row r="443">
          <cell r="D443" t="str">
            <v>AL04RETRO</v>
          </cell>
          <cell r="E443" t="str">
            <v>Retro Oruga</v>
          </cell>
          <cell r="F443" t="str">
            <v>Hr</v>
          </cell>
          <cell r="G443">
            <v>0.2</v>
          </cell>
          <cell r="H443">
            <v>60000</v>
          </cell>
          <cell r="I443">
            <v>12000</v>
          </cell>
          <cell r="J443">
            <v>0</v>
          </cell>
          <cell r="K443">
            <v>27.400000000000002</v>
          </cell>
          <cell r="L443">
            <v>1644000.0000000002</v>
          </cell>
          <cell r="Y443" t="e">
            <v>#N/A</v>
          </cell>
          <cell r="Z443" t="e">
            <v>#N/A</v>
          </cell>
        </row>
        <row r="444">
          <cell r="D444" t="str">
            <v>TC07HINT</v>
          </cell>
          <cell r="E444" t="str">
            <v>Herramienta Menor</v>
          </cell>
          <cell r="F444" t="str">
            <v>ML"</v>
          </cell>
          <cell r="G444">
            <v>40</v>
          </cell>
          <cell r="H444">
            <v>5</v>
          </cell>
          <cell r="I444">
            <v>200</v>
          </cell>
          <cell r="J444">
            <v>0</v>
          </cell>
          <cell r="K444">
            <v>5480</v>
          </cell>
          <cell r="L444">
            <v>27400</v>
          </cell>
          <cell r="Y444" t="e">
            <v>#N/A</v>
          </cell>
          <cell r="Z444" t="e">
            <v>#N/A</v>
          </cell>
        </row>
        <row r="445">
          <cell r="E445" t="str">
            <v>SUBTOTAL</v>
          </cell>
          <cell r="I445">
            <v>23945</v>
          </cell>
          <cell r="L445">
            <v>3280465</v>
          </cell>
          <cell r="Z445" t="e">
            <v>#N/A</v>
          </cell>
        </row>
        <row r="446">
          <cell r="E446" t="str">
            <v>A.I.U</v>
          </cell>
          <cell r="I446">
            <v>0</v>
          </cell>
          <cell r="L446">
            <v>0</v>
          </cell>
          <cell r="Z446">
            <v>0</v>
          </cell>
        </row>
        <row r="447">
          <cell r="D447" t="str">
            <v>AIUAADMON</v>
          </cell>
          <cell r="E447" t="str">
            <v>Admon</v>
          </cell>
          <cell r="F447">
            <v>0</v>
          </cell>
          <cell r="I447">
            <v>0</v>
          </cell>
          <cell r="J447">
            <v>0</v>
          </cell>
          <cell r="L447">
            <v>0</v>
          </cell>
          <cell r="Z447">
            <v>0</v>
          </cell>
        </row>
        <row r="448">
          <cell r="D448" t="str">
            <v>AIUAIMPRE</v>
          </cell>
          <cell r="E448" t="str">
            <v>Imprevistos</v>
          </cell>
          <cell r="F448">
            <v>0</v>
          </cell>
          <cell r="I448">
            <v>0</v>
          </cell>
          <cell r="J448">
            <v>0</v>
          </cell>
          <cell r="L448">
            <v>0</v>
          </cell>
          <cell r="Z448">
            <v>0</v>
          </cell>
        </row>
        <row r="449">
          <cell r="D449" t="str">
            <v>AIUAUTILI</v>
          </cell>
          <cell r="E449" t="str">
            <v>Utilidad</v>
          </cell>
          <cell r="F449">
            <v>0</v>
          </cell>
          <cell r="I449">
            <v>0</v>
          </cell>
          <cell r="J449">
            <v>0</v>
          </cell>
          <cell r="L449">
            <v>0</v>
          </cell>
          <cell r="Z449">
            <v>0</v>
          </cell>
        </row>
        <row r="450">
          <cell r="D450" t="str">
            <v>AIUAIVAUTI</v>
          </cell>
          <cell r="E450" t="str">
            <v>IVA utilidad</v>
          </cell>
          <cell r="F450">
            <v>0</v>
          </cell>
          <cell r="I450">
            <v>0</v>
          </cell>
          <cell r="J450">
            <v>0</v>
          </cell>
          <cell r="L450">
            <v>0</v>
          </cell>
          <cell r="Z450">
            <v>0</v>
          </cell>
        </row>
        <row r="452">
          <cell r="E452" t="str">
            <v>ITEM</v>
          </cell>
        </row>
        <row r="453">
          <cell r="D453" t="str">
            <v>ANITC56</v>
          </cell>
          <cell r="E453" t="str">
            <v>Instalación Tuberia Concreto  Ø 1,40 m</v>
          </cell>
          <cell r="G453" t="str">
            <v>UN.</v>
          </cell>
          <cell r="H453" t="str">
            <v>Ml</v>
          </cell>
          <cell r="I453">
            <v>26433</v>
          </cell>
          <cell r="K453">
            <v>170</v>
          </cell>
          <cell r="L453">
            <v>4493610</v>
          </cell>
          <cell r="N453">
            <v>653</v>
          </cell>
          <cell r="O453">
            <v>13500</v>
          </cell>
          <cell r="P453">
            <v>12280</v>
          </cell>
          <cell r="Q453">
            <v>0</v>
          </cell>
          <cell r="X453">
            <v>4493610</v>
          </cell>
          <cell r="Y453" t="str">
            <v>Ml</v>
          </cell>
          <cell r="Z453" t="e">
            <v>#N/A</v>
          </cell>
          <cell r="AA453" t="e">
            <v>#N/A</v>
          </cell>
          <cell r="AB453" t="e">
            <v>#N/A</v>
          </cell>
          <cell r="AC453" t="e">
            <v>#N/A</v>
          </cell>
        </row>
        <row r="455">
          <cell r="D455" t="str">
            <v>CODIGO</v>
          </cell>
          <cell r="E455" t="str">
            <v>DESCRIPCION</v>
          </cell>
          <cell r="F455" t="str">
            <v>UN</v>
          </cell>
          <cell r="G455" t="str">
            <v>CANT</v>
          </cell>
          <cell r="H455" t="str">
            <v>V/UNIT.</v>
          </cell>
          <cell r="I455" t="str">
            <v>V/TOTAL</v>
          </cell>
          <cell r="K455" t="str">
            <v>CANT TOTAL</v>
          </cell>
          <cell r="L455" t="str">
            <v>Vr TOTAL</v>
          </cell>
          <cell r="Y455" t="str">
            <v>CANT.</v>
          </cell>
          <cell r="Z455" t="str">
            <v>V/TOTAL</v>
          </cell>
        </row>
        <row r="456">
          <cell r="E456" t="str">
            <v>MATERIALES</v>
          </cell>
          <cell r="I456">
            <v>653</v>
          </cell>
          <cell r="L456">
            <v>111010</v>
          </cell>
          <cell r="Z456" t="e">
            <v>#N/A</v>
          </cell>
        </row>
        <row r="459">
          <cell r="D459" t="str">
            <v>MA27LUBRI</v>
          </cell>
          <cell r="E459" t="str">
            <v>Lubricante</v>
          </cell>
          <cell r="F459" t="str">
            <v>lb</v>
          </cell>
          <cell r="G459">
            <v>0.06</v>
          </cell>
          <cell r="H459">
            <v>10890.543999999998</v>
          </cell>
          <cell r="I459">
            <v>653</v>
          </cell>
          <cell r="J459">
            <v>0</v>
          </cell>
          <cell r="K459">
            <v>10.199999999999999</v>
          </cell>
          <cell r="L459">
            <v>111083.54879999998</v>
          </cell>
          <cell r="Y459" t="e">
            <v>#N/A</v>
          </cell>
          <cell r="Z459" t="e">
            <v>#N/A</v>
          </cell>
        </row>
        <row r="460">
          <cell r="E460" t="str">
            <v>MANO DE OBRA</v>
          </cell>
          <cell r="I460">
            <v>13500</v>
          </cell>
          <cell r="L460">
            <v>2295000</v>
          </cell>
          <cell r="Z460" t="e">
            <v>#N/A</v>
          </cell>
        </row>
        <row r="461">
          <cell r="D461" t="str">
            <v>MOANIT56</v>
          </cell>
          <cell r="E461" t="str">
            <v>Inst. Tuberia Ø 1,40 m</v>
          </cell>
          <cell r="F461" t="str">
            <v>ml</v>
          </cell>
          <cell r="G461">
            <v>1</v>
          </cell>
          <cell r="H461">
            <v>13500</v>
          </cell>
          <cell r="I461">
            <v>13500</v>
          </cell>
          <cell r="J461">
            <v>0</v>
          </cell>
          <cell r="K461">
            <v>170</v>
          </cell>
          <cell r="L461">
            <v>2295000</v>
          </cell>
          <cell r="Y461" t="e">
            <v>#N/A</v>
          </cell>
          <cell r="Z461" t="e">
            <v>#N/A</v>
          </cell>
        </row>
        <row r="463">
          <cell r="E463" t="str">
            <v>VARIOS</v>
          </cell>
          <cell r="I463">
            <v>12280</v>
          </cell>
          <cell r="L463">
            <v>2087600</v>
          </cell>
          <cell r="Z463" t="e">
            <v>#N/A</v>
          </cell>
        </row>
        <row r="464">
          <cell r="D464" t="str">
            <v>AL04RETRO</v>
          </cell>
          <cell r="E464" t="str">
            <v>Retro Oruga</v>
          </cell>
          <cell r="F464" t="str">
            <v>Hr</v>
          </cell>
          <cell r="G464">
            <v>0.2</v>
          </cell>
          <cell r="H464">
            <v>60000</v>
          </cell>
          <cell r="I464">
            <v>12000</v>
          </cell>
          <cell r="J464">
            <v>0</v>
          </cell>
          <cell r="K464">
            <v>34</v>
          </cell>
          <cell r="L464">
            <v>2040000</v>
          </cell>
          <cell r="Y464" t="e">
            <v>#N/A</v>
          </cell>
          <cell r="Z464" t="e">
            <v>#N/A</v>
          </cell>
        </row>
        <row r="465">
          <cell r="D465" t="str">
            <v>TC07HINT</v>
          </cell>
          <cell r="E465" t="str">
            <v>Herramienta Menor</v>
          </cell>
          <cell r="F465" t="str">
            <v>ML"</v>
          </cell>
          <cell r="G465">
            <v>56</v>
          </cell>
          <cell r="H465">
            <v>5</v>
          </cell>
          <cell r="I465">
            <v>280</v>
          </cell>
          <cell r="J465">
            <v>0</v>
          </cell>
          <cell r="K465">
            <v>9520</v>
          </cell>
          <cell r="L465">
            <v>47600</v>
          </cell>
          <cell r="Y465" t="e">
            <v>#N/A</v>
          </cell>
          <cell r="Z465" t="e">
            <v>#N/A</v>
          </cell>
        </row>
        <row r="466">
          <cell r="E466" t="str">
            <v>SUBTOTAL</v>
          </cell>
          <cell r="I466">
            <v>26433</v>
          </cell>
          <cell r="L466">
            <v>4493610</v>
          </cell>
          <cell r="Z466" t="e">
            <v>#N/A</v>
          </cell>
        </row>
        <row r="467">
          <cell r="E467" t="str">
            <v>A.I.U</v>
          </cell>
          <cell r="I467">
            <v>0</v>
          </cell>
          <cell r="L467">
            <v>0</v>
          </cell>
          <cell r="Z467">
            <v>0</v>
          </cell>
        </row>
        <row r="468">
          <cell r="D468" t="str">
            <v>AIUAADMON</v>
          </cell>
          <cell r="E468" t="str">
            <v>Admon</v>
          </cell>
          <cell r="F468">
            <v>0</v>
          </cell>
          <cell r="I468">
            <v>0</v>
          </cell>
          <cell r="J468">
            <v>0</v>
          </cell>
          <cell r="L468">
            <v>0</v>
          </cell>
          <cell r="Z468">
            <v>0</v>
          </cell>
        </row>
        <row r="469">
          <cell r="D469" t="str">
            <v>AIUAIMPRE</v>
          </cell>
          <cell r="E469" t="str">
            <v>Imprevistos</v>
          </cell>
          <cell r="F469">
            <v>0</v>
          </cell>
          <cell r="I469">
            <v>0</v>
          </cell>
          <cell r="J469">
            <v>0</v>
          </cell>
          <cell r="L469">
            <v>0</v>
          </cell>
          <cell r="Z469">
            <v>0</v>
          </cell>
        </row>
        <row r="470">
          <cell r="D470" t="str">
            <v>AIUAUTILI</v>
          </cell>
          <cell r="E470" t="str">
            <v>Utilidad</v>
          </cell>
          <cell r="F470">
            <v>0</v>
          </cell>
          <cell r="I470">
            <v>0</v>
          </cell>
          <cell r="J470">
            <v>0</v>
          </cell>
          <cell r="L470">
            <v>0</v>
          </cell>
          <cell r="Z470">
            <v>0</v>
          </cell>
        </row>
        <row r="471">
          <cell r="D471" t="str">
            <v>AIUAIVAUTI</v>
          </cell>
          <cell r="E471" t="str">
            <v>IVA utilidad</v>
          </cell>
          <cell r="F471">
            <v>0</v>
          </cell>
          <cell r="I471">
            <v>0</v>
          </cell>
          <cell r="J471">
            <v>0</v>
          </cell>
          <cell r="L471">
            <v>0</v>
          </cell>
          <cell r="Z471">
            <v>0</v>
          </cell>
        </row>
        <row r="473">
          <cell r="E473" t="str">
            <v>ITEM</v>
          </cell>
        </row>
        <row r="474">
          <cell r="D474" t="str">
            <v>ANITC72</v>
          </cell>
          <cell r="E474" t="str">
            <v>Instalación Tuberia Concreto  Ø 1,80 m</v>
          </cell>
          <cell r="G474" t="str">
            <v>UN.</v>
          </cell>
          <cell r="H474" t="str">
            <v>Ml</v>
          </cell>
          <cell r="I474">
            <v>37333</v>
          </cell>
          <cell r="K474">
            <v>130</v>
          </cell>
          <cell r="L474">
            <v>4853290</v>
          </cell>
          <cell r="N474">
            <v>653</v>
          </cell>
          <cell r="O474">
            <v>14720</v>
          </cell>
          <cell r="P474">
            <v>21960</v>
          </cell>
          <cell r="Q474">
            <v>0</v>
          </cell>
          <cell r="X474">
            <v>4853290</v>
          </cell>
          <cell r="Y474" t="str">
            <v>Ml</v>
          </cell>
          <cell r="Z474" t="e">
            <v>#N/A</v>
          </cell>
          <cell r="AA474" t="e">
            <v>#N/A</v>
          </cell>
          <cell r="AB474" t="e">
            <v>#N/A</v>
          </cell>
          <cell r="AC474" t="e">
            <v>#N/A</v>
          </cell>
        </row>
        <row r="476">
          <cell r="D476" t="str">
            <v>CODIGO</v>
          </cell>
          <cell r="E476" t="str">
            <v>DESCRIPCION</v>
          </cell>
          <cell r="F476" t="str">
            <v>UN</v>
          </cell>
          <cell r="G476" t="str">
            <v>CANT</v>
          </cell>
          <cell r="H476" t="str">
            <v>V/UNIT.</v>
          </cell>
          <cell r="I476" t="str">
            <v>V/TOTAL</v>
          </cell>
          <cell r="K476" t="str">
            <v>CANT TOTAL</v>
          </cell>
          <cell r="L476" t="str">
            <v>Vr TOTAL</v>
          </cell>
          <cell r="Y476" t="str">
            <v>CANT.</v>
          </cell>
          <cell r="Z476" t="str">
            <v>V/TOTAL</v>
          </cell>
        </row>
        <row r="477">
          <cell r="E477" t="str">
            <v>MATERIALES</v>
          </cell>
          <cell r="I477">
            <v>653</v>
          </cell>
          <cell r="L477">
            <v>84890</v>
          </cell>
          <cell r="Z477" t="e">
            <v>#N/A</v>
          </cell>
        </row>
        <row r="480">
          <cell r="D480" t="str">
            <v>MA27LUBRI</v>
          </cell>
          <cell r="E480" t="str">
            <v>Lubricante</v>
          </cell>
          <cell r="F480" t="str">
            <v>lb</v>
          </cell>
          <cell r="G480">
            <v>0.06</v>
          </cell>
          <cell r="H480">
            <v>10890.543999999998</v>
          </cell>
          <cell r="I480">
            <v>653</v>
          </cell>
          <cell r="J480">
            <v>0</v>
          </cell>
          <cell r="K480">
            <v>7.8</v>
          </cell>
          <cell r="L480">
            <v>84946.243199999983</v>
          </cell>
          <cell r="Y480" t="e">
            <v>#N/A</v>
          </cell>
          <cell r="Z480" t="e">
            <v>#N/A</v>
          </cell>
        </row>
        <row r="481">
          <cell r="E481" t="str">
            <v>MANO DE OBRA</v>
          </cell>
          <cell r="I481">
            <v>14720</v>
          </cell>
          <cell r="L481">
            <v>1913600</v>
          </cell>
          <cell r="Z481" t="e">
            <v>#N/A</v>
          </cell>
        </row>
        <row r="482">
          <cell r="D482" t="str">
            <v>MOANIT72</v>
          </cell>
          <cell r="E482" t="str">
            <v>Inst. Tuberia Ø 1,80 m</v>
          </cell>
          <cell r="F482" t="str">
            <v>ml</v>
          </cell>
          <cell r="G482">
            <v>1</v>
          </cell>
          <cell r="H482">
            <v>14720</v>
          </cell>
          <cell r="I482">
            <v>14720</v>
          </cell>
          <cell r="J482">
            <v>0</v>
          </cell>
          <cell r="K482">
            <v>130</v>
          </cell>
          <cell r="L482">
            <v>1913600</v>
          </cell>
          <cell r="Y482" t="e">
            <v>#N/A</v>
          </cell>
          <cell r="Z482" t="e">
            <v>#N/A</v>
          </cell>
        </row>
        <row r="484">
          <cell r="E484" t="str">
            <v>VARIOS</v>
          </cell>
          <cell r="I484">
            <v>21960</v>
          </cell>
          <cell r="L484">
            <v>2854800</v>
          </cell>
          <cell r="Z484" t="e">
            <v>#N/A</v>
          </cell>
        </row>
        <row r="485">
          <cell r="D485" t="str">
            <v>AL04RETROG</v>
          </cell>
          <cell r="E485" t="str">
            <v>Retro Oruga 320</v>
          </cell>
          <cell r="F485" t="str">
            <v>Hr</v>
          </cell>
          <cell r="G485">
            <v>0.24</v>
          </cell>
          <cell r="H485">
            <v>90000</v>
          </cell>
          <cell r="I485">
            <v>21600</v>
          </cell>
          <cell r="J485">
            <v>0</v>
          </cell>
          <cell r="K485">
            <v>31.2</v>
          </cell>
          <cell r="L485">
            <v>2808000</v>
          </cell>
          <cell r="Y485" t="e">
            <v>#N/A</v>
          </cell>
          <cell r="Z485" t="e">
            <v>#N/A</v>
          </cell>
        </row>
        <row r="486">
          <cell r="D486" t="str">
            <v>TC07HINT</v>
          </cell>
          <cell r="E486" t="str">
            <v>Herramienta Menor</v>
          </cell>
          <cell r="F486" t="str">
            <v>ML"</v>
          </cell>
          <cell r="G486">
            <v>72</v>
          </cell>
          <cell r="H486">
            <v>5</v>
          </cell>
          <cell r="I486">
            <v>360</v>
          </cell>
          <cell r="J486">
            <v>0</v>
          </cell>
          <cell r="K486">
            <v>9360</v>
          </cell>
          <cell r="L486">
            <v>46800</v>
          </cell>
          <cell r="Y486" t="e">
            <v>#N/A</v>
          </cell>
          <cell r="Z486" t="e">
            <v>#N/A</v>
          </cell>
        </row>
        <row r="487">
          <cell r="E487" t="str">
            <v>SUBTOTAL</v>
          </cell>
          <cell r="I487">
            <v>37333</v>
          </cell>
          <cell r="L487">
            <v>4853290</v>
          </cell>
          <cell r="Z487" t="e">
            <v>#N/A</v>
          </cell>
        </row>
        <row r="488">
          <cell r="E488" t="str">
            <v>A.I.U</v>
          </cell>
          <cell r="I488">
            <v>0</v>
          </cell>
          <cell r="L488">
            <v>0</v>
          </cell>
          <cell r="Z488">
            <v>0</v>
          </cell>
        </row>
        <row r="489">
          <cell r="D489" t="str">
            <v>AIUAADMON</v>
          </cell>
          <cell r="E489" t="str">
            <v>Admon</v>
          </cell>
          <cell r="F489">
            <v>0</v>
          </cell>
          <cell r="I489">
            <v>0</v>
          </cell>
          <cell r="J489">
            <v>0</v>
          </cell>
          <cell r="L489">
            <v>0</v>
          </cell>
          <cell r="Z489">
            <v>0</v>
          </cell>
        </row>
        <row r="490">
          <cell r="D490" t="str">
            <v>AIUAIMPRE</v>
          </cell>
          <cell r="E490" t="str">
            <v>Imprevistos</v>
          </cell>
          <cell r="F490">
            <v>0</v>
          </cell>
          <cell r="I490">
            <v>0</v>
          </cell>
          <cell r="J490">
            <v>0</v>
          </cell>
          <cell r="L490">
            <v>0</v>
          </cell>
          <cell r="Z490">
            <v>0</v>
          </cell>
        </row>
        <row r="491">
          <cell r="D491" t="str">
            <v>AIUAUTILI</v>
          </cell>
          <cell r="E491" t="str">
            <v>Utilidad</v>
          </cell>
          <cell r="F491">
            <v>0</v>
          </cell>
          <cell r="I491">
            <v>0</v>
          </cell>
          <cell r="J491">
            <v>0</v>
          </cell>
          <cell r="L491">
            <v>0</v>
          </cell>
          <cell r="Z491">
            <v>0</v>
          </cell>
        </row>
        <row r="492">
          <cell r="D492" t="str">
            <v>AIUAIVAUTI</v>
          </cell>
          <cell r="E492" t="str">
            <v>IVA utilidad</v>
          </cell>
          <cell r="F492">
            <v>0</v>
          </cell>
          <cell r="I492">
            <v>0</v>
          </cell>
          <cell r="J492">
            <v>0</v>
          </cell>
          <cell r="L492">
            <v>0</v>
          </cell>
          <cell r="Z492">
            <v>0</v>
          </cell>
        </row>
        <row r="494">
          <cell r="E494" t="str">
            <v>ITEM</v>
          </cell>
        </row>
        <row r="495">
          <cell r="D495" t="str">
            <v>ANITC80</v>
          </cell>
          <cell r="E495" t="str">
            <v>Instalación Tuberia Concreto  Ø 2,00 m</v>
          </cell>
          <cell r="G495" t="str">
            <v>UN.</v>
          </cell>
          <cell r="H495" t="str">
            <v>Ml</v>
          </cell>
          <cell r="I495">
            <v>46413</v>
          </cell>
          <cell r="K495">
            <v>675</v>
          </cell>
          <cell r="L495">
            <v>31328775</v>
          </cell>
          <cell r="N495">
            <v>653</v>
          </cell>
          <cell r="O495">
            <v>18400</v>
          </cell>
          <cell r="P495">
            <v>27360</v>
          </cell>
          <cell r="Q495">
            <v>0</v>
          </cell>
          <cell r="X495">
            <v>31328775</v>
          </cell>
          <cell r="Y495" t="str">
            <v>Ml</v>
          </cell>
          <cell r="Z495" t="e">
            <v>#N/A</v>
          </cell>
          <cell r="AA495" t="e">
            <v>#N/A</v>
          </cell>
          <cell r="AB495" t="e">
            <v>#N/A</v>
          </cell>
          <cell r="AC495" t="e">
            <v>#N/A</v>
          </cell>
        </row>
        <row r="497">
          <cell r="D497" t="str">
            <v>CODIGO</v>
          </cell>
          <cell r="E497" t="str">
            <v>DESCRIPCION</v>
          </cell>
          <cell r="F497" t="str">
            <v>UN</v>
          </cell>
          <cell r="G497" t="str">
            <v>CANT</v>
          </cell>
          <cell r="H497" t="str">
            <v>V/UNIT.</v>
          </cell>
          <cell r="I497" t="str">
            <v>V/TOTAL</v>
          </cell>
          <cell r="K497" t="str">
            <v>CANT TOTAL</v>
          </cell>
          <cell r="L497" t="str">
            <v>Vr TOTAL</v>
          </cell>
          <cell r="Y497" t="str">
            <v>CANT.</v>
          </cell>
          <cell r="Z497" t="str">
            <v>V/TOTAL</v>
          </cell>
        </row>
        <row r="498">
          <cell r="E498" t="str">
            <v>MATERIALES</v>
          </cell>
          <cell r="I498">
            <v>653</v>
          </cell>
          <cell r="L498">
            <v>440775</v>
          </cell>
          <cell r="Z498" t="e">
            <v>#N/A</v>
          </cell>
        </row>
        <row r="501">
          <cell r="D501" t="str">
            <v>MA27LUBRI</v>
          </cell>
          <cell r="E501" t="str">
            <v>Lubricante</v>
          </cell>
          <cell r="F501" t="str">
            <v>lb</v>
          </cell>
          <cell r="G501">
            <v>0.06</v>
          </cell>
          <cell r="H501">
            <v>10890.543999999998</v>
          </cell>
          <cell r="I501">
            <v>653</v>
          </cell>
          <cell r="J501">
            <v>0</v>
          </cell>
          <cell r="K501">
            <v>40.5</v>
          </cell>
          <cell r="L501">
            <v>441067.03199999995</v>
          </cell>
          <cell r="Y501" t="e">
            <v>#N/A</v>
          </cell>
          <cell r="Z501" t="e">
            <v>#N/A</v>
          </cell>
        </row>
        <row r="502">
          <cell r="E502" t="str">
            <v>MANO DE OBRA</v>
          </cell>
          <cell r="I502">
            <v>18400</v>
          </cell>
          <cell r="L502">
            <v>12420000</v>
          </cell>
          <cell r="Z502" t="e">
            <v>#N/A</v>
          </cell>
        </row>
        <row r="503">
          <cell r="D503" t="str">
            <v>MOANIT80</v>
          </cell>
          <cell r="E503" t="str">
            <v>Inst. Tuberia Ø 2,00 m</v>
          </cell>
          <cell r="F503" t="str">
            <v>ml</v>
          </cell>
          <cell r="G503">
            <v>1</v>
          </cell>
          <cell r="H503">
            <v>18400</v>
          </cell>
          <cell r="I503">
            <v>18400</v>
          </cell>
          <cell r="J503">
            <v>0</v>
          </cell>
          <cell r="K503">
            <v>675</v>
          </cell>
          <cell r="L503">
            <v>12420000</v>
          </cell>
          <cell r="Y503" t="e">
            <v>#N/A</v>
          </cell>
          <cell r="Z503" t="e">
            <v>#N/A</v>
          </cell>
        </row>
        <row r="505">
          <cell r="E505" t="str">
            <v>VARIOS</v>
          </cell>
          <cell r="I505">
            <v>27360</v>
          </cell>
          <cell r="L505">
            <v>18468000</v>
          </cell>
          <cell r="Z505" t="e">
            <v>#N/A</v>
          </cell>
        </row>
        <row r="506">
          <cell r="D506" t="str">
            <v>AL04RETROG</v>
          </cell>
          <cell r="E506" t="str">
            <v>Retro Oruga 320</v>
          </cell>
          <cell r="F506" t="str">
            <v>Hr</v>
          </cell>
          <cell r="G506">
            <v>0.3</v>
          </cell>
          <cell r="H506">
            <v>90000</v>
          </cell>
          <cell r="I506">
            <v>27000</v>
          </cell>
          <cell r="J506">
            <v>0</v>
          </cell>
          <cell r="K506">
            <v>202.5</v>
          </cell>
          <cell r="L506">
            <v>18225000</v>
          </cell>
          <cell r="Y506" t="e">
            <v>#N/A</v>
          </cell>
          <cell r="Z506" t="e">
            <v>#N/A</v>
          </cell>
        </row>
        <row r="507">
          <cell r="D507" t="str">
            <v>TC07HINT</v>
          </cell>
          <cell r="E507" t="str">
            <v>Herramienta Menor</v>
          </cell>
          <cell r="F507" t="str">
            <v>ML"</v>
          </cell>
          <cell r="G507">
            <v>72</v>
          </cell>
          <cell r="H507">
            <v>5</v>
          </cell>
          <cell r="I507">
            <v>360</v>
          </cell>
          <cell r="J507">
            <v>0</v>
          </cell>
          <cell r="K507">
            <v>48600</v>
          </cell>
          <cell r="L507">
            <v>243000</v>
          </cell>
          <cell r="Y507" t="e">
            <v>#N/A</v>
          </cell>
          <cell r="Z507" t="e">
            <v>#N/A</v>
          </cell>
        </row>
        <row r="508">
          <cell r="E508" t="str">
            <v>SUBTOTAL</v>
          </cell>
          <cell r="I508">
            <v>46413</v>
          </cell>
          <cell r="L508">
            <v>31328775</v>
          </cell>
          <cell r="Z508" t="e">
            <v>#N/A</v>
          </cell>
        </row>
        <row r="509">
          <cell r="E509" t="str">
            <v>A.I.U</v>
          </cell>
          <cell r="I509">
            <v>0</v>
          </cell>
          <cell r="L509">
            <v>0</v>
          </cell>
          <cell r="Z509">
            <v>0</v>
          </cell>
        </row>
        <row r="510">
          <cell r="D510" t="str">
            <v>AIUAADMON</v>
          </cell>
          <cell r="E510" t="str">
            <v>Admon</v>
          </cell>
          <cell r="F510">
            <v>0</v>
          </cell>
          <cell r="I510">
            <v>0</v>
          </cell>
          <cell r="J510">
            <v>0</v>
          </cell>
          <cell r="L510">
            <v>0</v>
          </cell>
          <cell r="Z510">
            <v>0</v>
          </cell>
        </row>
        <row r="511">
          <cell r="D511" t="str">
            <v>AIUAIMPRE</v>
          </cell>
          <cell r="E511" t="str">
            <v>Imprevistos</v>
          </cell>
          <cell r="F511">
            <v>0</v>
          </cell>
          <cell r="I511">
            <v>0</v>
          </cell>
          <cell r="J511">
            <v>0</v>
          </cell>
          <cell r="L511">
            <v>0</v>
          </cell>
          <cell r="Z511">
            <v>0</v>
          </cell>
        </row>
        <row r="512">
          <cell r="D512" t="str">
            <v>AIUAUTILI</v>
          </cell>
          <cell r="E512" t="str">
            <v>Utilidad</v>
          </cell>
          <cell r="F512">
            <v>0</v>
          </cell>
          <cell r="I512">
            <v>0</v>
          </cell>
          <cell r="J512">
            <v>0</v>
          </cell>
          <cell r="L512">
            <v>0</v>
          </cell>
          <cell r="Z512">
            <v>0</v>
          </cell>
        </row>
        <row r="513">
          <cell r="D513" t="str">
            <v>AIUAIVAUTI</v>
          </cell>
          <cell r="E513" t="str">
            <v>IVA utilidad</v>
          </cell>
          <cell r="F513">
            <v>0</v>
          </cell>
          <cell r="I513">
            <v>0</v>
          </cell>
          <cell r="J513">
            <v>0</v>
          </cell>
          <cell r="L513">
            <v>0</v>
          </cell>
          <cell r="Z513">
            <v>0</v>
          </cell>
        </row>
        <row r="515">
          <cell r="E515" t="str">
            <v>ITEM</v>
          </cell>
        </row>
        <row r="516">
          <cell r="D516" t="str">
            <v>ANITF12</v>
          </cell>
          <cell r="E516" t="str">
            <v xml:space="preserve">Instalación Tuberia Flexible  Ø 12" </v>
          </cell>
          <cell r="G516" t="str">
            <v>UN.</v>
          </cell>
          <cell r="H516" t="str">
            <v>Ml</v>
          </cell>
          <cell r="I516">
            <v>3825</v>
          </cell>
          <cell r="K516">
            <v>1173</v>
          </cell>
          <cell r="L516">
            <v>4486725</v>
          </cell>
          <cell r="N516">
            <v>185</v>
          </cell>
          <cell r="O516">
            <v>3190</v>
          </cell>
          <cell r="P516">
            <v>450</v>
          </cell>
          <cell r="Q516">
            <v>0</v>
          </cell>
          <cell r="X516">
            <v>4486725</v>
          </cell>
          <cell r="Y516" t="str">
            <v>Ml</v>
          </cell>
          <cell r="Z516" t="e">
            <v>#N/A</v>
          </cell>
          <cell r="AA516" t="e">
            <v>#N/A</v>
          </cell>
          <cell r="AB516" t="e">
            <v>#N/A</v>
          </cell>
          <cell r="AC516" t="e">
            <v>#N/A</v>
          </cell>
        </row>
        <row r="518">
          <cell r="D518" t="str">
            <v>CODIGO</v>
          </cell>
          <cell r="E518" t="str">
            <v>DESCRIPCION</v>
          </cell>
          <cell r="F518" t="str">
            <v>UN</v>
          </cell>
          <cell r="G518" t="str">
            <v>CANT</v>
          </cell>
          <cell r="H518" t="str">
            <v>V/UNIT.</v>
          </cell>
          <cell r="I518" t="str">
            <v>V/TOTAL</v>
          </cell>
          <cell r="K518" t="str">
            <v>CANT TOTAL</v>
          </cell>
          <cell r="L518" t="str">
            <v>Vr TOTAL</v>
          </cell>
          <cell r="Y518" t="str">
            <v>CANT.</v>
          </cell>
          <cell r="Z518" t="str">
            <v>V/TOTAL</v>
          </cell>
        </row>
        <row r="519">
          <cell r="E519" t="str">
            <v>MATERIALES</v>
          </cell>
          <cell r="I519">
            <v>185</v>
          </cell>
          <cell r="L519">
            <v>217005</v>
          </cell>
          <cell r="Z519" t="e">
            <v>#N/A</v>
          </cell>
        </row>
        <row r="520"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Y520">
            <v>0</v>
          </cell>
          <cell r="Z520">
            <v>0</v>
          </cell>
        </row>
        <row r="521">
          <cell r="D521" t="str">
            <v>MA27LUBRI</v>
          </cell>
          <cell r="E521" t="str">
            <v>Lubricante</v>
          </cell>
          <cell r="F521" t="str">
            <v>lb</v>
          </cell>
          <cell r="G521">
            <v>1.7000000000000001E-2</v>
          </cell>
          <cell r="H521">
            <v>10890.543999999998</v>
          </cell>
          <cell r="I521">
            <v>185</v>
          </cell>
          <cell r="J521">
            <v>0</v>
          </cell>
          <cell r="K521">
            <v>19.941000000000003</v>
          </cell>
          <cell r="L521">
            <v>217168.33790399999</v>
          </cell>
          <cell r="Y521" t="e">
            <v>#N/A</v>
          </cell>
          <cell r="Z521" t="e">
            <v>#N/A</v>
          </cell>
        </row>
        <row r="522"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Y522">
            <v>0</v>
          </cell>
          <cell r="Z522">
            <v>0</v>
          </cell>
        </row>
        <row r="524">
          <cell r="E524" t="str">
            <v>MANO DE OBRA</v>
          </cell>
          <cell r="I524">
            <v>3190</v>
          </cell>
          <cell r="L524">
            <v>3741870</v>
          </cell>
          <cell r="Z524" t="e">
            <v>#N/A</v>
          </cell>
        </row>
        <row r="525">
          <cell r="D525" t="str">
            <v>MOANITF12</v>
          </cell>
          <cell r="E525" t="str">
            <v>Inst. Tuberia Ø 12"</v>
          </cell>
          <cell r="F525" t="str">
            <v>ml</v>
          </cell>
          <cell r="G525">
            <v>1</v>
          </cell>
          <cell r="H525">
            <v>3190</v>
          </cell>
          <cell r="I525">
            <v>3190</v>
          </cell>
          <cell r="J525">
            <v>0</v>
          </cell>
          <cell r="K525">
            <v>1173</v>
          </cell>
          <cell r="L525">
            <v>3741870</v>
          </cell>
          <cell r="Y525" t="e">
            <v>#N/A</v>
          </cell>
          <cell r="Z525" t="e">
            <v>#N/A</v>
          </cell>
        </row>
        <row r="527">
          <cell r="E527" t="str">
            <v>VARIOS</v>
          </cell>
          <cell r="I527">
            <v>450</v>
          </cell>
          <cell r="L527">
            <v>527850</v>
          </cell>
          <cell r="Z527" t="e">
            <v>#N/A</v>
          </cell>
        </row>
        <row r="528">
          <cell r="D528" t="str">
            <v>TC07H400</v>
          </cell>
          <cell r="E528" t="str">
            <v>Herramienta y Varios</v>
          </cell>
          <cell r="F528" t="str">
            <v>Gb</v>
          </cell>
          <cell r="G528">
            <v>1</v>
          </cell>
          <cell r="H528">
            <v>450</v>
          </cell>
          <cell r="I528">
            <v>450</v>
          </cell>
          <cell r="J528">
            <v>0</v>
          </cell>
          <cell r="K528">
            <v>1173</v>
          </cell>
          <cell r="L528">
            <v>527850</v>
          </cell>
          <cell r="Y528" t="e">
            <v>#N/A</v>
          </cell>
          <cell r="Z528" t="e">
            <v>#N/A</v>
          </cell>
        </row>
        <row r="530">
          <cell r="E530" t="str">
            <v>SUBTOTAL</v>
          </cell>
          <cell r="I530">
            <v>3825</v>
          </cell>
          <cell r="L530">
            <v>4486725</v>
          </cell>
          <cell r="Z530" t="e">
            <v>#N/A</v>
          </cell>
        </row>
        <row r="531">
          <cell r="E531" t="str">
            <v>A.I.U</v>
          </cell>
          <cell r="I531">
            <v>0</v>
          </cell>
          <cell r="L531">
            <v>0</v>
          </cell>
          <cell r="Z531">
            <v>0</v>
          </cell>
        </row>
        <row r="532">
          <cell r="D532" t="str">
            <v>AIUAADMON</v>
          </cell>
          <cell r="E532" t="str">
            <v>Admon</v>
          </cell>
          <cell r="F532">
            <v>0</v>
          </cell>
          <cell r="I532">
            <v>0</v>
          </cell>
          <cell r="J532">
            <v>0</v>
          </cell>
          <cell r="L532">
            <v>0</v>
          </cell>
          <cell r="Z532">
            <v>0</v>
          </cell>
        </row>
        <row r="533">
          <cell r="D533" t="str">
            <v>AIUAIMPRE</v>
          </cell>
          <cell r="E533" t="str">
            <v>Imprevistos</v>
          </cell>
          <cell r="F533">
            <v>0</v>
          </cell>
          <cell r="I533">
            <v>0</v>
          </cell>
          <cell r="J533">
            <v>0</v>
          </cell>
          <cell r="L533">
            <v>0</v>
          </cell>
          <cell r="Z533">
            <v>0</v>
          </cell>
        </row>
        <row r="534">
          <cell r="D534" t="str">
            <v>AIUAUTILI</v>
          </cell>
          <cell r="E534" t="str">
            <v>Utilidad</v>
          </cell>
          <cell r="F534">
            <v>0</v>
          </cell>
          <cell r="I534">
            <v>0</v>
          </cell>
          <cell r="J534">
            <v>0</v>
          </cell>
          <cell r="L534">
            <v>0</v>
          </cell>
          <cell r="Z534">
            <v>0</v>
          </cell>
        </row>
        <row r="535">
          <cell r="D535" t="str">
            <v>AIUAIVAUTI</v>
          </cell>
          <cell r="E535" t="str">
            <v>IVA utilidad</v>
          </cell>
          <cell r="F535">
            <v>0</v>
          </cell>
          <cell r="I535">
            <v>0</v>
          </cell>
          <cell r="J535">
            <v>0</v>
          </cell>
          <cell r="L535">
            <v>0</v>
          </cell>
          <cell r="Z535">
            <v>0</v>
          </cell>
        </row>
        <row r="537">
          <cell r="E537" t="str">
            <v>ITEM</v>
          </cell>
        </row>
        <row r="538">
          <cell r="D538" t="str">
            <v>ANITF18</v>
          </cell>
          <cell r="E538" t="str">
            <v xml:space="preserve">Instalación Tuberia Flexible  Ø 14-18" </v>
          </cell>
          <cell r="G538" t="str">
            <v>UN.</v>
          </cell>
          <cell r="H538" t="str">
            <v>Ml</v>
          </cell>
          <cell r="I538">
            <v>5088</v>
          </cell>
          <cell r="K538">
            <v>522</v>
          </cell>
          <cell r="L538">
            <v>2655936</v>
          </cell>
          <cell r="N538">
            <v>218</v>
          </cell>
          <cell r="O538">
            <v>4420</v>
          </cell>
          <cell r="P538">
            <v>450</v>
          </cell>
          <cell r="Q538">
            <v>0</v>
          </cell>
          <cell r="X538">
            <v>2655936</v>
          </cell>
          <cell r="Y538" t="str">
            <v>Ml</v>
          </cell>
          <cell r="Z538" t="e">
            <v>#N/A</v>
          </cell>
          <cell r="AA538" t="e">
            <v>#N/A</v>
          </cell>
          <cell r="AB538" t="e">
            <v>#N/A</v>
          </cell>
          <cell r="AC538" t="e">
            <v>#N/A</v>
          </cell>
        </row>
        <row r="540">
          <cell r="D540" t="str">
            <v>CODIGO</v>
          </cell>
          <cell r="E540" t="str">
            <v>DESCRIPCION</v>
          </cell>
          <cell r="F540" t="str">
            <v>UN</v>
          </cell>
          <cell r="G540" t="str">
            <v>CANT</v>
          </cell>
          <cell r="H540" t="str">
            <v>V/UNIT.</v>
          </cell>
          <cell r="I540" t="str">
            <v>V/TOTAL</v>
          </cell>
          <cell r="K540" t="str">
            <v>CANT TOTAL</v>
          </cell>
          <cell r="L540" t="str">
            <v>Vr TOTAL</v>
          </cell>
          <cell r="Y540" t="str">
            <v>CANT.</v>
          </cell>
          <cell r="Z540" t="str">
            <v>V/TOTAL</v>
          </cell>
        </row>
        <row r="541">
          <cell r="E541" t="str">
            <v>MATERIALES</v>
          </cell>
          <cell r="I541">
            <v>218</v>
          </cell>
          <cell r="L541">
            <v>113796</v>
          </cell>
          <cell r="Z541" t="e">
            <v>#N/A</v>
          </cell>
        </row>
        <row r="542"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Y542">
            <v>0</v>
          </cell>
          <cell r="Z542">
            <v>0</v>
          </cell>
        </row>
        <row r="543">
          <cell r="D543" t="str">
            <v>MA27LUBRI</v>
          </cell>
          <cell r="E543" t="str">
            <v>Lubricante</v>
          </cell>
          <cell r="F543" t="str">
            <v>lb</v>
          </cell>
          <cell r="G543">
            <v>0.02</v>
          </cell>
          <cell r="H543">
            <v>10890.543999999998</v>
          </cell>
          <cell r="I543">
            <v>218</v>
          </cell>
          <cell r="J543">
            <v>0</v>
          </cell>
          <cell r="K543">
            <v>10.44</v>
          </cell>
          <cell r="L543">
            <v>113697.27935999997</v>
          </cell>
          <cell r="Y543" t="e">
            <v>#N/A</v>
          </cell>
          <cell r="Z543" t="e">
            <v>#N/A</v>
          </cell>
        </row>
        <row r="544"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Y544">
            <v>0</v>
          </cell>
          <cell r="Z544">
            <v>0</v>
          </cell>
        </row>
        <row r="546">
          <cell r="E546" t="str">
            <v>MANO DE OBRA</v>
          </cell>
          <cell r="I546">
            <v>4420</v>
          </cell>
          <cell r="L546">
            <v>2307240</v>
          </cell>
          <cell r="Z546" t="e">
            <v>#N/A</v>
          </cell>
        </row>
        <row r="547">
          <cell r="D547" t="str">
            <v>MOANITF18</v>
          </cell>
          <cell r="E547" t="str">
            <v>Inst. Tuberia Ø 14-18"</v>
          </cell>
          <cell r="F547" t="str">
            <v>ml</v>
          </cell>
          <cell r="G547">
            <v>1</v>
          </cell>
          <cell r="H547">
            <v>4420</v>
          </cell>
          <cell r="I547">
            <v>4420</v>
          </cell>
          <cell r="J547">
            <v>0</v>
          </cell>
          <cell r="K547">
            <v>522</v>
          </cell>
          <cell r="L547">
            <v>2307240</v>
          </cell>
          <cell r="Y547" t="e">
            <v>#N/A</v>
          </cell>
          <cell r="Z547" t="e">
            <v>#N/A</v>
          </cell>
        </row>
        <row r="549">
          <cell r="E549" t="str">
            <v>VARIOS</v>
          </cell>
          <cell r="I549">
            <v>450</v>
          </cell>
          <cell r="L549">
            <v>234900</v>
          </cell>
          <cell r="Z549" t="e">
            <v>#N/A</v>
          </cell>
        </row>
        <row r="550">
          <cell r="D550" t="str">
            <v>TC07H400</v>
          </cell>
          <cell r="E550" t="str">
            <v>Herramienta y Varios</v>
          </cell>
          <cell r="F550" t="str">
            <v>Gb</v>
          </cell>
          <cell r="G550">
            <v>1</v>
          </cell>
          <cell r="H550">
            <v>450</v>
          </cell>
          <cell r="I550">
            <v>450</v>
          </cell>
          <cell r="J550">
            <v>0</v>
          </cell>
          <cell r="K550">
            <v>522</v>
          </cell>
          <cell r="L550">
            <v>234900</v>
          </cell>
          <cell r="Y550" t="e">
            <v>#N/A</v>
          </cell>
          <cell r="Z550" t="e">
            <v>#N/A</v>
          </cell>
        </row>
        <row r="552">
          <cell r="E552" t="str">
            <v>SUBTOTAL</v>
          </cell>
          <cell r="I552">
            <v>5088</v>
          </cell>
          <cell r="L552">
            <v>2655936</v>
          </cell>
          <cell r="Z552" t="e">
            <v>#N/A</v>
          </cell>
        </row>
        <row r="553">
          <cell r="E553" t="str">
            <v>A.I.U</v>
          </cell>
          <cell r="I553">
            <v>0</v>
          </cell>
          <cell r="L553">
            <v>0</v>
          </cell>
          <cell r="Z553">
            <v>0</v>
          </cell>
        </row>
        <row r="554">
          <cell r="D554" t="str">
            <v>AIUAADMON</v>
          </cell>
          <cell r="E554" t="str">
            <v>Admon</v>
          </cell>
          <cell r="F554">
            <v>0</v>
          </cell>
          <cell r="I554">
            <v>0</v>
          </cell>
          <cell r="J554">
            <v>0</v>
          </cell>
          <cell r="L554">
            <v>0</v>
          </cell>
          <cell r="Z554">
            <v>0</v>
          </cell>
        </row>
        <row r="555">
          <cell r="D555" t="str">
            <v>AIUAIMPRE</v>
          </cell>
          <cell r="E555" t="str">
            <v>Imprevistos</v>
          </cell>
          <cell r="F555">
            <v>0</v>
          </cell>
          <cell r="I555">
            <v>0</v>
          </cell>
          <cell r="J555">
            <v>0</v>
          </cell>
          <cell r="L555">
            <v>0</v>
          </cell>
          <cell r="Z555">
            <v>0</v>
          </cell>
        </row>
        <row r="556">
          <cell r="D556" t="str">
            <v>AIUAUTILI</v>
          </cell>
          <cell r="E556" t="str">
            <v>Utilidad</v>
          </cell>
          <cell r="F556">
            <v>0</v>
          </cell>
          <cell r="I556">
            <v>0</v>
          </cell>
          <cell r="J556">
            <v>0</v>
          </cell>
          <cell r="L556">
            <v>0</v>
          </cell>
          <cell r="Z556">
            <v>0</v>
          </cell>
        </row>
        <row r="557">
          <cell r="D557" t="str">
            <v>AIUAIVAUTI</v>
          </cell>
          <cell r="E557" t="str">
            <v>IVA utilidad</v>
          </cell>
          <cell r="F557">
            <v>0</v>
          </cell>
          <cell r="I557">
            <v>0</v>
          </cell>
          <cell r="J557">
            <v>0</v>
          </cell>
          <cell r="L557">
            <v>0</v>
          </cell>
          <cell r="Z557">
            <v>0</v>
          </cell>
        </row>
        <row r="559">
          <cell r="E559" t="str">
            <v>ITEM</v>
          </cell>
        </row>
        <row r="560">
          <cell r="D560" t="str">
            <v>ANITF24</v>
          </cell>
          <cell r="E560" t="str">
            <v xml:space="preserve">Instalación Tuberia Flexible  Ø 20-24" </v>
          </cell>
          <cell r="G560" t="str">
            <v>UN.</v>
          </cell>
          <cell r="H560" t="str">
            <v>Ml</v>
          </cell>
          <cell r="I560">
            <v>6428</v>
          </cell>
          <cell r="K560">
            <v>0</v>
          </cell>
          <cell r="L560">
            <v>0</v>
          </cell>
          <cell r="N560">
            <v>218</v>
          </cell>
          <cell r="O560">
            <v>5760</v>
          </cell>
          <cell r="P560">
            <v>450</v>
          </cell>
          <cell r="Q560">
            <v>0</v>
          </cell>
          <cell r="X560">
            <v>0</v>
          </cell>
          <cell r="Y560" t="str">
            <v>Ml</v>
          </cell>
          <cell r="Z560" t="e">
            <v>#N/A</v>
          </cell>
          <cell r="AA560" t="e">
            <v>#N/A</v>
          </cell>
          <cell r="AB560" t="e">
            <v>#N/A</v>
          </cell>
          <cell r="AC560" t="e">
            <v>#N/A</v>
          </cell>
        </row>
        <row r="562">
          <cell r="D562" t="str">
            <v>CODIGO</v>
          </cell>
          <cell r="E562" t="str">
            <v>DESCRIPCION</v>
          </cell>
          <cell r="F562" t="str">
            <v>UN</v>
          </cell>
          <cell r="G562" t="str">
            <v>CANT</v>
          </cell>
          <cell r="H562" t="str">
            <v>V/UNIT.</v>
          </cell>
          <cell r="I562" t="str">
            <v>V/TOTAL</v>
          </cell>
          <cell r="K562" t="str">
            <v>CANT TOTAL</v>
          </cell>
          <cell r="L562" t="str">
            <v>Vr TOTAL</v>
          </cell>
          <cell r="Y562" t="str">
            <v>CANT.</v>
          </cell>
          <cell r="Z562" t="str">
            <v>V/TOTAL</v>
          </cell>
        </row>
        <row r="563">
          <cell r="E563" t="str">
            <v>MATERIALES</v>
          </cell>
          <cell r="I563">
            <v>218</v>
          </cell>
          <cell r="L563">
            <v>0</v>
          </cell>
          <cell r="Z563" t="e">
            <v>#N/A</v>
          </cell>
        </row>
        <row r="564">
          <cell r="D564" t="str">
            <v>MA27LUBRI</v>
          </cell>
          <cell r="E564" t="str">
            <v>Lubricante</v>
          </cell>
          <cell r="F564" t="str">
            <v>lb</v>
          </cell>
          <cell r="G564">
            <v>0.02</v>
          </cell>
          <cell r="H564">
            <v>10890.543999999998</v>
          </cell>
          <cell r="I564">
            <v>218</v>
          </cell>
          <cell r="J564">
            <v>0</v>
          </cell>
          <cell r="K564">
            <v>0</v>
          </cell>
          <cell r="L564">
            <v>0</v>
          </cell>
          <cell r="Y564" t="e">
            <v>#N/A</v>
          </cell>
          <cell r="Z564" t="e">
            <v>#N/A</v>
          </cell>
        </row>
        <row r="565"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Y565">
            <v>0</v>
          </cell>
          <cell r="Z565">
            <v>0</v>
          </cell>
        </row>
        <row r="566"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Y566">
            <v>0</v>
          </cell>
          <cell r="Z566">
            <v>0</v>
          </cell>
        </row>
        <row r="568">
          <cell r="E568" t="str">
            <v>MANO DE OBRA</v>
          </cell>
          <cell r="I568">
            <v>5760</v>
          </cell>
          <cell r="L568">
            <v>0</v>
          </cell>
          <cell r="Z568" t="e">
            <v>#N/A</v>
          </cell>
        </row>
        <row r="569">
          <cell r="D569" t="str">
            <v>MOANITF24</v>
          </cell>
          <cell r="E569" t="str">
            <v>Inst. Tuberia Ø 20-24"</v>
          </cell>
          <cell r="F569" t="str">
            <v>ml</v>
          </cell>
          <cell r="G569">
            <v>1</v>
          </cell>
          <cell r="H569">
            <v>5760</v>
          </cell>
          <cell r="I569">
            <v>5760</v>
          </cell>
          <cell r="J569">
            <v>0</v>
          </cell>
          <cell r="K569">
            <v>0</v>
          </cell>
          <cell r="L569">
            <v>0</v>
          </cell>
          <cell r="Y569" t="e">
            <v>#N/A</v>
          </cell>
          <cell r="Z569" t="e">
            <v>#N/A</v>
          </cell>
        </row>
        <row r="571">
          <cell r="E571" t="str">
            <v>VARIOS</v>
          </cell>
          <cell r="I571">
            <v>450</v>
          </cell>
          <cell r="L571">
            <v>0</v>
          </cell>
          <cell r="Z571" t="e">
            <v>#N/A</v>
          </cell>
        </row>
        <row r="572">
          <cell r="D572" t="str">
            <v>TC07H400</v>
          </cell>
          <cell r="E572" t="str">
            <v>Herramienta y Varios</v>
          </cell>
          <cell r="F572" t="str">
            <v>Gb</v>
          </cell>
          <cell r="G572">
            <v>1</v>
          </cell>
          <cell r="H572">
            <v>450</v>
          </cell>
          <cell r="I572">
            <v>450</v>
          </cell>
          <cell r="J572">
            <v>0</v>
          </cell>
          <cell r="K572">
            <v>0</v>
          </cell>
          <cell r="L572">
            <v>0</v>
          </cell>
          <cell r="Y572" t="e">
            <v>#N/A</v>
          </cell>
          <cell r="Z572" t="e">
            <v>#N/A</v>
          </cell>
        </row>
        <row r="574">
          <cell r="E574" t="str">
            <v>SUBTOTAL</v>
          </cell>
          <cell r="I574">
            <v>6428</v>
          </cell>
          <cell r="L574">
            <v>0</v>
          </cell>
          <cell r="Z574" t="e">
            <v>#N/A</v>
          </cell>
        </row>
        <row r="575">
          <cell r="E575" t="str">
            <v>A.I.U</v>
          </cell>
          <cell r="I575">
            <v>0</v>
          </cell>
          <cell r="L575">
            <v>0</v>
          </cell>
          <cell r="Z575">
            <v>0</v>
          </cell>
        </row>
        <row r="576">
          <cell r="D576" t="str">
            <v>AIUAADMON</v>
          </cell>
          <cell r="E576" t="str">
            <v>Admon</v>
          </cell>
          <cell r="F576">
            <v>0</v>
          </cell>
          <cell r="I576">
            <v>0</v>
          </cell>
          <cell r="J576">
            <v>0</v>
          </cell>
          <cell r="L576">
            <v>0</v>
          </cell>
          <cell r="Z576">
            <v>0</v>
          </cell>
        </row>
        <row r="577">
          <cell r="D577" t="str">
            <v>AIUAIMPRE</v>
          </cell>
          <cell r="E577" t="str">
            <v>Imprevistos</v>
          </cell>
          <cell r="F577">
            <v>0</v>
          </cell>
          <cell r="I577">
            <v>0</v>
          </cell>
          <cell r="J577">
            <v>0</v>
          </cell>
          <cell r="L577">
            <v>0</v>
          </cell>
          <cell r="Z577">
            <v>0</v>
          </cell>
        </row>
        <row r="578">
          <cell r="D578" t="str">
            <v>AIUAUTILI</v>
          </cell>
          <cell r="E578" t="str">
            <v>Utilidad</v>
          </cell>
          <cell r="F578">
            <v>0</v>
          </cell>
          <cell r="I578">
            <v>0</v>
          </cell>
          <cell r="J578">
            <v>0</v>
          </cell>
          <cell r="L578">
            <v>0</v>
          </cell>
          <cell r="Z578">
            <v>0</v>
          </cell>
        </row>
        <row r="579">
          <cell r="D579" t="str">
            <v>AIUAIVAUTI</v>
          </cell>
          <cell r="E579" t="str">
            <v>IVA utilidad</v>
          </cell>
          <cell r="F579">
            <v>0</v>
          </cell>
          <cell r="I579">
            <v>0</v>
          </cell>
          <cell r="J579">
            <v>0</v>
          </cell>
          <cell r="L579">
            <v>0</v>
          </cell>
          <cell r="Z579">
            <v>0</v>
          </cell>
        </row>
        <row r="581">
          <cell r="E581" t="str">
            <v>ITEM</v>
          </cell>
        </row>
        <row r="582">
          <cell r="D582" t="str">
            <v>ANSCRC130</v>
          </cell>
          <cell r="E582" t="str">
            <v>Suministro Tuberia Concreto TCR CL-1 30"</v>
          </cell>
          <cell r="G582" t="str">
            <v>UN.</v>
          </cell>
          <cell r="H582" t="str">
            <v>Ml</v>
          </cell>
          <cell r="I582">
            <v>168472</v>
          </cell>
          <cell r="K582">
            <v>105.3</v>
          </cell>
          <cell r="L582">
            <v>17740101.599999998</v>
          </cell>
          <cell r="N582">
            <v>160520</v>
          </cell>
          <cell r="O582">
            <v>0</v>
          </cell>
          <cell r="P582">
            <v>7952</v>
          </cell>
          <cell r="Q582">
            <v>0</v>
          </cell>
          <cell r="X582">
            <v>17740101.599999998</v>
          </cell>
          <cell r="Y582" t="str">
            <v>Ml</v>
          </cell>
          <cell r="Z582" t="e">
            <v>#N/A</v>
          </cell>
          <cell r="AA582" t="e">
            <v>#N/A</v>
          </cell>
          <cell r="AB582">
            <v>0</v>
          </cell>
          <cell r="AC582" t="e">
            <v>#N/A</v>
          </cell>
        </row>
        <row r="584">
          <cell r="D584" t="str">
            <v>CODIGO</v>
          </cell>
          <cell r="E584" t="str">
            <v>DESCRIPCION</v>
          </cell>
          <cell r="F584" t="str">
            <v>UN</v>
          </cell>
          <cell r="G584" t="str">
            <v>CANT</v>
          </cell>
          <cell r="H584" t="str">
            <v>V/UNIT.</v>
          </cell>
          <cell r="I584" t="str">
            <v>V/TOTAL</v>
          </cell>
          <cell r="K584" t="str">
            <v>CANT TOTAL</v>
          </cell>
          <cell r="L584" t="str">
            <v>Vr TOTAL</v>
          </cell>
          <cell r="Y584" t="str">
            <v>CANT.</v>
          </cell>
          <cell r="Z584" t="str">
            <v>V/TOTAL</v>
          </cell>
        </row>
        <row r="585">
          <cell r="E585" t="str">
            <v>MATERIALES</v>
          </cell>
          <cell r="I585">
            <v>160520</v>
          </cell>
          <cell r="L585">
            <v>16902756</v>
          </cell>
          <cell r="Z585" t="e">
            <v>#N/A</v>
          </cell>
        </row>
        <row r="586">
          <cell r="D586" t="str">
            <v>MA46TCRC130</v>
          </cell>
          <cell r="E586" t="str">
            <v>Tuberia concreto TCR CL-I 30"</v>
          </cell>
          <cell r="F586" t="str">
            <v>ml</v>
          </cell>
          <cell r="G586">
            <v>1</v>
          </cell>
          <cell r="H586">
            <v>160520</v>
          </cell>
          <cell r="I586">
            <v>160520</v>
          </cell>
          <cell r="J586">
            <v>0</v>
          </cell>
          <cell r="K586">
            <v>105.3</v>
          </cell>
          <cell r="L586">
            <v>16902756</v>
          </cell>
          <cell r="Y586" t="e">
            <v>#N/A</v>
          </cell>
          <cell r="Z586" t="e">
            <v>#N/A</v>
          </cell>
        </row>
        <row r="589">
          <cell r="E589" t="str">
            <v>MANO DE OBRA</v>
          </cell>
          <cell r="I589">
            <v>0</v>
          </cell>
          <cell r="L589">
            <v>0</v>
          </cell>
          <cell r="Z589">
            <v>0</v>
          </cell>
        </row>
        <row r="592">
          <cell r="E592" t="str">
            <v>VARIOS</v>
          </cell>
          <cell r="I592">
            <v>7952</v>
          </cell>
          <cell r="L592">
            <v>837345.6</v>
          </cell>
          <cell r="Z592" t="e">
            <v>#N/A</v>
          </cell>
        </row>
        <row r="593">
          <cell r="D593" t="str">
            <v>TC60TT</v>
          </cell>
          <cell r="E593" t="str">
            <v>Transporte Tuberia</v>
          </cell>
          <cell r="F593" t="str">
            <v>Kg</v>
          </cell>
          <cell r="G593">
            <v>568</v>
          </cell>
          <cell r="H593">
            <v>14</v>
          </cell>
          <cell r="I593">
            <v>7952</v>
          </cell>
          <cell r="J593">
            <v>0</v>
          </cell>
          <cell r="K593">
            <v>59810.400000000001</v>
          </cell>
          <cell r="L593">
            <v>837345.6</v>
          </cell>
          <cell r="Y593" t="e">
            <v>#N/A</v>
          </cell>
          <cell r="Z593" t="e">
            <v>#N/A</v>
          </cell>
        </row>
        <row r="594">
          <cell r="E594" t="str">
            <v>SUBTOTAL</v>
          </cell>
          <cell r="I594">
            <v>168472</v>
          </cell>
          <cell r="L594">
            <v>17740101.599999998</v>
          </cell>
          <cell r="Z594" t="e">
            <v>#N/A</v>
          </cell>
        </row>
        <row r="595">
          <cell r="E595" t="str">
            <v>A.I.U</v>
          </cell>
          <cell r="I595">
            <v>0</v>
          </cell>
          <cell r="L595">
            <v>0</v>
          </cell>
          <cell r="Z595">
            <v>0</v>
          </cell>
        </row>
        <row r="596">
          <cell r="D596" t="str">
            <v>AIUAADMON</v>
          </cell>
          <cell r="E596" t="str">
            <v>Admon</v>
          </cell>
          <cell r="F596">
            <v>0</v>
          </cell>
          <cell r="I596">
            <v>0</v>
          </cell>
          <cell r="J596">
            <v>0</v>
          </cell>
          <cell r="L596">
            <v>0</v>
          </cell>
          <cell r="Z596">
            <v>0</v>
          </cell>
        </row>
        <row r="597">
          <cell r="D597" t="str">
            <v>AIUAIMPRE</v>
          </cell>
          <cell r="E597" t="str">
            <v>Imprevistos</v>
          </cell>
          <cell r="F597">
            <v>0</v>
          </cell>
          <cell r="I597">
            <v>0</v>
          </cell>
          <cell r="J597">
            <v>0</v>
          </cell>
          <cell r="L597">
            <v>0</v>
          </cell>
          <cell r="Z597">
            <v>0</v>
          </cell>
        </row>
        <row r="598">
          <cell r="D598" t="str">
            <v>AIUAUTILI</v>
          </cell>
          <cell r="E598" t="str">
            <v>Utilidad</v>
          </cell>
          <cell r="F598">
            <v>0</v>
          </cell>
          <cell r="I598">
            <v>0</v>
          </cell>
          <cell r="J598">
            <v>0</v>
          </cell>
          <cell r="L598">
            <v>0</v>
          </cell>
          <cell r="Z598">
            <v>0</v>
          </cell>
        </row>
        <row r="599">
          <cell r="D599" t="str">
            <v>AIUAIVAUTI</v>
          </cell>
          <cell r="E599" t="str">
            <v>IVA utilidad</v>
          </cell>
          <cell r="F599">
            <v>0</v>
          </cell>
          <cell r="I599">
            <v>0</v>
          </cell>
          <cell r="J599">
            <v>0</v>
          </cell>
          <cell r="L599">
            <v>0</v>
          </cell>
          <cell r="Z599">
            <v>0</v>
          </cell>
        </row>
        <row r="601">
          <cell r="E601" t="str">
            <v>ITEM</v>
          </cell>
        </row>
        <row r="602">
          <cell r="D602" t="str">
            <v>ANSCRC136</v>
          </cell>
          <cell r="E602" t="str">
            <v>Suministro Tuberia Concreto TCR CL-1 36"</v>
          </cell>
          <cell r="G602" t="str">
            <v>UN.</v>
          </cell>
          <cell r="H602" t="str">
            <v>Ml</v>
          </cell>
          <cell r="I602">
            <v>218113</v>
          </cell>
          <cell r="K602">
            <v>0</v>
          </cell>
          <cell r="L602">
            <v>0</v>
          </cell>
          <cell r="N602">
            <v>205905</v>
          </cell>
          <cell r="O602">
            <v>0</v>
          </cell>
          <cell r="P602">
            <v>12208</v>
          </cell>
          <cell r="Q602">
            <v>0</v>
          </cell>
          <cell r="X602">
            <v>0</v>
          </cell>
          <cell r="Y602" t="str">
            <v>Ml</v>
          </cell>
          <cell r="Z602" t="e">
            <v>#N/A</v>
          </cell>
          <cell r="AA602" t="e">
            <v>#N/A</v>
          </cell>
          <cell r="AB602">
            <v>0</v>
          </cell>
          <cell r="AC602" t="e">
            <v>#N/A</v>
          </cell>
        </row>
        <row r="604">
          <cell r="D604" t="str">
            <v>CODIGO</v>
          </cell>
          <cell r="E604" t="str">
            <v>DESCRIPCION</v>
          </cell>
          <cell r="F604" t="str">
            <v>UN</v>
          </cell>
          <cell r="G604" t="str">
            <v>CANT</v>
          </cell>
          <cell r="H604" t="str">
            <v>V/UNIT.</v>
          </cell>
          <cell r="I604" t="str">
            <v>V/TOTAL</v>
          </cell>
          <cell r="K604" t="str">
            <v>CANT TOTAL</v>
          </cell>
          <cell r="L604" t="str">
            <v>Vr TOTAL</v>
          </cell>
          <cell r="Y604" t="str">
            <v>CANT.</v>
          </cell>
          <cell r="Z604" t="str">
            <v>V/TOTAL</v>
          </cell>
        </row>
        <row r="605">
          <cell r="E605" t="str">
            <v>MATERIALES</v>
          </cell>
          <cell r="I605">
            <v>205905</v>
          </cell>
          <cell r="L605">
            <v>0</v>
          </cell>
          <cell r="Z605" t="e">
            <v>#N/A</v>
          </cell>
        </row>
        <row r="606">
          <cell r="D606" t="str">
            <v>MA46TCRC136</v>
          </cell>
          <cell r="E606" t="str">
            <v>Tuberia concreto TCR CL-I 36"</v>
          </cell>
          <cell r="F606" t="str">
            <v>ml</v>
          </cell>
          <cell r="G606">
            <v>1</v>
          </cell>
          <cell r="H606">
            <v>205904.64000000001</v>
          </cell>
          <cell r="I606">
            <v>205905</v>
          </cell>
          <cell r="J606">
            <v>0</v>
          </cell>
          <cell r="K606">
            <v>0</v>
          </cell>
          <cell r="L606">
            <v>0</v>
          </cell>
          <cell r="Y606" t="e">
            <v>#N/A</v>
          </cell>
          <cell r="Z606" t="e">
            <v>#N/A</v>
          </cell>
        </row>
        <row r="609">
          <cell r="E609" t="str">
            <v>MANO DE OBRA</v>
          </cell>
          <cell r="I609">
            <v>0</v>
          </cell>
          <cell r="L609">
            <v>0</v>
          </cell>
          <cell r="Z609">
            <v>0</v>
          </cell>
        </row>
        <row r="612">
          <cell r="E612" t="str">
            <v>VARIOS</v>
          </cell>
          <cell r="I612">
            <v>12208</v>
          </cell>
          <cell r="L612">
            <v>0</v>
          </cell>
          <cell r="Z612" t="e">
            <v>#N/A</v>
          </cell>
        </row>
        <row r="613">
          <cell r="D613" t="str">
            <v>TC60TT</v>
          </cell>
          <cell r="E613" t="str">
            <v>Transporte Tuberia</v>
          </cell>
          <cell r="F613" t="str">
            <v>Kg</v>
          </cell>
          <cell r="G613">
            <v>872</v>
          </cell>
          <cell r="H613">
            <v>14</v>
          </cell>
          <cell r="I613">
            <v>12208</v>
          </cell>
          <cell r="J613">
            <v>0</v>
          </cell>
          <cell r="K613">
            <v>0</v>
          </cell>
          <cell r="L613">
            <v>0</v>
          </cell>
          <cell r="Y613" t="e">
            <v>#N/A</v>
          </cell>
          <cell r="Z613" t="e">
            <v>#N/A</v>
          </cell>
        </row>
        <row r="614">
          <cell r="E614" t="str">
            <v>SUBTOTAL</v>
          </cell>
          <cell r="I614">
            <v>218113</v>
          </cell>
          <cell r="L614">
            <v>0</v>
          </cell>
          <cell r="Z614" t="e">
            <v>#N/A</v>
          </cell>
        </row>
        <row r="615">
          <cell r="E615" t="str">
            <v>A.I.U</v>
          </cell>
          <cell r="I615">
            <v>0</v>
          </cell>
          <cell r="L615">
            <v>0</v>
          </cell>
          <cell r="Z615">
            <v>0</v>
          </cell>
        </row>
        <row r="616">
          <cell r="D616" t="str">
            <v>AIUAADMON</v>
          </cell>
          <cell r="E616" t="str">
            <v>Admon</v>
          </cell>
          <cell r="F616">
            <v>0</v>
          </cell>
          <cell r="I616">
            <v>0</v>
          </cell>
          <cell r="J616">
            <v>0</v>
          </cell>
          <cell r="L616">
            <v>0</v>
          </cell>
          <cell r="Z616">
            <v>0</v>
          </cell>
        </row>
        <row r="617">
          <cell r="D617" t="str">
            <v>AIUAIMPRE</v>
          </cell>
          <cell r="E617" t="str">
            <v>Imprevistos</v>
          </cell>
          <cell r="F617">
            <v>0</v>
          </cell>
          <cell r="I617">
            <v>0</v>
          </cell>
          <cell r="J617">
            <v>0</v>
          </cell>
          <cell r="L617">
            <v>0</v>
          </cell>
          <cell r="Z617">
            <v>0</v>
          </cell>
        </row>
        <row r="618">
          <cell r="D618" t="str">
            <v>AIUAUTILI</v>
          </cell>
          <cell r="E618" t="str">
            <v>Utilidad</v>
          </cell>
          <cell r="F618">
            <v>0</v>
          </cell>
          <cell r="I618">
            <v>0</v>
          </cell>
          <cell r="J618">
            <v>0</v>
          </cell>
          <cell r="L618">
            <v>0</v>
          </cell>
          <cell r="Z618">
            <v>0</v>
          </cell>
        </row>
        <row r="619">
          <cell r="D619" t="str">
            <v>AIUAIVAUTI</v>
          </cell>
          <cell r="E619" t="str">
            <v>IVA utilidad</v>
          </cell>
          <cell r="F619">
            <v>0</v>
          </cell>
          <cell r="I619">
            <v>0</v>
          </cell>
          <cell r="J619">
            <v>0</v>
          </cell>
          <cell r="L619">
            <v>0</v>
          </cell>
          <cell r="Z619">
            <v>0</v>
          </cell>
        </row>
        <row r="621">
          <cell r="E621" t="str">
            <v>ITEM</v>
          </cell>
        </row>
        <row r="622">
          <cell r="D622" t="str">
            <v>ANSCRC156</v>
          </cell>
          <cell r="E622" t="str">
            <v>Suministro Tuberia Concreto TCR CL-1 Ø 1,40 m</v>
          </cell>
          <cell r="G622" t="str">
            <v>UN.</v>
          </cell>
          <cell r="H622" t="str">
            <v>Ml</v>
          </cell>
          <cell r="I622">
            <v>444059</v>
          </cell>
          <cell r="K622">
            <v>6</v>
          </cell>
          <cell r="L622">
            <v>2664354</v>
          </cell>
          <cell r="N622">
            <v>420987</v>
          </cell>
          <cell r="O622">
            <v>0</v>
          </cell>
          <cell r="P622">
            <v>23072</v>
          </cell>
          <cell r="Q622">
            <v>0</v>
          </cell>
          <cell r="X622">
            <v>2664354</v>
          </cell>
          <cell r="Y622" t="str">
            <v>Ml</v>
          </cell>
          <cell r="Z622" t="e">
            <v>#N/A</v>
          </cell>
          <cell r="AA622" t="e">
            <v>#N/A</v>
          </cell>
          <cell r="AB622">
            <v>0</v>
          </cell>
          <cell r="AC622" t="e">
            <v>#N/A</v>
          </cell>
        </row>
        <row r="624">
          <cell r="D624" t="str">
            <v>CODIGO</v>
          </cell>
          <cell r="E624" t="str">
            <v>DESCRIPCION</v>
          </cell>
          <cell r="F624" t="str">
            <v>UN</v>
          </cell>
          <cell r="G624" t="str">
            <v>CANT</v>
          </cell>
          <cell r="H624" t="str">
            <v>V/UNIT.</v>
          </cell>
          <cell r="I624" t="str">
            <v>V/TOTAL</v>
          </cell>
          <cell r="K624" t="str">
            <v>CANT TOTAL</v>
          </cell>
          <cell r="L624" t="str">
            <v>Vr TOTAL</v>
          </cell>
          <cell r="Y624" t="str">
            <v>CANT.</v>
          </cell>
          <cell r="Z624" t="str">
            <v>V/TOTAL</v>
          </cell>
        </row>
        <row r="625">
          <cell r="E625" t="str">
            <v>MATERIALES</v>
          </cell>
          <cell r="I625">
            <v>420987</v>
          </cell>
          <cell r="L625">
            <v>2525922</v>
          </cell>
          <cell r="Z625" t="e">
            <v>#N/A</v>
          </cell>
        </row>
        <row r="626">
          <cell r="D626" t="str">
            <v>MA46TCRC156</v>
          </cell>
          <cell r="E626" t="str">
            <v>Tuberia concreto TCR CL-I 1,40 m</v>
          </cell>
          <cell r="F626" t="str">
            <v>ml</v>
          </cell>
          <cell r="G626">
            <v>1</v>
          </cell>
          <cell r="H626">
            <v>420987.2</v>
          </cell>
          <cell r="I626">
            <v>420987</v>
          </cell>
          <cell r="J626">
            <v>0</v>
          </cell>
          <cell r="K626">
            <v>6</v>
          </cell>
          <cell r="L626">
            <v>2525923.2000000002</v>
          </cell>
          <cell r="Y626" t="e">
            <v>#N/A</v>
          </cell>
          <cell r="Z626" t="e">
            <v>#N/A</v>
          </cell>
        </row>
        <row r="629">
          <cell r="E629" t="str">
            <v>MANO DE OBRA</v>
          </cell>
          <cell r="I629">
            <v>0</v>
          </cell>
          <cell r="L629">
            <v>0</v>
          </cell>
          <cell r="Z629">
            <v>0</v>
          </cell>
        </row>
        <row r="632">
          <cell r="E632" t="str">
            <v>VARIOS</v>
          </cell>
          <cell r="I632">
            <v>23072</v>
          </cell>
          <cell r="L632">
            <v>138432</v>
          </cell>
          <cell r="Z632" t="e">
            <v>#N/A</v>
          </cell>
        </row>
        <row r="633">
          <cell r="D633" t="str">
            <v>TC60TT</v>
          </cell>
          <cell r="E633" t="str">
            <v>Transporte Tuberia</v>
          </cell>
          <cell r="F633" t="str">
            <v>Kg</v>
          </cell>
          <cell r="G633">
            <v>1648</v>
          </cell>
          <cell r="H633">
            <v>14</v>
          </cell>
          <cell r="I633">
            <v>23072</v>
          </cell>
          <cell r="J633">
            <v>0</v>
          </cell>
          <cell r="K633">
            <v>9888</v>
          </cell>
          <cell r="L633">
            <v>138432</v>
          </cell>
          <cell r="Y633" t="e">
            <v>#N/A</v>
          </cell>
          <cell r="Z633" t="e">
            <v>#N/A</v>
          </cell>
        </row>
        <row r="634">
          <cell r="E634" t="str">
            <v>SUBTOTAL</v>
          </cell>
          <cell r="I634">
            <v>444059</v>
          </cell>
          <cell r="L634">
            <v>2664354</v>
          </cell>
          <cell r="Z634" t="e">
            <v>#N/A</v>
          </cell>
        </row>
        <row r="635">
          <cell r="E635" t="str">
            <v>A.I.U</v>
          </cell>
          <cell r="I635">
            <v>0</v>
          </cell>
          <cell r="L635">
            <v>0</v>
          </cell>
          <cell r="Z635">
            <v>0</v>
          </cell>
        </row>
        <row r="636">
          <cell r="D636" t="str">
            <v>AIUAADMON</v>
          </cell>
          <cell r="E636" t="str">
            <v>Admon</v>
          </cell>
          <cell r="F636">
            <v>0</v>
          </cell>
          <cell r="I636">
            <v>0</v>
          </cell>
          <cell r="J636">
            <v>0</v>
          </cell>
          <cell r="L636">
            <v>0</v>
          </cell>
          <cell r="Z636">
            <v>0</v>
          </cell>
        </row>
        <row r="637">
          <cell r="D637" t="str">
            <v>AIUAIMPRE</v>
          </cell>
          <cell r="E637" t="str">
            <v>Imprevistos</v>
          </cell>
          <cell r="F637">
            <v>0</v>
          </cell>
          <cell r="I637">
            <v>0</v>
          </cell>
          <cell r="J637">
            <v>0</v>
          </cell>
          <cell r="L637">
            <v>0</v>
          </cell>
          <cell r="Z637">
            <v>0</v>
          </cell>
        </row>
        <row r="638">
          <cell r="D638" t="str">
            <v>AIUAUTILI</v>
          </cell>
          <cell r="E638" t="str">
            <v>Utilidad</v>
          </cell>
          <cell r="F638">
            <v>0</v>
          </cell>
          <cell r="I638">
            <v>0</v>
          </cell>
          <cell r="J638">
            <v>0</v>
          </cell>
          <cell r="L638">
            <v>0</v>
          </cell>
          <cell r="Z638">
            <v>0</v>
          </cell>
        </row>
        <row r="639">
          <cell r="D639" t="str">
            <v>AIUAIVAUTI</v>
          </cell>
          <cell r="E639" t="str">
            <v>IVA utilidad</v>
          </cell>
          <cell r="F639">
            <v>0</v>
          </cell>
          <cell r="I639">
            <v>0</v>
          </cell>
          <cell r="J639">
            <v>0</v>
          </cell>
          <cell r="L639">
            <v>0</v>
          </cell>
          <cell r="Z639">
            <v>0</v>
          </cell>
        </row>
        <row r="641">
          <cell r="E641" t="str">
            <v>ITEM</v>
          </cell>
        </row>
        <row r="642">
          <cell r="D642" t="str">
            <v>ANSCRC180</v>
          </cell>
          <cell r="E642" t="str">
            <v>Suministro Tuberia Concreto TCR CL-1  Ø 2,00 m</v>
          </cell>
          <cell r="G642" t="str">
            <v>UN.</v>
          </cell>
          <cell r="H642" t="str">
            <v>Ml</v>
          </cell>
          <cell r="I642">
            <v>844768</v>
          </cell>
          <cell r="K642">
            <v>59</v>
          </cell>
          <cell r="L642">
            <v>49841312</v>
          </cell>
          <cell r="N642">
            <v>844768</v>
          </cell>
          <cell r="O642">
            <v>0</v>
          </cell>
          <cell r="P642">
            <v>0</v>
          </cell>
          <cell r="Q642">
            <v>0</v>
          </cell>
          <cell r="X642">
            <v>49841312</v>
          </cell>
          <cell r="Y642" t="str">
            <v>Ml</v>
          </cell>
          <cell r="Z642" t="e">
            <v>#N/A</v>
          </cell>
          <cell r="AA642" t="e">
            <v>#N/A</v>
          </cell>
          <cell r="AB642">
            <v>0</v>
          </cell>
          <cell r="AC642">
            <v>0</v>
          </cell>
        </row>
        <row r="644">
          <cell r="D644" t="str">
            <v>CODIGO</v>
          </cell>
          <cell r="E644" t="str">
            <v>DESCRIPCION</v>
          </cell>
          <cell r="F644" t="str">
            <v>UN</v>
          </cell>
          <cell r="G644" t="str">
            <v>CANT</v>
          </cell>
          <cell r="H644" t="str">
            <v>V/UNIT.</v>
          </cell>
          <cell r="I644" t="str">
            <v>V/TOTAL</v>
          </cell>
          <cell r="K644" t="str">
            <v>CANT TOTAL</v>
          </cell>
          <cell r="L644" t="str">
            <v>Vr TOTAL</v>
          </cell>
          <cell r="Y644" t="str">
            <v>CANT.</v>
          </cell>
          <cell r="Z644" t="str">
            <v>V/TOTAL</v>
          </cell>
        </row>
        <row r="645">
          <cell r="E645" t="str">
            <v>MATERIALES</v>
          </cell>
          <cell r="I645">
            <v>844768</v>
          </cell>
          <cell r="L645">
            <v>49841312</v>
          </cell>
          <cell r="Z645" t="e">
            <v>#N/A</v>
          </cell>
        </row>
        <row r="646">
          <cell r="D646" t="str">
            <v>MA46TCRC180</v>
          </cell>
          <cell r="E646" t="str">
            <v>Tuberia concreto TCR CL-I 2,00 m</v>
          </cell>
          <cell r="F646" t="str">
            <v>ml</v>
          </cell>
          <cell r="G646">
            <v>1</v>
          </cell>
          <cell r="H646">
            <v>844767.68</v>
          </cell>
          <cell r="I646">
            <v>844768</v>
          </cell>
          <cell r="J646">
            <v>0</v>
          </cell>
          <cell r="K646">
            <v>59</v>
          </cell>
          <cell r="L646">
            <v>49841293.120000005</v>
          </cell>
          <cell r="Y646" t="e">
            <v>#N/A</v>
          </cell>
          <cell r="Z646" t="e">
            <v>#N/A</v>
          </cell>
        </row>
        <row r="649">
          <cell r="E649" t="str">
            <v>MANO DE OBRA</v>
          </cell>
          <cell r="I649">
            <v>0</v>
          </cell>
          <cell r="L649">
            <v>0</v>
          </cell>
          <cell r="Z649">
            <v>0</v>
          </cell>
        </row>
        <row r="652">
          <cell r="E652" t="str">
            <v>VARIOS</v>
          </cell>
          <cell r="I652">
            <v>0</v>
          </cell>
          <cell r="L652">
            <v>0</v>
          </cell>
          <cell r="Z652">
            <v>0</v>
          </cell>
        </row>
        <row r="654">
          <cell r="E654" t="str">
            <v>SUBTOTAL</v>
          </cell>
          <cell r="I654">
            <v>844768</v>
          </cell>
          <cell r="L654">
            <v>49841312</v>
          </cell>
          <cell r="Z654" t="e">
            <v>#N/A</v>
          </cell>
        </row>
        <row r="655">
          <cell r="E655" t="str">
            <v>A.I.U</v>
          </cell>
          <cell r="I655">
            <v>0</v>
          </cell>
          <cell r="L655">
            <v>0</v>
          </cell>
          <cell r="Z655">
            <v>0</v>
          </cell>
        </row>
        <row r="656">
          <cell r="D656" t="str">
            <v>AIUAADMON</v>
          </cell>
          <cell r="E656" t="str">
            <v>Admon</v>
          </cell>
          <cell r="F656">
            <v>0</v>
          </cell>
          <cell r="I656">
            <v>0</v>
          </cell>
          <cell r="J656">
            <v>0</v>
          </cell>
          <cell r="L656">
            <v>0</v>
          </cell>
          <cell r="Z656">
            <v>0</v>
          </cell>
        </row>
        <row r="657">
          <cell r="D657" t="str">
            <v>AIUAIMPRE</v>
          </cell>
          <cell r="E657" t="str">
            <v>Imprevistos</v>
          </cell>
          <cell r="F657">
            <v>0</v>
          </cell>
          <cell r="I657">
            <v>0</v>
          </cell>
          <cell r="J657">
            <v>0</v>
          </cell>
          <cell r="L657">
            <v>0</v>
          </cell>
          <cell r="Z657">
            <v>0</v>
          </cell>
        </row>
        <row r="658">
          <cell r="D658" t="str">
            <v>AIUAUTILI</v>
          </cell>
          <cell r="E658" t="str">
            <v>Utilidad</v>
          </cell>
          <cell r="F658">
            <v>0</v>
          </cell>
          <cell r="I658">
            <v>0</v>
          </cell>
          <cell r="J658">
            <v>0</v>
          </cell>
          <cell r="L658">
            <v>0</v>
          </cell>
          <cell r="Z658">
            <v>0</v>
          </cell>
        </row>
        <row r="659">
          <cell r="D659" t="str">
            <v>AIUAIVAUTI</v>
          </cell>
          <cell r="E659" t="str">
            <v>IVA utilidad</v>
          </cell>
          <cell r="F659">
            <v>0</v>
          </cell>
          <cell r="I659">
            <v>0</v>
          </cell>
          <cell r="J659">
            <v>0</v>
          </cell>
          <cell r="L659">
            <v>0</v>
          </cell>
          <cell r="Z659">
            <v>0</v>
          </cell>
        </row>
        <row r="661">
          <cell r="D661" t="str">
            <v>ANSCRC236</v>
          </cell>
          <cell r="E661" t="str">
            <v>Suministro Tuberia Concreto TCR CL-2  Ø 36"</v>
          </cell>
          <cell r="G661" t="str">
            <v>UN.</v>
          </cell>
          <cell r="H661" t="str">
            <v>Ml</v>
          </cell>
          <cell r="I661">
            <v>209557</v>
          </cell>
          <cell r="K661">
            <v>136.53</v>
          </cell>
          <cell r="L661">
            <v>28610817.210000001</v>
          </cell>
          <cell r="N661">
            <v>209557</v>
          </cell>
          <cell r="O661">
            <v>0</v>
          </cell>
          <cell r="P661">
            <v>0</v>
          </cell>
          <cell r="Q661">
            <v>0</v>
          </cell>
          <cell r="X661">
            <v>28610817.210000001</v>
          </cell>
          <cell r="Y661" t="str">
            <v>Ml</v>
          </cell>
          <cell r="Z661" t="e">
            <v>#N/A</v>
          </cell>
          <cell r="AA661" t="e">
            <v>#N/A</v>
          </cell>
          <cell r="AB661">
            <v>0</v>
          </cell>
          <cell r="AC661">
            <v>0</v>
          </cell>
        </row>
        <row r="663">
          <cell r="D663" t="str">
            <v>CODIGO</v>
          </cell>
          <cell r="E663" t="str">
            <v>DESCRIPCION</v>
          </cell>
          <cell r="F663" t="str">
            <v>UN</v>
          </cell>
          <cell r="G663" t="str">
            <v>CANT</v>
          </cell>
          <cell r="H663" t="str">
            <v>V/UNIT.</v>
          </cell>
          <cell r="I663" t="str">
            <v>V/TOTAL</v>
          </cell>
          <cell r="K663" t="str">
            <v>CANT TOTAL</v>
          </cell>
          <cell r="L663" t="str">
            <v>Vr TOTAL</v>
          </cell>
          <cell r="Y663" t="str">
            <v>CANT.</v>
          </cell>
          <cell r="Z663" t="str">
            <v>V/TOTAL</v>
          </cell>
        </row>
        <row r="664">
          <cell r="E664" t="str">
            <v>MATERIALES</v>
          </cell>
          <cell r="I664">
            <v>209557</v>
          </cell>
          <cell r="L664">
            <v>28610817.210000001</v>
          </cell>
          <cell r="Z664" t="e">
            <v>#N/A</v>
          </cell>
        </row>
        <row r="665">
          <cell r="D665" t="str">
            <v>MA46TCRC236</v>
          </cell>
          <cell r="E665" t="str">
            <v>Tuberia concreto TCR CL-I 36"</v>
          </cell>
          <cell r="F665" t="str">
            <v>ml</v>
          </cell>
          <cell r="G665">
            <v>1</v>
          </cell>
          <cell r="H665">
            <v>209557.25</v>
          </cell>
          <cell r="I665">
            <v>209557</v>
          </cell>
          <cell r="J665">
            <v>0</v>
          </cell>
          <cell r="K665">
            <v>136.53</v>
          </cell>
          <cell r="L665">
            <v>28610851.342500001</v>
          </cell>
          <cell r="Y665" t="e">
            <v>#N/A</v>
          </cell>
          <cell r="Z665" t="e">
            <v>#N/A</v>
          </cell>
        </row>
        <row r="668">
          <cell r="E668" t="str">
            <v>MANO DE OBRA</v>
          </cell>
          <cell r="I668">
            <v>0</v>
          </cell>
          <cell r="L668">
            <v>0</v>
          </cell>
          <cell r="Z668">
            <v>0</v>
          </cell>
        </row>
        <row r="671">
          <cell r="E671" t="str">
            <v>VARIOS</v>
          </cell>
          <cell r="I671">
            <v>0</v>
          </cell>
          <cell r="L671">
            <v>0</v>
          </cell>
          <cell r="Z671">
            <v>0</v>
          </cell>
        </row>
        <row r="673">
          <cell r="E673" t="str">
            <v>SUBTOTAL</v>
          </cell>
          <cell r="I673">
            <v>209557</v>
          </cell>
          <cell r="L673">
            <v>28610817.210000001</v>
          </cell>
          <cell r="Z673" t="e">
            <v>#N/A</v>
          </cell>
        </row>
        <row r="674">
          <cell r="E674" t="str">
            <v>A.I.U</v>
          </cell>
          <cell r="I674">
            <v>0</v>
          </cell>
          <cell r="L674">
            <v>0</v>
          </cell>
          <cell r="Z674">
            <v>0</v>
          </cell>
        </row>
        <row r="675">
          <cell r="D675" t="str">
            <v>AIUAADMON</v>
          </cell>
          <cell r="E675" t="str">
            <v>Admon</v>
          </cell>
          <cell r="F675">
            <v>0</v>
          </cell>
          <cell r="I675">
            <v>0</v>
          </cell>
          <cell r="J675">
            <v>0</v>
          </cell>
          <cell r="L675">
            <v>0</v>
          </cell>
          <cell r="Z675">
            <v>0</v>
          </cell>
        </row>
        <row r="676">
          <cell r="D676" t="str">
            <v>AIUAIMPRE</v>
          </cell>
          <cell r="E676" t="str">
            <v>Imprevistos</v>
          </cell>
          <cell r="F676">
            <v>0</v>
          </cell>
          <cell r="I676">
            <v>0</v>
          </cell>
          <cell r="J676">
            <v>0</v>
          </cell>
          <cell r="L676">
            <v>0</v>
          </cell>
          <cell r="Z676">
            <v>0</v>
          </cell>
        </row>
        <row r="677">
          <cell r="D677" t="str">
            <v>AIUAUTILI</v>
          </cell>
          <cell r="E677" t="str">
            <v>Utilidad</v>
          </cell>
          <cell r="F677">
            <v>0</v>
          </cell>
          <cell r="I677">
            <v>0</v>
          </cell>
          <cell r="J677">
            <v>0</v>
          </cell>
          <cell r="L677">
            <v>0</v>
          </cell>
          <cell r="Z677">
            <v>0</v>
          </cell>
        </row>
        <row r="678">
          <cell r="D678" t="str">
            <v>AIUAIVAUTI</v>
          </cell>
          <cell r="E678" t="str">
            <v>IVA utilidad</v>
          </cell>
          <cell r="F678">
            <v>0</v>
          </cell>
          <cell r="I678">
            <v>0</v>
          </cell>
          <cell r="J678">
            <v>0</v>
          </cell>
          <cell r="L678">
            <v>0</v>
          </cell>
          <cell r="Z678">
            <v>0</v>
          </cell>
        </row>
        <row r="680">
          <cell r="D680" t="str">
            <v>ANSCRC256</v>
          </cell>
          <cell r="E680" t="str">
            <v>Suministro Tuberia Concreto TCR CL-2  Ø 1,40 m</v>
          </cell>
          <cell r="G680" t="str">
            <v>UN.</v>
          </cell>
          <cell r="H680" t="str">
            <v>Ml</v>
          </cell>
          <cell r="I680">
            <v>427372</v>
          </cell>
          <cell r="K680">
            <v>114</v>
          </cell>
          <cell r="L680">
            <v>48720408</v>
          </cell>
          <cell r="N680">
            <v>427372</v>
          </cell>
          <cell r="O680">
            <v>0</v>
          </cell>
          <cell r="P680">
            <v>0</v>
          </cell>
          <cell r="Q680">
            <v>0</v>
          </cell>
          <cell r="X680">
            <v>48720408</v>
          </cell>
          <cell r="Y680" t="str">
            <v>Ml</v>
          </cell>
          <cell r="Z680" t="e">
            <v>#N/A</v>
          </cell>
          <cell r="AA680" t="e">
            <v>#N/A</v>
          </cell>
          <cell r="AB680">
            <v>0</v>
          </cell>
          <cell r="AC680">
            <v>0</v>
          </cell>
        </row>
        <row r="682">
          <cell r="D682" t="str">
            <v>CODIGO</v>
          </cell>
          <cell r="E682" t="str">
            <v>DESCRIPCION</v>
          </cell>
          <cell r="F682" t="str">
            <v>UN</v>
          </cell>
          <cell r="G682" t="str">
            <v>CANT</v>
          </cell>
          <cell r="H682" t="str">
            <v>V/UNIT.</v>
          </cell>
          <cell r="I682" t="str">
            <v>V/TOTAL</v>
          </cell>
          <cell r="K682" t="str">
            <v>CANT TOTAL</v>
          </cell>
          <cell r="L682" t="str">
            <v>Vr TOTAL</v>
          </cell>
          <cell r="Y682" t="str">
            <v>CANT.</v>
          </cell>
          <cell r="Z682" t="str">
            <v>V/TOTAL</v>
          </cell>
        </row>
        <row r="683">
          <cell r="E683" t="str">
            <v>MATERIALES</v>
          </cell>
          <cell r="I683">
            <v>427372</v>
          </cell>
          <cell r="L683">
            <v>48720408</v>
          </cell>
          <cell r="Z683" t="e">
            <v>#N/A</v>
          </cell>
        </row>
        <row r="684">
          <cell r="D684" t="str">
            <v>MA46TCRC256</v>
          </cell>
          <cell r="E684" t="str">
            <v>Tuberia concreto TCR CL-II 1,40 m</v>
          </cell>
          <cell r="F684" t="str">
            <v>ml</v>
          </cell>
          <cell r="G684">
            <v>1</v>
          </cell>
          <cell r="H684">
            <v>427371.84</v>
          </cell>
          <cell r="I684">
            <v>427372</v>
          </cell>
          <cell r="J684">
            <v>0</v>
          </cell>
          <cell r="K684">
            <v>114</v>
          </cell>
          <cell r="L684">
            <v>48720389.760000005</v>
          </cell>
          <cell r="Y684" t="e">
            <v>#N/A</v>
          </cell>
          <cell r="Z684" t="e">
            <v>#N/A</v>
          </cell>
        </row>
        <row r="687">
          <cell r="E687" t="str">
            <v>MANO DE OBRA</v>
          </cell>
          <cell r="I687">
            <v>0</v>
          </cell>
          <cell r="L687">
            <v>0</v>
          </cell>
          <cell r="Z687">
            <v>0</v>
          </cell>
        </row>
        <row r="690">
          <cell r="E690" t="str">
            <v>VARIOS</v>
          </cell>
          <cell r="I690">
            <v>0</v>
          </cell>
          <cell r="L690">
            <v>0</v>
          </cell>
          <cell r="Z690">
            <v>0</v>
          </cell>
        </row>
        <row r="692">
          <cell r="E692" t="str">
            <v>SUBTOTAL</v>
          </cell>
          <cell r="I692">
            <v>427372</v>
          </cell>
          <cell r="L692">
            <v>48720408</v>
          </cell>
          <cell r="Z692" t="e">
            <v>#N/A</v>
          </cell>
        </row>
        <row r="693">
          <cell r="E693" t="str">
            <v>A.I.U</v>
          </cell>
          <cell r="I693">
            <v>0</v>
          </cell>
          <cell r="L693">
            <v>0</v>
          </cell>
          <cell r="Z693">
            <v>0</v>
          </cell>
        </row>
        <row r="694">
          <cell r="D694" t="str">
            <v>AIUAADMON</v>
          </cell>
          <cell r="E694" t="str">
            <v>Admon</v>
          </cell>
          <cell r="F694">
            <v>0</v>
          </cell>
          <cell r="I694">
            <v>0</v>
          </cell>
          <cell r="J694">
            <v>0</v>
          </cell>
          <cell r="L694">
            <v>0</v>
          </cell>
          <cell r="Z694">
            <v>0</v>
          </cell>
        </row>
        <row r="695">
          <cell r="D695" t="str">
            <v>AIUAIMPRE</v>
          </cell>
          <cell r="E695" t="str">
            <v>Imprevistos</v>
          </cell>
          <cell r="F695">
            <v>0</v>
          </cell>
          <cell r="I695">
            <v>0</v>
          </cell>
          <cell r="J695">
            <v>0</v>
          </cell>
          <cell r="L695">
            <v>0</v>
          </cell>
          <cell r="Z695">
            <v>0</v>
          </cell>
        </row>
        <row r="696">
          <cell r="D696" t="str">
            <v>AIUAUTILI</v>
          </cell>
          <cell r="E696" t="str">
            <v>Utilidad</v>
          </cell>
          <cell r="F696">
            <v>0</v>
          </cell>
          <cell r="I696">
            <v>0</v>
          </cell>
          <cell r="J696">
            <v>0</v>
          </cell>
          <cell r="L696">
            <v>0</v>
          </cell>
          <cell r="Z696">
            <v>0</v>
          </cell>
        </row>
        <row r="697">
          <cell r="D697" t="str">
            <v>AIUAIVAUTI</v>
          </cell>
          <cell r="E697" t="str">
            <v>IVA utilidad</v>
          </cell>
          <cell r="F697">
            <v>0</v>
          </cell>
          <cell r="I697">
            <v>0</v>
          </cell>
          <cell r="J697">
            <v>0</v>
          </cell>
          <cell r="L697">
            <v>0</v>
          </cell>
          <cell r="Z697">
            <v>0</v>
          </cell>
        </row>
        <row r="699">
          <cell r="D699" t="str">
            <v>ANSCRC272</v>
          </cell>
          <cell r="E699" t="str">
            <v>Suministro Tuberia Concreto TCR CL-2  Ø 1,80 m</v>
          </cell>
          <cell r="G699" t="str">
            <v>UN.</v>
          </cell>
          <cell r="H699" t="str">
            <v>Ml</v>
          </cell>
          <cell r="I699">
            <v>675974</v>
          </cell>
          <cell r="K699">
            <v>8.9499999999999993</v>
          </cell>
          <cell r="L699">
            <v>6049967.2999999998</v>
          </cell>
          <cell r="N699">
            <v>675974</v>
          </cell>
          <cell r="O699">
            <v>0</v>
          </cell>
          <cell r="P699">
            <v>0</v>
          </cell>
          <cell r="Q699">
            <v>0</v>
          </cell>
          <cell r="X699">
            <v>6049967.2999999998</v>
          </cell>
          <cell r="Y699" t="str">
            <v>Ml</v>
          </cell>
          <cell r="Z699" t="e">
            <v>#N/A</v>
          </cell>
          <cell r="AA699" t="e">
            <v>#N/A</v>
          </cell>
          <cell r="AB699">
            <v>0</v>
          </cell>
          <cell r="AC699">
            <v>0</v>
          </cell>
        </row>
        <row r="701">
          <cell r="D701" t="str">
            <v>CODIGO</v>
          </cell>
          <cell r="E701" t="str">
            <v>DESCRIPCION</v>
          </cell>
          <cell r="F701" t="str">
            <v>UN</v>
          </cell>
          <cell r="G701" t="str">
            <v>CANT</v>
          </cell>
          <cell r="H701" t="str">
            <v>V/UNIT.</v>
          </cell>
          <cell r="I701" t="str">
            <v>V/TOTAL</v>
          </cell>
          <cell r="K701" t="str">
            <v>CANT TOTAL</v>
          </cell>
          <cell r="L701" t="str">
            <v>Vr TOTAL</v>
          </cell>
          <cell r="Y701" t="str">
            <v>CANT.</v>
          </cell>
          <cell r="Z701" t="str">
            <v>V/TOTAL</v>
          </cell>
        </row>
        <row r="702">
          <cell r="E702" t="str">
            <v>MATERIALES</v>
          </cell>
          <cell r="I702">
            <v>675974</v>
          </cell>
          <cell r="L702">
            <v>6049967.2999999998</v>
          </cell>
          <cell r="Z702" t="e">
            <v>#N/A</v>
          </cell>
        </row>
        <row r="703">
          <cell r="D703" t="str">
            <v>MA46TCRC272</v>
          </cell>
          <cell r="E703" t="str">
            <v>Tuberia concreto TCR CL-II 1,80 m</v>
          </cell>
          <cell r="F703" t="str">
            <v>ml</v>
          </cell>
          <cell r="G703">
            <v>1</v>
          </cell>
          <cell r="H703">
            <v>675973.76</v>
          </cell>
          <cell r="I703">
            <v>675974</v>
          </cell>
          <cell r="J703">
            <v>0</v>
          </cell>
          <cell r="K703">
            <v>8.9499999999999993</v>
          </cell>
          <cell r="L703">
            <v>6049965.1519999998</v>
          </cell>
          <cell r="Y703" t="e">
            <v>#N/A</v>
          </cell>
          <cell r="Z703" t="e">
            <v>#N/A</v>
          </cell>
        </row>
        <row r="706">
          <cell r="E706" t="str">
            <v>MANO DE OBRA</v>
          </cell>
          <cell r="I706">
            <v>0</v>
          </cell>
          <cell r="L706">
            <v>0</v>
          </cell>
          <cell r="Z706">
            <v>0</v>
          </cell>
        </row>
        <row r="709">
          <cell r="E709" t="str">
            <v>VARIOS</v>
          </cell>
          <cell r="I709">
            <v>0</v>
          </cell>
          <cell r="L709">
            <v>0</v>
          </cell>
          <cell r="Z709">
            <v>0</v>
          </cell>
        </row>
        <row r="711">
          <cell r="E711" t="str">
            <v>SUBTOTAL</v>
          </cell>
          <cell r="I711">
            <v>675974</v>
          </cell>
          <cell r="L711">
            <v>6049967.2999999998</v>
          </cell>
          <cell r="Z711" t="e">
            <v>#N/A</v>
          </cell>
        </row>
        <row r="712">
          <cell r="E712" t="str">
            <v>A.I.U</v>
          </cell>
          <cell r="I712">
            <v>0</v>
          </cell>
          <cell r="L712">
            <v>0</v>
          </cell>
          <cell r="Z712">
            <v>0</v>
          </cell>
        </row>
        <row r="713">
          <cell r="D713" t="str">
            <v>AIUAADMON</v>
          </cell>
          <cell r="E713" t="str">
            <v>Admon</v>
          </cell>
          <cell r="F713">
            <v>0</v>
          </cell>
          <cell r="I713">
            <v>0</v>
          </cell>
          <cell r="J713">
            <v>0</v>
          </cell>
          <cell r="L713">
            <v>0</v>
          </cell>
          <cell r="Z713">
            <v>0</v>
          </cell>
        </row>
        <row r="714">
          <cell r="D714" t="str">
            <v>AIUAIMPRE</v>
          </cell>
          <cell r="E714" t="str">
            <v>Imprevistos</v>
          </cell>
          <cell r="F714">
            <v>0</v>
          </cell>
          <cell r="I714">
            <v>0</v>
          </cell>
          <cell r="J714">
            <v>0</v>
          </cell>
          <cell r="L714">
            <v>0</v>
          </cell>
          <cell r="Z714">
            <v>0</v>
          </cell>
        </row>
        <row r="715">
          <cell r="D715" t="str">
            <v>AIUAUTILI</v>
          </cell>
          <cell r="E715" t="str">
            <v>Utilidad</v>
          </cell>
          <cell r="F715">
            <v>0</v>
          </cell>
          <cell r="I715">
            <v>0</v>
          </cell>
          <cell r="J715">
            <v>0</v>
          </cell>
          <cell r="L715">
            <v>0</v>
          </cell>
          <cell r="Z715">
            <v>0</v>
          </cell>
        </row>
        <row r="716">
          <cell r="D716" t="str">
            <v>AIUAIVAUTI</v>
          </cell>
          <cell r="E716" t="str">
            <v>IVA utilidad</v>
          </cell>
          <cell r="F716">
            <v>0</v>
          </cell>
          <cell r="I716">
            <v>0</v>
          </cell>
          <cell r="J716">
            <v>0</v>
          </cell>
          <cell r="L716">
            <v>0</v>
          </cell>
          <cell r="Z716">
            <v>0</v>
          </cell>
        </row>
        <row r="718">
          <cell r="D718" t="str">
            <v>ANSCRC280</v>
          </cell>
          <cell r="E718" t="str">
            <v>Suministro Tuberia Concreto TCR CL-2  Ø 2,00 m</v>
          </cell>
          <cell r="G718" t="str">
            <v>UN.</v>
          </cell>
          <cell r="H718" t="str">
            <v>Ml</v>
          </cell>
          <cell r="I718">
            <v>848359</v>
          </cell>
          <cell r="K718">
            <v>374</v>
          </cell>
          <cell r="L718">
            <v>317286266</v>
          </cell>
          <cell r="N718">
            <v>848359</v>
          </cell>
          <cell r="O718">
            <v>0</v>
          </cell>
          <cell r="P718">
            <v>0</v>
          </cell>
          <cell r="Q718">
            <v>0</v>
          </cell>
          <cell r="X718">
            <v>317286266</v>
          </cell>
          <cell r="Y718" t="str">
            <v>Ml</v>
          </cell>
          <cell r="Z718" t="e">
            <v>#N/A</v>
          </cell>
          <cell r="AA718" t="e">
            <v>#N/A</v>
          </cell>
          <cell r="AB718">
            <v>0</v>
          </cell>
          <cell r="AC718">
            <v>0</v>
          </cell>
        </row>
        <row r="720">
          <cell r="D720" t="str">
            <v>CODIGO</v>
          </cell>
          <cell r="E720" t="str">
            <v>DESCRIPCION</v>
          </cell>
          <cell r="F720" t="str">
            <v>UN</v>
          </cell>
          <cell r="G720" t="str">
            <v>CANT</v>
          </cell>
          <cell r="H720" t="str">
            <v>V/UNIT.</v>
          </cell>
          <cell r="I720" t="str">
            <v>V/TOTAL</v>
          </cell>
          <cell r="K720" t="str">
            <v>CANT TOTAL</v>
          </cell>
          <cell r="L720" t="str">
            <v>Vr TOTAL</v>
          </cell>
          <cell r="Y720" t="str">
            <v>CANT.</v>
          </cell>
          <cell r="Z720" t="str">
            <v>V/TOTAL</v>
          </cell>
        </row>
        <row r="721">
          <cell r="E721" t="str">
            <v>MATERIALES</v>
          </cell>
          <cell r="I721">
            <v>848359</v>
          </cell>
          <cell r="L721">
            <v>317286266</v>
          </cell>
          <cell r="Z721" t="e">
            <v>#N/A</v>
          </cell>
        </row>
        <row r="722">
          <cell r="D722" t="str">
            <v>MA46TCRC280</v>
          </cell>
          <cell r="E722" t="str">
            <v>Tuberia concreto TCR CL-II 2,00 m</v>
          </cell>
          <cell r="F722" t="str">
            <v>ml</v>
          </cell>
          <cell r="G722">
            <v>1</v>
          </cell>
          <cell r="H722">
            <v>848359.04</v>
          </cell>
          <cell r="I722">
            <v>848359</v>
          </cell>
          <cell r="J722">
            <v>0</v>
          </cell>
          <cell r="K722">
            <v>374</v>
          </cell>
          <cell r="L722">
            <v>317286280.96000004</v>
          </cell>
          <cell r="Y722" t="e">
            <v>#N/A</v>
          </cell>
          <cell r="Z722" t="e">
            <v>#N/A</v>
          </cell>
        </row>
        <row r="725">
          <cell r="E725" t="str">
            <v>MANO DE OBRA</v>
          </cell>
          <cell r="I725">
            <v>0</v>
          </cell>
          <cell r="L725">
            <v>0</v>
          </cell>
          <cell r="Z725">
            <v>0</v>
          </cell>
        </row>
        <row r="728">
          <cell r="E728" t="str">
            <v>VARIOS</v>
          </cell>
          <cell r="I728">
            <v>0</v>
          </cell>
          <cell r="L728">
            <v>0</v>
          </cell>
          <cell r="Z728">
            <v>0</v>
          </cell>
        </row>
        <row r="730">
          <cell r="E730" t="str">
            <v>SUBTOTAL</v>
          </cell>
          <cell r="I730">
            <v>848359</v>
          </cell>
          <cell r="L730">
            <v>317286266</v>
          </cell>
          <cell r="Z730" t="e">
            <v>#N/A</v>
          </cell>
        </row>
        <row r="731">
          <cell r="E731" t="str">
            <v>A.I.U</v>
          </cell>
          <cell r="I731">
            <v>0</v>
          </cell>
          <cell r="L731">
            <v>0</v>
          </cell>
          <cell r="Z731">
            <v>0</v>
          </cell>
        </row>
        <row r="732">
          <cell r="D732" t="str">
            <v>AIUAADMON</v>
          </cell>
          <cell r="E732" t="str">
            <v>Admon</v>
          </cell>
          <cell r="F732">
            <v>0</v>
          </cell>
          <cell r="I732">
            <v>0</v>
          </cell>
          <cell r="J732">
            <v>0</v>
          </cell>
          <cell r="L732">
            <v>0</v>
          </cell>
          <cell r="Z732">
            <v>0</v>
          </cell>
        </row>
        <row r="733">
          <cell r="D733" t="str">
            <v>AIUAIMPRE</v>
          </cell>
          <cell r="E733" t="str">
            <v>Imprevistos</v>
          </cell>
          <cell r="F733">
            <v>0</v>
          </cell>
          <cell r="I733">
            <v>0</v>
          </cell>
          <cell r="J733">
            <v>0</v>
          </cell>
          <cell r="L733">
            <v>0</v>
          </cell>
          <cell r="Z733">
            <v>0</v>
          </cell>
        </row>
        <row r="734">
          <cell r="D734" t="str">
            <v>AIUAUTILI</v>
          </cell>
          <cell r="E734" t="str">
            <v>Utilidad</v>
          </cell>
          <cell r="F734">
            <v>0</v>
          </cell>
          <cell r="I734">
            <v>0</v>
          </cell>
          <cell r="J734">
            <v>0</v>
          </cell>
          <cell r="L734">
            <v>0</v>
          </cell>
          <cell r="Z734">
            <v>0</v>
          </cell>
        </row>
        <row r="735">
          <cell r="D735" t="str">
            <v>AIUAIVAUTI</v>
          </cell>
          <cell r="E735" t="str">
            <v>IVA utilidad</v>
          </cell>
          <cell r="F735">
            <v>0</v>
          </cell>
          <cell r="I735">
            <v>0</v>
          </cell>
          <cell r="J735">
            <v>0</v>
          </cell>
          <cell r="L735">
            <v>0</v>
          </cell>
          <cell r="Z735">
            <v>0</v>
          </cell>
        </row>
        <row r="737">
          <cell r="D737" t="str">
            <v>ANSCRC324</v>
          </cell>
          <cell r="E737" t="str">
            <v>Suministro Tuberia Concreto TCR CL-3  Ø 24"</v>
          </cell>
          <cell r="G737" t="str">
            <v>UN.</v>
          </cell>
          <cell r="H737" t="str">
            <v>Ml</v>
          </cell>
          <cell r="I737">
            <v>106560</v>
          </cell>
          <cell r="K737">
            <v>0</v>
          </cell>
          <cell r="L737">
            <v>0</v>
          </cell>
          <cell r="N737">
            <v>106560</v>
          </cell>
          <cell r="O737">
            <v>0</v>
          </cell>
          <cell r="P737">
            <v>0</v>
          </cell>
          <cell r="Q737">
            <v>0</v>
          </cell>
          <cell r="X737">
            <v>0</v>
          </cell>
          <cell r="Y737" t="str">
            <v>Ml</v>
          </cell>
          <cell r="Z737" t="e">
            <v>#N/A</v>
          </cell>
          <cell r="AA737" t="e">
            <v>#N/A</v>
          </cell>
          <cell r="AB737">
            <v>0</v>
          </cell>
          <cell r="AC737">
            <v>0</v>
          </cell>
        </row>
        <row r="739">
          <cell r="D739" t="str">
            <v>CODIGO</v>
          </cell>
          <cell r="E739" t="str">
            <v>DESCRIPCION</v>
          </cell>
          <cell r="F739" t="str">
            <v>UN</v>
          </cell>
          <cell r="G739" t="str">
            <v>CANT</v>
          </cell>
          <cell r="H739" t="str">
            <v>V/UNIT.</v>
          </cell>
          <cell r="I739" t="str">
            <v>V/TOTAL</v>
          </cell>
          <cell r="K739" t="str">
            <v>CANT TOTAL</v>
          </cell>
          <cell r="L739" t="str">
            <v>Vr TOTAL</v>
          </cell>
          <cell r="Y739" t="str">
            <v>CANT.</v>
          </cell>
          <cell r="Z739" t="str">
            <v>V/TOTAL</v>
          </cell>
        </row>
        <row r="740">
          <cell r="E740" t="str">
            <v>MATERIALES</v>
          </cell>
          <cell r="I740">
            <v>106560</v>
          </cell>
          <cell r="L740">
            <v>0</v>
          </cell>
          <cell r="Z740" t="e">
            <v>#N/A</v>
          </cell>
        </row>
        <row r="741">
          <cell r="D741" t="str">
            <v>MA46TCRC324</v>
          </cell>
          <cell r="E741" t="str">
            <v>Tuberia concreto TCR CL-III 24</v>
          </cell>
          <cell r="F741" t="str">
            <v>ml</v>
          </cell>
          <cell r="G741">
            <v>1</v>
          </cell>
          <cell r="H741">
            <v>106560</v>
          </cell>
          <cell r="I741">
            <v>106560</v>
          </cell>
          <cell r="J741">
            <v>0</v>
          </cell>
          <cell r="K741">
            <v>0</v>
          </cell>
          <cell r="L741">
            <v>0</v>
          </cell>
          <cell r="Y741" t="e">
            <v>#N/A</v>
          </cell>
          <cell r="Z741" t="e">
            <v>#N/A</v>
          </cell>
        </row>
        <row r="744">
          <cell r="E744" t="str">
            <v>MANO DE OBRA</v>
          </cell>
          <cell r="I744">
            <v>0</v>
          </cell>
          <cell r="L744">
            <v>0</v>
          </cell>
          <cell r="Z744">
            <v>0</v>
          </cell>
        </row>
        <row r="747">
          <cell r="E747" t="str">
            <v>VARIOS</v>
          </cell>
          <cell r="I747">
            <v>0</v>
          </cell>
          <cell r="L747">
            <v>0</v>
          </cell>
          <cell r="Z747">
            <v>0</v>
          </cell>
        </row>
        <row r="749">
          <cell r="E749" t="str">
            <v>SUBTOTAL</v>
          </cell>
          <cell r="I749">
            <v>106560</v>
          </cell>
          <cell r="L749">
            <v>0</v>
          </cell>
          <cell r="Z749" t="e">
            <v>#N/A</v>
          </cell>
        </row>
        <row r="750">
          <cell r="E750" t="str">
            <v>A.I.U</v>
          </cell>
          <cell r="I750">
            <v>0</v>
          </cell>
          <cell r="L750">
            <v>0</v>
          </cell>
          <cell r="Z750">
            <v>0</v>
          </cell>
        </row>
        <row r="751">
          <cell r="D751" t="str">
            <v>AIUAADMON</v>
          </cell>
          <cell r="E751" t="str">
            <v>Admon</v>
          </cell>
          <cell r="F751">
            <v>0</v>
          </cell>
          <cell r="I751">
            <v>0</v>
          </cell>
          <cell r="J751">
            <v>0</v>
          </cell>
          <cell r="L751">
            <v>0</v>
          </cell>
          <cell r="Z751">
            <v>0</v>
          </cell>
        </row>
        <row r="752">
          <cell r="D752" t="str">
            <v>AIUAIMPRE</v>
          </cell>
          <cell r="E752" t="str">
            <v>Imprevistos</v>
          </cell>
          <cell r="F752">
            <v>0</v>
          </cell>
          <cell r="I752">
            <v>0</v>
          </cell>
          <cell r="J752">
            <v>0</v>
          </cell>
          <cell r="L752">
            <v>0</v>
          </cell>
          <cell r="Z752">
            <v>0</v>
          </cell>
        </row>
        <row r="753">
          <cell r="D753" t="str">
            <v>AIUAUTILI</v>
          </cell>
          <cell r="E753" t="str">
            <v>Utilidad</v>
          </cell>
          <cell r="F753">
            <v>0</v>
          </cell>
          <cell r="I753">
            <v>0</v>
          </cell>
          <cell r="J753">
            <v>0</v>
          </cell>
          <cell r="L753">
            <v>0</v>
          </cell>
          <cell r="Z753">
            <v>0</v>
          </cell>
        </row>
        <row r="754">
          <cell r="D754" t="str">
            <v>AIUAIVAUTI</v>
          </cell>
          <cell r="E754" t="str">
            <v>IVA utilidad</v>
          </cell>
          <cell r="F754">
            <v>0</v>
          </cell>
          <cell r="I754">
            <v>0</v>
          </cell>
          <cell r="J754">
            <v>0</v>
          </cell>
          <cell r="L754">
            <v>0</v>
          </cell>
          <cell r="Z754">
            <v>0</v>
          </cell>
        </row>
        <row r="756">
          <cell r="D756" t="str">
            <v>ANSCRC327</v>
          </cell>
          <cell r="E756" t="str">
            <v>Suministro Tuberia Concreto TCR CL-3  Ø 27"</v>
          </cell>
          <cell r="G756" t="str">
            <v>UN.</v>
          </cell>
          <cell r="H756" t="str">
            <v>Ml</v>
          </cell>
          <cell r="I756">
            <v>141978</v>
          </cell>
          <cell r="K756">
            <v>0</v>
          </cell>
          <cell r="L756">
            <v>0</v>
          </cell>
          <cell r="N756">
            <v>141978</v>
          </cell>
          <cell r="O756">
            <v>0</v>
          </cell>
          <cell r="P756">
            <v>0</v>
          </cell>
          <cell r="Q756">
            <v>0</v>
          </cell>
          <cell r="X756">
            <v>0</v>
          </cell>
          <cell r="Y756" t="str">
            <v>Ml</v>
          </cell>
          <cell r="Z756" t="e">
            <v>#N/A</v>
          </cell>
          <cell r="AA756" t="e">
            <v>#N/A</v>
          </cell>
          <cell r="AB756">
            <v>0</v>
          </cell>
          <cell r="AC756">
            <v>0</v>
          </cell>
        </row>
        <row r="758">
          <cell r="D758" t="str">
            <v>CODIGO</v>
          </cell>
          <cell r="E758" t="str">
            <v>DESCRIPCION</v>
          </cell>
          <cell r="F758" t="str">
            <v>UN</v>
          </cell>
          <cell r="G758" t="str">
            <v>CANT</v>
          </cell>
          <cell r="H758" t="str">
            <v>V/UNIT.</v>
          </cell>
          <cell r="I758" t="str">
            <v>V/TOTAL</v>
          </cell>
          <cell r="K758" t="str">
            <v>CANT TOTAL</v>
          </cell>
          <cell r="L758" t="str">
            <v>Vr TOTAL</v>
          </cell>
          <cell r="Y758" t="str">
            <v>CANT.</v>
          </cell>
          <cell r="Z758" t="str">
            <v>V/TOTAL</v>
          </cell>
        </row>
        <row r="759">
          <cell r="E759" t="str">
            <v>MATERIALES</v>
          </cell>
          <cell r="I759">
            <v>141978</v>
          </cell>
          <cell r="L759">
            <v>0</v>
          </cell>
          <cell r="Z759" t="e">
            <v>#N/A</v>
          </cell>
        </row>
        <row r="760">
          <cell r="D760" t="str">
            <v>MA46TCRC327</v>
          </cell>
          <cell r="E760" t="str">
            <v>Tuberia concreto TCR CL-III 27</v>
          </cell>
          <cell r="F760" t="str">
            <v>ml</v>
          </cell>
          <cell r="G760">
            <v>1</v>
          </cell>
          <cell r="H760">
            <v>141977.97</v>
          </cell>
          <cell r="I760">
            <v>141978</v>
          </cell>
          <cell r="J760">
            <v>0</v>
          </cell>
          <cell r="K760">
            <v>0</v>
          </cell>
          <cell r="L760">
            <v>0</v>
          </cell>
          <cell r="Y760" t="e">
            <v>#N/A</v>
          </cell>
          <cell r="Z760" t="e">
            <v>#N/A</v>
          </cell>
        </row>
        <row r="763">
          <cell r="E763" t="str">
            <v>MANO DE OBRA</v>
          </cell>
          <cell r="I763">
            <v>0</v>
          </cell>
          <cell r="L763">
            <v>0</v>
          </cell>
          <cell r="Z763">
            <v>0</v>
          </cell>
        </row>
        <row r="766">
          <cell r="E766" t="str">
            <v>VARIOS</v>
          </cell>
          <cell r="I766">
            <v>0</v>
          </cell>
          <cell r="L766">
            <v>0</v>
          </cell>
          <cell r="Z766">
            <v>0</v>
          </cell>
        </row>
        <row r="768">
          <cell r="E768" t="str">
            <v>SUBTOTAL</v>
          </cell>
          <cell r="I768">
            <v>141978</v>
          </cell>
          <cell r="L768">
            <v>0</v>
          </cell>
          <cell r="Z768" t="e">
            <v>#N/A</v>
          </cell>
        </row>
        <row r="769">
          <cell r="E769" t="str">
            <v>A.I.U</v>
          </cell>
          <cell r="I769">
            <v>0</v>
          </cell>
          <cell r="L769">
            <v>0</v>
          </cell>
          <cell r="Z769">
            <v>0</v>
          </cell>
        </row>
        <row r="770">
          <cell r="D770" t="str">
            <v>AIUAADMON</v>
          </cell>
          <cell r="E770" t="str">
            <v>Admon</v>
          </cell>
          <cell r="F770">
            <v>0</v>
          </cell>
          <cell r="I770">
            <v>0</v>
          </cell>
          <cell r="J770">
            <v>0</v>
          </cell>
          <cell r="L770">
            <v>0</v>
          </cell>
          <cell r="Z770">
            <v>0</v>
          </cell>
        </row>
        <row r="771">
          <cell r="D771" t="str">
            <v>AIUAIMPRE</v>
          </cell>
          <cell r="E771" t="str">
            <v>Imprevistos</v>
          </cell>
          <cell r="F771">
            <v>0</v>
          </cell>
          <cell r="I771">
            <v>0</v>
          </cell>
          <cell r="J771">
            <v>0</v>
          </cell>
          <cell r="L771">
            <v>0</v>
          </cell>
          <cell r="Z771">
            <v>0</v>
          </cell>
        </row>
        <row r="772">
          <cell r="D772" t="str">
            <v>AIUAUTILI</v>
          </cell>
          <cell r="E772" t="str">
            <v>Utilidad</v>
          </cell>
          <cell r="F772">
            <v>0</v>
          </cell>
          <cell r="I772">
            <v>0</v>
          </cell>
          <cell r="J772">
            <v>0</v>
          </cell>
          <cell r="L772">
            <v>0</v>
          </cell>
          <cell r="Z772">
            <v>0</v>
          </cell>
        </row>
        <row r="773">
          <cell r="D773" t="str">
            <v>AIUAIVAUTI</v>
          </cell>
          <cell r="E773" t="str">
            <v>IVA utilidad</v>
          </cell>
          <cell r="F773">
            <v>0</v>
          </cell>
          <cell r="I773">
            <v>0</v>
          </cell>
          <cell r="J773">
            <v>0</v>
          </cell>
          <cell r="L773">
            <v>0</v>
          </cell>
          <cell r="Z773">
            <v>0</v>
          </cell>
        </row>
        <row r="775">
          <cell r="D775" t="str">
            <v>ANSCRC330</v>
          </cell>
          <cell r="E775" t="str">
            <v>Suministro Tuberia Concreto TCR CL-3  Ø 30"</v>
          </cell>
          <cell r="G775" t="str">
            <v>UN.</v>
          </cell>
          <cell r="H775" t="str">
            <v>Ml</v>
          </cell>
          <cell r="I775">
            <v>143608</v>
          </cell>
          <cell r="K775">
            <v>0</v>
          </cell>
          <cell r="L775">
            <v>0</v>
          </cell>
          <cell r="N775">
            <v>143608</v>
          </cell>
          <cell r="O775">
            <v>0</v>
          </cell>
          <cell r="P775">
            <v>0</v>
          </cell>
          <cell r="Q775">
            <v>0</v>
          </cell>
          <cell r="X775">
            <v>0</v>
          </cell>
          <cell r="Y775" t="str">
            <v>Ml</v>
          </cell>
          <cell r="Z775" t="e">
            <v>#N/A</v>
          </cell>
          <cell r="AA775" t="e">
            <v>#N/A</v>
          </cell>
          <cell r="AB775">
            <v>0</v>
          </cell>
          <cell r="AC775">
            <v>0</v>
          </cell>
        </row>
        <row r="777">
          <cell r="D777" t="str">
            <v>CODIGO</v>
          </cell>
          <cell r="E777" t="str">
            <v>DESCRIPCION</v>
          </cell>
          <cell r="F777" t="str">
            <v>UN</v>
          </cell>
          <cell r="G777" t="str">
            <v>CANT</v>
          </cell>
          <cell r="H777" t="str">
            <v>V/UNIT.</v>
          </cell>
          <cell r="I777" t="str">
            <v>V/TOTAL</v>
          </cell>
          <cell r="K777" t="str">
            <v>CANT TOTAL</v>
          </cell>
          <cell r="L777" t="str">
            <v>Vr TOTAL</v>
          </cell>
          <cell r="Y777" t="str">
            <v>CANT.</v>
          </cell>
          <cell r="Z777" t="str">
            <v>V/TOTAL</v>
          </cell>
        </row>
        <row r="778">
          <cell r="E778" t="str">
            <v>MATERIALES</v>
          </cell>
          <cell r="I778">
            <v>143608</v>
          </cell>
          <cell r="L778">
            <v>0</v>
          </cell>
          <cell r="Z778" t="e">
            <v>#N/A</v>
          </cell>
        </row>
        <row r="779">
          <cell r="D779" t="str">
            <v>MA46TCRC330</v>
          </cell>
          <cell r="E779" t="str">
            <v>Tuberia concreto TCR CL-III 30</v>
          </cell>
          <cell r="F779" t="str">
            <v>ml</v>
          </cell>
          <cell r="G779">
            <v>1</v>
          </cell>
          <cell r="H779">
            <v>143608</v>
          </cell>
          <cell r="I779">
            <v>143608</v>
          </cell>
          <cell r="J779">
            <v>0</v>
          </cell>
          <cell r="K779">
            <v>0</v>
          </cell>
          <cell r="L779">
            <v>0</v>
          </cell>
          <cell r="Y779" t="e">
            <v>#N/A</v>
          </cell>
          <cell r="Z779" t="e">
            <v>#N/A</v>
          </cell>
        </row>
        <row r="782">
          <cell r="E782" t="str">
            <v>MANO DE OBRA</v>
          </cell>
          <cell r="I782">
            <v>0</v>
          </cell>
          <cell r="L782">
            <v>0</v>
          </cell>
          <cell r="Z782">
            <v>0</v>
          </cell>
        </row>
        <row r="785">
          <cell r="E785" t="str">
            <v>VARIOS</v>
          </cell>
          <cell r="I785">
            <v>0</v>
          </cell>
          <cell r="L785">
            <v>0</v>
          </cell>
          <cell r="Z785">
            <v>0</v>
          </cell>
        </row>
        <row r="787">
          <cell r="E787" t="str">
            <v>SUBTOTAL</v>
          </cell>
          <cell r="I787">
            <v>143608</v>
          </cell>
          <cell r="L787">
            <v>0</v>
          </cell>
          <cell r="Z787" t="e">
            <v>#N/A</v>
          </cell>
        </row>
        <row r="788">
          <cell r="E788" t="str">
            <v>A.I.U</v>
          </cell>
          <cell r="I788">
            <v>0</v>
          </cell>
          <cell r="L788">
            <v>0</v>
          </cell>
          <cell r="Z788">
            <v>0</v>
          </cell>
        </row>
        <row r="789">
          <cell r="D789" t="str">
            <v>AIUAADMON</v>
          </cell>
          <cell r="E789" t="str">
            <v>Admon</v>
          </cell>
          <cell r="F789">
            <v>0</v>
          </cell>
          <cell r="I789">
            <v>0</v>
          </cell>
          <cell r="J789">
            <v>0</v>
          </cell>
          <cell r="L789">
            <v>0</v>
          </cell>
          <cell r="Z789">
            <v>0</v>
          </cell>
        </row>
        <row r="790">
          <cell r="D790" t="str">
            <v>AIUAIMPRE</v>
          </cell>
          <cell r="E790" t="str">
            <v>Imprevistos</v>
          </cell>
          <cell r="F790">
            <v>0</v>
          </cell>
          <cell r="I790">
            <v>0</v>
          </cell>
          <cell r="J790">
            <v>0</v>
          </cell>
          <cell r="L790">
            <v>0</v>
          </cell>
          <cell r="Z790">
            <v>0</v>
          </cell>
        </row>
        <row r="791">
          <cell r="D791" t="str">
            <v>AIUAUTILI</v>
          </cell>
          <cell r="E791" t="str">
            <v>Utilidad</v>
          </cell>
          <cell r="F791">
            <v>0</v>
          </cell>
          <cell r="I791">
            <v>0</v>
          </cell>
          <cell r="J791">
            <v>0</v>
          </cell>
          <cell r="L791">
            <v>0</v>
          </cell>
          <cell r="Z791">
            <v>0</v>
          </cell>
        </row>
        <row r="792">
          <cell r="D792" t="str">
            <v>AIUAIVAUTI</v>
          </cell>
          <cell r="E792" t="str">
            <v>IVA utilidad</v>
          </cell>
          <cell r="F792">
            <v>0</v>
          </cell>
          <cell r="I792">
            <v>0</v>
          </cell>
          <cell r="J792">
            <v>0</v>
          </cell>
          <cell r="L792">
            <v>0</v>
          </cell>
          <cell r="Z792">
            <v>0</v>
          </cell>
        </row>
        <row r="794">
          <cell r="D794" t="str">
            <v>ANSCRC336</v>
          </cell>
          <cell r="E794" t="str">
            <v>Suministro Tuberia Concreto TCR CL-3  Ø 36"</v>
          </cell>
          <cell r="G794" t="str">
            <v>UN.</v>
          </cell>
          <cell r="H794" t="str">
            <v>Ml</v>
          </cell>
          <cell r="I794">
            <v>186992</v>
          </cell>
          <cell r="K794">
            <v>0</v>
          </cell>
          <cell r="L794">
            <v>0</v>
          </cell>
          <cell r="N794">
            <v>186992</v>
          </cell>
          <cell r="O794">
            <v>0</v>
          </cell>
          <cell r="P794">
            <v>0</v>
          </cell>
          <cell r="Q794">
            <v>0</v>
          </cell>
          <cell r="X794">
            <v>0</v>
          </cell>
          <cell r="Y794" t="str">
            <v>Ml</v>
          </cell>
          <cell r="Z794" t="e">
            <v>#N/A</v>
          </cell>
          <cell r="AA794" t="e">
            <v>#N/A</v>
          </cell>
          <cell r="AB794">
            <v>0</v>
          </cell>
          <cell r="AC794">
            <v>0</v>
          </cell>
        </row>
        <row r="796">
          <cell r="D796" t="str">
            <v>CODIGO</v>
          </cell>
          <cell r="E796" t="str">
            <v>DESCRIPCION</v>
          </cell>
          <cell r="F796" t="str">
            <v>UN</v>
          </cell>
          <cell r="G796" t="str">
            <v>CANT</v>
          </cell>
          <cell r="H796" t="str">
            <v>V/UNIT.</v>
          </cell>
          <cell r="I796" t="str">
            <v>V/TOTAL</v>
          </cell>
          <cell r="K796" t="str">
            <v>CANT TOTAL</v>
          </cell>
          <cell r="L796" t="str">
            <v>Vr TOTAL</v>
          </cell>
          <cell r="Y796" t="str">
            <v>CANT.</v>
          </cell>
          <cell r="Z796" t="str">
            <v>V/TOTAL</v>
          </cell>
        </row>
        <row r="797">
          <cell r="E797" t="str">
            <v>MATERIALES</v>
          </cell>
          <cell r="I797">
            <v>186992</v>
          </cell>
          <cell r="L797">
            <v>0</v>
          </cell>
          <cell r="Z797" t="e">
            <v>#N/A</v>
          </cell>
        </row>
        <row r="798">
          <cell r="D798" t="str">
            <v>MA46TCRC336</v>
          </cell>
          <cell r="E798" t="str">
            <v>Tuberia concreto TCR CL-III 36</v>
          </cell>
          <cell r="F798" t="str">
            <v>ml</v>
          </cell>
          <cell r="G798">
            <v>1</v>
          </cell>
          <cell r="H798">
            <v>186992</v>
          </cell>
          <cell r="I798">
            <v>186992</v>
          </cell>
          <cell r="J798">
            <v>0</v>
          </cell>
          <cell r="K798">
            <v>0</v>
          </cell>
          <cell r="L798">
            <v>0</v>
          </cell>
          <cell r="Y798" t="e">
            <v>#N/A</v>
          </cell>
          <cell r="Z798" t="e">
            <v>#N/A</v>
          </cell>
        </row>
        <row r="801">
          <cell r="E801" t="str">
            <v>MANO DE OBRA</v>
          </cell>
          <cell r="I801">
            <v>0</v>
          </cell>
          <cell r="L801">
            <v>0</v>
          </cell>
          <cell r="Z801">
            <v>0</v>
          </cell>
        </row>
        <row r="804">
          <cell r="E804" t="str">
            <v>VARIOS</v>
          </cell>
          <cell r="I804">
            <v>0</v>
          </cell>
          <cell r="L804">
            <v>0</v>
          </cell>
          <cell r="Z804">
            <v>0</v>
          </cell>
        </row>
        <row r="806">
          <cell r="E806" t="str">
            <v>SUBTOTAL</v>
          </cell>
          <cell r="I806">
            <v>186992</v>
          </cell>
          <cell r="L806">
            <v>0</v>
          </cell>
          <cell r="Z806" t="e">
            <v>#N/A</v>
          </cell>
        </row>
        <row r="807">
          <cell r="E807" t="str">
            <v>A.I.U</v>
          </cell>
          <cell r="I807">
            <v>0</v>
          </cell>
          <cell r="L807">
            <v>0</v>
          </cell>
          <cell r="Z807">
            <v>0</v>
          </cell>
        </row>
        <row r="808">
          <cell r="D808" t="str">
            <v>AIUAADMON</v>
          </cell>
          <cell r="E808" t="str">
            <v>Admon</v>
          </cell>
          <cell r="F808">
            <v>0</v>
          </cell>
          <cell r="I808">
            <v>0</v>
          </cell>
          <cell r="J808">
            <v>0</v>
          </cell>
          <cell r="L808">
            <v>0</v>
          </cell>
          <cell r="Z808">
            <v>0</v>
          </cell>
        </row>
        <row r="809">
          <cell r="D809" t="str">
            <v>AIUAIMPRE</v>
          </cell>
          <cell r="E809" t="str">
            <v>Imprevistos</v>
          </cell>
          <cell r="F809">
            <v>0</v>
          </cell>
          <cell r="I809">
            <v>0</v>
          </cell>
          <cell r="J809">
            <v>0</v>
          </cell>
          <cell r="L809">
            <v>0</v>
          </cell>
          <cell r="Z809">
            <v>0</v>
          </cell>
        </row>
        <row r="810">
          <cell r="D810" t="str">
            <v>AIUAUTILI</v>
          </cell>
          <cell r="E810" t="str">
            <v>Utilidad</v>
          </cell>
          <cell r="F810">
            <v>0</v>
          </cell>
          <cell r="I810">
            <v>0</v>
          </cell>
          <cell r="J810">
            <v>0</v>
          </cell>
          <cell r="L810">
            <v>0</v>
          </cell>
          <cell r="Z810">
            <v>0</v>
          </cell>
        </row>
        <row r="811">
          <cell r="D811" t="str">
            <v>AIUAIVAUTI</v>
          </cell>
          <cell r="E811" t="str">
            <v>IVA utilidad</v>
          </cell>
          <cell r="F811">
            <v>0</v>
          </cell>
          <cell r="I811">
            <v>0</v>
          </cell>
          <cell r="J811">
            <v>0</v>
          </cell>
          <cell r="L811">
            <v>0</v>
          </cell>
          <cell r="Z811">
            <v>0</v>
          </cell>
        </row>
        <row r="813">
          <cell r="D813" t="str">
            <v>ANSCRC356</v>
          </cell>
          <cell r="E813" t="str">
            <v>Suministro Tuberia Concreto TCR CL-3  Ø 1,40 m</v>
          </cell>
          <cell r="G813" t="str">
            <v>UN.</v>
          </cell>
          <cell r="H813" t="str">
            <v>Ml</v>
          </cell>
          <cell r="I813">
            <v>447942</v>
          </cell>
          <cell r="K813">
            <v>49</v>
          </cell>
          <cell r="L813">
            <v>21949158</v>
          </cell>
          <cell r="N813">
            <v>447942</v>
          </cell>
          <cell r="O813">
            <v>0</v>
          </cell>
          <cell r="P813">
            <v>0</v>
          </cell>
          <cell r="Q813">
            <v>0</v>
          </cell>
          <cell r="X813">
            <v>21949158</v>
          </cell>
          <cell r="Y813" t="str">
            <v>Ml</v>
          </cell>
          <cell r="Z813" t="e">
            <v>#N/A</v>
          </cell>
          <cell r="AA813" t="e">
            <v>#N/A</v>
          </cell>
          <cell r="AB813">
            <v>0</v>
          </cell>
          <cell r="AC813">
            <v>0</v>
          </cell>
        </row>
        <row r="815">
          <cell r="D815" t="str">
            <v>CODIGO</v>
          </cell>
          <cell r="E815" t="str">
            <v>DESCRIPCION</v>
          </cell>
          <cell r="F815" t="str">
            <v>UN</v>
          </cell>
          <cell r="G815" t="str">
            <v>CANT</v>
          </cell>
          <cell r="H815" t="str">
            <v>V/UNIT.</v>
          </cell>
          <cell r="I815" t="str">
            <v>V/TOTAL</v>
          </cell>
          <cell r="K815" t="str">
            <v>CANT TOTAL</v>
          </cell>
          <cell r="L815" t="str">
            <v>Vr TOTAL</v>
          </cell>
          <cell r="Y815" t="str">
            <v>CANT.</v>
          </cell>
          <cell r="Z815" t="str">
            <v>V/TOTAL</v>
          </cell>
        </row>
        <row r="816">
          <cell r="E816" t="str">
            <v>MATERIALES</v>
          </cell>
          <cell r="I816">
            <v>447942</v>
          </cell>
          <cell r="L816">
            <v>21949158</v>
          </cell>
          <cell r="Z816" t="e">
            <v>#N/A</v>
          </cell>
        </row>
        <row r="817">
          <cell r="D817" t="str">
            <v>MA46TCRC356</v>
          </cell>
          <cell r="E817" t="str">
            <v>Tuberia concreto TCR CL-III 1,40 m</v>
          </cell>
          <cell r="F817" t="str">
            <v>ml</v>
          </cell>
          <cell r="G817">
            <v>1</v>
          </cell>
          <cell r="H817">
            <v>447942.35</v>
          </cell>
          <cell r="I817">
            <v>447942</v>
          </cell>
          <cell r="J817">
            <v>0</v>
          </cell>
          <cell r="K817">
            <v>49</v>
          </cell>
          <cell r="L817">
            <v>21949175.149999999</v>
          </cell>
          <cell r="Y817" t="e">
            <v>#N/A</v>
          </cell>
          <cell r="Z817" t="e">
            <v>#N/A</v>
          </cell>
        </row>
        <row r="820">
          <cell r="E820" t="str">
            <v>MANO DE OBRA</v>
          </cell>
          <cell r="I820">
            <v>0</v>
          </cell>
          <cell r="L820">
            <v>0</v>
          </cell>
          <cell r="Z820">
            <v>0</v>
          </cell>
        </row>
        <row r="823">
          <cell r="E823" t="str">
            <v>VARIOS</v>
          </cell>
          <cell r="I823">
            <v>0</v>
          </cell>
          <cell r="L823">
            <v>0</v>
          </cell>
          <cell r="Z823">
            <v>0</v>
          </cell>
        </row>
        <row r="825">
          <cell r="E825" t="str">
            <v>SUBTOTAL</v>
          </cell>
          <cell r="I825">
            <v>447942</v>
          </cell>
          <cell r="L825">
            <v>21949158</v>
          </cell>
          <cell r="Z825" t="e">
            <v>#N/A</v>
          </cell>
        </row>
        <row r="826">
          <cell r="E826" t="str">
            <v>A.I.U</v>
          </cell>
          <cell r="I826">
            <v>0</v>
          </cell>
          <cell r="L826">
            <v>0</v>
          </cell>
          <cell r="Z826">
            <v>0</v>
          </cell>
        </row>
        <row r="827">
          <cell r="D827" t="str">
            <v>AIUAADMON</v>
          </cell>
          <cell r="E827" t="str">
            <v>Admon</v>
          </cell>
          <cell r="F827">
            <v>0</v>
          </cell>
          <cell r="I827">
            <v>0</v>
          </cell>
          <cell r="J827">
            <v>0</v>
          </cell>
          <cell r="L827">
            <v>0</v>
          </cell>
          <cell r="Z827">
            <v>0</v>
          </cell>
        </row>
        <row r="828">
          <cell r="D828" t="str">
            <v>AIUAIMPRE</v>
          </cell>
          <cell r="E828" t="str">
            <v>Imprevistos</v>
          </cell>
          <cell r="F828">
            <v>0</v>
          </cell>
          <cell r="I828">
            <v>0</v>
          </cell>
          <cell r="J828">
            <v>0</v>
          </cell>
          <cell r="L828">
            <v>0</v>
          </cell>
          <cell r="Z828">
            <v>0</v>
          </cell>
        </row>
        <row r="829">
          <cell r="D829" t="str">
            <v>AIUAUTILI</v>
          </cell>
          <cell r="E829" t="str">
            <v>Utilidad</v>
          </cell>
          <cell r="F829">
            <v>0</v>
          </cell>
          <cell r="I829">
            <v>0</v>
          </cell>
          <cell r="J829">
            <v>0</v>
          </cell>
          <cell r="L829">
            <v>0</v>
          </cell>
          <cell r="Z829">
            <v>0</v>
          </cell>
        </row>
        <row r="830">
          <cell r="D830" t="str">
            <v>AIUAIVAUTI</v>
          </cell>
          <cell r="E830" t="str">
            <v>IVA utilidad</v>
          </cell>
          <cell r="F830">
            <v>0</v>
          </cell>
          <cell r="I830">
            <v>0</v>
          </cell>
          <cell r="J830">
            <v>0</v>
          </cell>
          <cell r="L830">
            <v>0</v>
          </cell>
          <cell r="Z830">
            <v>0</v>
          </cell>
        </row>
        <row r="832">
          <cell r="D832" t="str">
            <v>ANSCRC372</v>
          </cell>
          <cell r="E832" t="str">
            <v>Suministro Tuberia Concreto TCR CL-3  Ø 1,80 m</v>
          </cell>
          <cell r="G832" t="str">
            <v>UN.</v>
          </cell>
          <cell r="H832" t="str">
            <v>Ml</v>
          </cell>
          <cell r="I832">
            <v>748998</v>
          </cell>
          <cell r="K832">
            <v>58</v>
          </cell>
          <cell r="L832">
            <v>43441884</v>
          </cell>
          <cell r="N832">
            <v>748998</v>
          </cell>
          <cell r="O832">
            <v>0</v>
          </cell>
          <cell r="P832">
            <v>0</v>
          </cell>
          <cell r="Q832">
            <v>0</v>
          </cell>
          <cell r="X832">
            <v>43441884</v>
          </cell>
          <cell r="Y832" t="str">
            <v>Ml</v>
          </cell>
          <cell r="Z832" t="e">
            <v>#N/A</v>
          </cell>
          <cell r="AA832" t="e">
            <v>#N/A</v>
          </cell>
          <cell r="AB832">
            <v>0</v>
          </cell>
          <cell r="AC832">
            <v>0</v>
          </cell>
        </row>
        <row r="834">
          <cell r="D834" t="str">
            <v>CODIGO</v>
          </cell>
          <cell r="E834" t="str">
            <v>DESCRIPCION</v>
          </cell>
          <cell r="F834" t="str">
            <v>UN</v>
          </cell>
          <cell r="G834" t="str">
            <v>CANT</v>
          </cell>
          <cell r="H834" t="str">
            <v>V/UNIT.</v>
          </cell>
          <cell r="I834" t="str">
            <v>V/TOTAL</v>
          </cell>
          <cell r="K834" t="str">
            <v>CANT TOTAL</v>
          </cell>
          <cell r="L834" t="str">
            <v>Vr TOTAL</v>
          </cell>
          <cell r="Y834" t="str">
            <v>CANT.</v>
          </cell>
          <cell r="Z834" t="str">
            <v>V/TOTAL</v>
          </cell>
        </row>
        <row r="835">
          <cell r="E835" t="str">
            <v>MATERIALES</v>
          </cell>
          <cell r="I835">
            <v>748998</v>
          </cell>
          <cell r="L835">
            <v>43441884</v>
          </cell>
          <cell r="Z835" t="e">
            <v>#N/A</v>
          </cell>
        </row>
        <row r="836">
          <cell r="D836" t="str">
            <v>MA46TCRC372</v>
          </cell>
          <cell r="E836" t="str">
            <v>Tuberia concreto TCR CL-III 1,80 m</v>
          </cell>
          <cell r="F836" t="str">
            <v>ml</v>
          </cell>
          <cell r="G836">
            <v>1</v>
          </cell>
          <cell r="H836">
            <v>748998.08</v>
          </cell>
          <cell r="I836">
            <v>748998</v>
          </cell>
          <cell r="J836">
            <v>0</v>
          </cell>
          <cell r="K836">
            <v>58</v>
          </cell>
          <cell r="L836">
            <v>43441888.640000001</v>
          </cell>
          <cell r="Y836" t="e">
            <v>#N/A</v>
          </cell>
          <cell r="Z836" t="e">
            <v>#N/A</v>
          </cell>
        </row>
        <row r="839">
          <cell r="E839" t="str">
            <v>MANO DE OBRA</v>
          </cell>
          <cell r="I839">
            <v>0</v>
          </cell>
          <cell r="L839">
            <v>0</v>
          </cell>
          <cell r="Z839">
            <v>0</v>
          </cell>
        </row>
        <row r="842">
          <cell r="E842" t="str">
            <v>VARIOS</v>
          </cell>
          <cell r="I842">
            <v>0</v>
          </cell>
          <cell r="L842">
            <v>0</v>
          </cell>
          <cell r="Z842">
            <v>0</v>
          </cell>
        </row>
        <row r="844">
          <cell r="E844" t="str">
            <v>SUBTOTAL</v>
          </cell>
          <cell r="I844">
            <v>748998</v>
          </cell>
          <cell r="L844">
            <v>43441884</v>
          </cell>
          <cell r="Z844" t="e">
            <v>#N/A</v>
          </cell>
        </row>
        <row r="845">
          <cell r="E845" t="str">
            <v>A.I.U</v>
          </cell>
          <cell r="I845">
            <v>0</v>
          </cell>
          <cell r="L845">
            <v>0</v>
          </cell>
          <cell r="Z845">
            <v>0</v>
          </cell>
        </row>
        <row r="846">
          <cell r="D846" t="str">
            <v>AIUAADMON</v>
          </cell>
          <cell r="E846" t="str">
            <v>Admon</v>
          </cell>
          <cell r="F846">
            <v>0</v>
          </cell>
          <cell r="I846">
            <v>0</v>
          </cell>
          <cell r="J846">
            <v>0</v>
          </cell>
          <cell r="L846">
            <v>0</v>
          </cell>
          <cell r="Z846">
            <v>0</v>
          </cell>
        </row>
        <row r="847">
          <cell r="D847" t="str">
            <v>AIUAIMPRE</v>
          </cell>
          <cell r="E847" t="str">
            <v>Imprevistos</v>
          </cell>
          <cell r="F847">
            <v>0</v>
          </cell>
          <cell r="I847">
            <v>0</v>
          </cell>
          <cell r="J847">
            <v>0</v>
          </cell>
          <cell r="L847">
            <v>0</v>
          </cell>
          <cell r="Z847">
            <v>0</v>
          </cell>
        </row>
        <row r="848">
          <cell r="D848" t="str">
            <v>AIUAUTILI</v>
          </cell>
          <cell r="E848" t="str">
            <v>Utilidad</v>
          </cell>
          <cell r="F848">
            <v>0</v>
          </cell>
          <cell r="I848">
            <v>0</v>
          </cell>
          <cell r="J848">
            <v>0</v>
          </cell>
          <cell r="L848">
            <v>0</v>
          </cell>
          <cell r="Z848">
            <v>0</v>
          </cell>
        </row>
        <row r="849">
          <cell r="D849" t="str">
            <v>AIUAIVAUTI</v>
          </cell>
          <cell r="E849" t="str">
            <v>IVA utilidad</v>
          </cell>
          <cell r="F849">
            <v>0</v>
          </cell>
          <cell r="I849">
            <v>0</v>
          </cell>
          <cell r="J849">
            <v>0</v>
          </cell>
          <cell r="L849">
            <v>0</v>
          </cell>
          <cell r="Z849">
            <v>0</v>
          </cell>
        </row>
        <row r="851">
          <cell r="D851" t="str">
            <v>ANSCSC112</v>
          </cell>
          <cell r="E851" t="str">
            <v xml:space="preserve">Suministro Tuberia Concreto TCS-C1 Ø 12" </v>
          </cell>
          <cell r="G851" t="str">
            <v>UN.</v>
          </cell>
          <cell r="H851" t="str">
            <v>Ml</v>
          </cell>
          <cell r="I851">
            <v>21716</v>
          </cell>
          <cell r="K851">
            <v>1359</v>
          </cell>
          <cell r="L851">
            <v>29512044</v>
          </cell>
          <cell r="N851">
            <v>21716</v>
          </cell>
          <cell r="O851">
            <v>0</v>
          </cell>
          <cell r="P851">
            <v>0</v>
          </cell>
          <cell r="Q851">
            <v>0</v>
          </cell>
          <cell r="X851">
            <v>29512044</v>
          </cell>
          <cell r="Y851" t="str">
            <v>Ml</v>
          </cell>
          <cell r="Z851" t="e">
            <v>#N/A</v>
          </cell>
          <cell r="AA851" t="e">
            <v>#N/A</v>
          </cell>
          <cell r="AB851">
            <v>0</v>
          </cell>
          <cell r="AC851">
            <v>0</v>
          </cell>
        </row>
        <row r="853">
          <cell r="D853" t="str">
            <v>CODIGO</v>
          </cell>
          <cell r="E853" t="str">
            <v>DESCRIPCION</v>
          </cell>
          <cell r="F853" t="str">
            <v>UN</v>
          </cell>
          <cell r="G853" t="str">
            <v>CANT</v>
          </cell>
          <cell r="H853" t="str">
            <v>V/UNIT.</v>
          </cell>
          <cell r="I853" t="str">
            <v>V/TOTAL</v>
          </cell>
          <cell r="K853" t="str">
            <v>CANT TOTAL</v>
          </cell>
          <cell r="L853" t="str">
            <v>Vr TOTAL</v>
          </cell>
          <cell r="Y853" t="str">
            <v>CANT.</v>
          </cell>
          <cell r="Z853" t="str">
            <v>V/TOTAL</v>
          </cell>
        </row>
        <row r="854">
          <cell r="E854" t="str">
            <v>MATERIALES</v>
          </cell>
          <cell r="I854">
            <v>21716</v>
          </cell>
          <cell r="L854">
            <v>29512044</v>
          </cell>
          <cell r="Z854" t="e">
            <v>#N/A</v>
          </cell>
        </row>
        <row r="855">
          <cell r="D855" t="str">
            <v>MA46CSC112</v>
          </cell>
          <cell r="E855" t="str">
            <v>Tuberia concreto TCS-CL1 12</v>
          </cell>
          <cell r="F855" t="str">
            <v>ml</v>
          </cell>
          <cell r="G855">
            <v>1</v>
          </cell>
          <cell r="H855">
            <v>21716.36</v>
          </cell>
          <cell r="I855">
            <v>21716</v>
          </cell>
          <cell r="J855">
            <v>0</v>
          </cell>
          <cell r="K855">
            <v>1359</v>
          </cell>
          <cell r="L855">
            <v>29512533.240000002</v>
          </cell>
          <cell r="Y855" t="e">
            <v>#N/A</v>
          </cell>
          <cell r="Z855" t="e">
            <v>#N/A</v>
          </cell>
        </row>
        <row r="858">
          <cell r="E858" t="str">
            <v>MANO DE OBRA</v>
          </cell>
          <cell r="I858">
            <v>0</v>
          </cell>
          <cell r="L858">
            <v>0</v>
          </cell>
          <cell r="Z858">
            <v>0</v>
          </cell>
        </row>
        <row r="861">
          <cell r="E861" t="str">
            <v>VARIOS</v>
          </cell>
          <cell r="I861">
            <v>0</v>
          </cell>
          <cell r="L861">
            <v>0</v>
          </cell>
          <cell r="Z861">
            <v>0</v>
          </cell>
        </row>
        <row r="863">
          <cell r="E863" t="str">
            <v>SUBTOTAL</v>
          </cell>
          <cell r="I863">
            <v>21716</v>
          </cell>
          <cell r="L863">
            <v>29512044</v>
          </cell>
          <cell r="Z863" t="e">
            <v>#N/A</v>
          </cell>
        </row>
        <row r="864">
          <cell r="E864" t="str">
            <v>A.I.U</v>
          </cell>
          <cell r="I864">
            <v>0</v>
          </cell>
          <cell r="L864">
            <v>0</v>
          </cell>
          <cell r="Z864">
            <v>0</v>
          </cell>
        </row>
        <row r="865">
          <cell r="D865" t="str">
            <v>AIUAADMON</v>
          </cell>
          <cell r="E865" t="str">
            <v>Admon</v>
          </cell>
          <cell r="F865">
            <v>0</v>
          </cell>
          <cell r="I865">
            <v>0</v>
          </cell>
          <cell r="J865">
            <v>0</v>
          </cell>
          <cell r="L865">
            <v>0</v>
          </cell>
          <cell r="Z865">
            <v>0</v>
          </cell>
        </row>
        <row r="866">
          <cell r="D866" t="str">
            <v>AIUAIMPRE</v>
          </cell>
          <cell r="E866" t="str">
            <v>Imprevistos</v>
          </cell>
          <cell r="F866">
            <v>0</v>
          </cell>
          <cell r="I866">
            <v>0</v>
          </cell>
          <cell r="J866">
            <v>0</v>
          </cell>
          <cell r="L866">
            <v>0</v>
          </cell>
          <cell r="Z866">
            <v>0</v>
          </cell>
        </row>
        <row r="867">
          <cell r="D867" t="str">
            <v>AIUAUTILI</v>
          </cell>
          <cell r="E867" t="str">
            <v>Utilidad</v>
          </cell>
          <cell r="F867">
            <v>0</v>
          </cell>
          <cell r="I867">
            <v>0</v>
          </cell>
          <cell r="J867">
            <v>0</v>
          </cell>
          <cell r="L867">
            <v>0</v>
          </cell>
          <cell r="Z867">
            <v>0</v>
          </cell>
        </row>
        <row r="868">
          <cell r="D868" t="str">
            <v>AIUAIVAUTI</v>
          </cell>
          <cell r="E868" t="str">
            <v>IVA utilidad</v>
          </cell>
          <cell r="F868">
            <v>0</v>
          </cell>
          <cell r="I868">
            <v>0</v>
          </cell>
          <cell r="J868">
            <v>0</v>
          </cell>
          <cell r="L868">
            <v>0</v>
          </cell>
          <cell r="Z868">
            <v>0</v>
          </cell>
        </row>
        <row r="870">
          <cell r="D870" t="str">
            <v>ANSCSC114</v>
          </cell>
          <cell r="E870" t="str">
            <v xml:space="preserve">Suministro Tuberia Concreto TCS-C1 Ø 14" </v>
          </cell>
          <cell r="G870" t="str">
            <v>UN.</v>
          </cell>
          <cell r="H870" t="str">
            <v>Ml</v>
          </cell>
          <cell r="I870">
            <v>27399</v>
          </cell>
          <cell r="K870">
            <v>0</v>
          </cell>
          <cell r="L870">
            <v>0</v>
          </cell>
          <cell r="N870">
            <v>27399</v>
          </cell>
          <cell r="O870">
            <v>0</v>
          </cell>
          <cell r="P870">
            <v>0</v>
          </cell>
          <cell r="Q870">
            <v>0</v>
          </cell>
          <cell r="X870">
            <v>0</v>
          </cell>
          <cell r="Y870" t="str">
            <v>Ml</v>
          </cell>
          <cell r="Z870" t="e">
            <v>#N/A</v>
          </cell>
          <cell r="AA870" t="e">
            <v>#N/A</v>
          </cell>
          <cell r="AB870">
            <v>0</v>
          </cell>
          <cell r="AC870">
            <v>0</v>
          </cell>
        </row>
        <row r="872">
          <cell r="D872" t="str">
            <v>CODIGO</v>
          </cell>
          <cell r="E872" t="str">
            <v>DESCRIPCION</v>
          </cell>
          <cell r="F872" t="str">
            <v>UN</v>
          </cell>
          <cell r="G872" t="str">
            <v>CANT</v>
          </cell>
          <cell r="H872" t="str">
            <v>V/UNIT.</v>
          </cell>
          <cell r="I872" t="str">
            <v>V/TOTAL</v>
          </cell>
          <cell r="K872" t="str">
            <v>CANT TOTAL</v>
          </cell>
          <cell r="L872" t="str">
            <v>Vr TOTAL</v>
          </cell>
          <cell r="Y872" t="str">
            <v>CANT.</v>
          </cell>
          <cell r="Z872" t="str">
            <v>V/TOTAL</v>
          </cell>
        </row>
        <row r="873">
          <cell r="E873" t="str">
            <v>MATERIALES</v>
          </cell>
          <cell r="I873">
            <v>27399</v>
          </cell>
          <cell r="L873">
            <v>0</v>
          </cell>
          <cell r="Z873" t="e">
            <v>#N/A</v>
          </cell>
        </row>
        <row r="874">
          <cell r="D874" t="str">
            <v>MA46CSC114</v>
          </cell>
          <cell r="E874" t="str">
            <v>Tuberia concreto TCS-CL1 14</v>
          </cell>
          <cell r="F874" t="str">
            <v>ml</v>
          </cell>
          <cell r="G874">
            <v>1</v>
          </cell>
          <cell r="H874">
            <v>27398.62</v>
          </cell>
          <cell r="I874">
            <v>27399</v>
          </cell>
          <cell r="J874">
            <v>0</v>
          </cell>
          <cell r="K874">
            <v>0</v>
          </cell>
          <cell r="L874">
            <v>0</v>
          </cell>
          <cell r="Y874" t="e">
            <v>#N/A</v>
          </cell>
          <cell r="Z874" t="e">
            <v>#N/A</v>
          </cell>
        </row>
        <row r="877">
          <cell r="E877" t="str">
            <v>MANO DE OBRA</v>
          </cell>
          <cell r="I877">
            <v>0</v>
          </cell>
          <cell r="L877">
            <v>0</v>
          </cell>
          <cell r="Z877">
            <v>0</v>
          </cell>
        </row>
        <row r="880">
          <cell r="E880" t="str">
            <v>VARIOS</v>
          </cell>
          <cell r="I880">
            <v>0</v>
          </cell>
          <cell r="L880">
            <v>0</v>
          </cell>
          <cell r="Z880">
            <v>0</v>
          </cell>
        </row>
        <row r="882">
          <cell r="E882" t="str">
            <v>SUBTOTAL</v>
          </cell>
          <cell r="I882">
            <v>27399</v>
          </cell>
          <cell r="L882">
            <v>0</v>
          </cell>
          <cell r="Z882" t="e">
            <v>#N/A</v>
          </cell>
        </row>
        <row r="883">
          <cell r="E883" t="str">
            <v>A.I.U</v>
          </cell>
          <cell r="I883">
            <v>0</v>
          </cell>
          <cell r="L883">
            <v>0</v>
          </cell>
          <cell r="Z883">
            <v>0</v>
          </cell>
        </row>
        <row r="884">
          <cell r="D884" t="str">
            <v>AIUAADMON</v>
          </cell>
          <cell r="E884" t="str">
            <v>Admon</v>
          </cell>
          <cell r="F884">
            <v>0</v>
          </cell>
          <cell r="I884">
            <v>0</v>
          </cell>
          <cell r="J884">
            <v>0</v>
          </cell>
          <cell r="L884">
            <v>0</v>
          </cell>
          <cell r="Z884">
            <v>0</v>
          </cell>
        </row>
        <row r="885">
          <cell r="D885" t="str">
            <v>AIUAIMPRE</v>
          </cell>
          <cell r="E885" t="str">
            <v>Imprevistos</v>
          </cell>
          <cell r="F885">
            <v>0</v>
          </cell>
          <cell r="I885">
            <v>0</v>
          </cell>
          <cell r="J885">
            <v>0</v>
          </cell>
          <cell r="L885">
            <v>0</v>
          </cell>
          <cell r="Z885">
            <v>0</v>
          </cell>
        </row>
        <row r="886">
          <cell r="D886" t="str">
            <v>AIUAUTILI</v>
          </cell>
          <cell r="E886" t="str">
            <v>Utilidad</v>
          </cell>
          <cell r="F886">
            <v>0</v>
          </cell>
          <cell r="I886">
            <v>0</v>
          </cell>
          <cell r="J886">
            <v>0</v>
          </cell>
          <cell r="L886">
            <v>0</v>
          </cell>
          <cell r="Z886">
            <v>0</v>
          </cell>
        </row>
        <row r="887">
          <cell r="D887" t="str">
            <v>AIUAIVAUTI</v>
          </cell>
          <cell r="E887" t="str">
            <v>IVA utilidad</v>
          </cell>
          <cell r="F887">
            <v>0</v>
          </cell>
          <cell r="I887">
            <v>0</v>
          </cell>
          <cell r="J887">
            <v>0</v>
          </cell>
          <cell r="L887">
            <v>0</v>
          </cell>
          <cell r="Z887">
            <v>0</v>
          </cell>
        </row>
        <row r="889">
          <cell r="D889" t="str">
            <v>ANSCSC116</v>
          </cell>
          <cell r="E889" t="str">
            <v xml:space="preserve">Suministro Tuberia Concreto TCS-C1 Ø 16" </v>
          </cell>
          <cell r="G889" t="str">
            <v>UN.</v>
          </cell>
          <cell r="H889" t="str">
            <v>Ml</v>
          </cell>
          <cell r="I889">
            <v>47522</v>
          </cell>
          <cell r="K889">
            <v>87.04</v>
          </cell>
          <cell r="L889">
            <v>4136314.8800000004</v>
          </cell>
          <cell r="N889">
            <v>47522</v>
          </cell>
          <cell r="O889">
            <v>0</v>
          </cell>
          <cell r="P889">
            <v>0</v>
          </cell>
          <cell r="Q889">
            <v>0</v>
          </cell>
          <cell r="X889">
            <v>4136314.8800000004</v>
          </cell>
          <cell r="Y889" t="str">
            <v>Ml</v>
          </cell>
          <cell r="Z889" t="e">
            <v>#N/A</v>
          </cell>
          <cell r="AA889" t="e">
            <v>#N/A</v>
          </cell>
          <cell r="AB889">
            <v>0</v>
          </cell>
          <cell r="AC889">
            <v>0</v>
          </cell>
        </row>
        <row r="891">
          <cell r="D891" t="str">
            <v>CODIGO</v>
          </cell>
          <cell r="E891" t="str">
            <v>DESCRIPCION</v>
          </cell>
          <cell r="F891" t="str">
            <v>UN</v>
          </cell>
          <cell r="G891" t="str">
            <v>CANT</v>
          </cell>
          <cell r="H891" t="str">
            <v>V/UNIT.</v>
          </cell>
          <cell r="I891" t="str">
            <v>V/TOTAL</v>
          </cell>
          <cell r="K891" t="str">
            <v>CANT TOTAL</v>
          </cell>
          <cell r="L891" t="str">
            <v>Vr TOTAL</v>
          </cell>
          <cell r="Y891" t="str">
            <v>CANT.</v>
          </cell>
          <cell r="Z891" t="str">
            <v>V/TOTAL</v>
          </cell>
        </row>
        <row r="892">
          <cell r="E892" t="str">
            <v>MATERIALES</v>
          </cell>
          <cell r="I892">
            <v>47522</v>
          </cell>
          <cell r="L892">
            <v>4136314.8800000004</v>
          </cell>
          <cell r="Z892" t="e">
            <v>#N/A</v>
          </cell>
        </row>
        <row r="893">
          <cell r="D893" t="str">
            <v>MA46CSC116</v>
          </cell>
          <cell r="E893" t="str">
            <v>Tuberia concreto TCS-CL1 16</v>
          </cell>
          <cell r="F893" t="str">
            <v>ml</v>
          </cell>
          <cell r="G893">
            <v>1</v>
          </cell>
          <cell r="H893">
            <v>47522.3</v>
          </cell>
          <cell r="I893">
            <v>47522</v>
          </cell>
          <cell r="J893">
            <v>0</v>
          </cell>
          <cell r="K893">
            <v>87.04</v>
          </cell>
          <cell r="L893">
            <v>4136340.9920000006</v>
          </cell>
          <cell r="Y893" t="e">
            <v>#N/A</v>
          </cell>
          <cell r="Z893" t="e">
            <v>#N/A</v>
          </cell>
        </row>
        <row r="896">
          <cell r="E896" t="str">
            <v>MANO DE OBRA</v>
          </cell>
          <cell r="I896">
            <v>0</v>
          </cell>
          <cell r="L896">
            <v>0</v>
          </cell>
          <cell r="Z896">
            <v>0</v>
          </cell>
        </row>
        <row r="899">
          <cell r="E899" t="str">
            <v>VARIOS</v>
          </cell>
          <cell r="I899">
            <v>0</v>
          </cell>
          <cell r="L899">
            <v>0</v>
          </cell>
          <cell r="Z899">
            <v>0</v>
          </cell>
        </row>
        <row r="901">
          <cell r="E901" t="str">
            <v>SUBTOTAL</v>
          </cell>
          <cell r="I901">
            <v>47522</v>
          </cell>
          <cell r="L901">
            <v>4136314.8800000004</v>
          </cell>
          <cell r="Z901" t="e">
            <v>#N/A</v>
          </cell>
        </row>
        <row r="902">
          <cell r="E902" t="str">
            <v>A.I.U</v>
          </cell>
          <cell r="I902">
            <v>0</v>
          </cell>
          <cell r="L902">
            <v>0</v>
          </cell>
          <cell r="Z902">
            <v>0</v>
          </cell>
        </row>
        <row r="903">
          <cell r="D903" t="str">
            <v>AIUAADMON</v>
          </cell>
          <cell r="E903" t="str">
            <v>Admon</v>
          </cell>
          <cell r="F903">
            <v>0</v>
          </cell>
          <cell r="I903">
            <v>0</v>
          </cell>
          <cell r="J903">
            <v>0</v>
          </cell>
          <cell r="L903">
            <v>0</v>
          </cell>
          <cell r="Z903">
            <v>0</v>
          </cell>
        </row>
        <row r="904">
          <cell r="D904" t="str">
            <v>AIUAIMPRE</v>
          </cell>
          <cell r="E904" t="str">
            <v>Imprevistos</v>
          </cell>
          <cell r="F904">
            <v>0</v>
          </cell>
          <cell r="I904">
            <v>0</v>
          </cell>
          <cell r="J904">
            <v>0</v>
          </cell>
          <cell r="L904">
            <v>0</v>
          </cell>
          <cell r="Z904">
            <v>0</v>
          </cell>
        </row>
        <row r="905">
          <cell r="D905" t="str">
            <v>AIUAUTILI</v>
          </cell>
          <cell r="E905" t="str">
            <v>Utilidad</v>
          </cell>
          <cell r="F905">
            <v>0</v>
          </cell>
          <cell r="I905">
            <v>0</v>
          </cell>
          <cell r="J905">
            <v>0</v>
          </cell>
          <cell r="L905">
            <v>0</v>
          </cell>
          <cell r="Z905">
            <v>0</v>
          </cell>
        </row>
        <row r="906">
          <cell r="D906" t="str">
            <v>AIUAIVAUTI</v>
          </cell>
          <cell r="E906" t="str">
            <v>IVA utilidad</v>
          </cell>
          <cell r="F906">
            <v>0</v>
          </cell>
          <cell r="I906">
            <v>0</v>
          </cell>
          <cell r="J906">
            <v>0</v>
          </cell>
          <cell r="L906">
            <v>0</v>
          </cell>
          <cell r="Z906">
            <v>0</v>
          </cell>
        </row>
        <row r="908">
          <cell r="D908" t="str">
            <v>ANSCSC118</v>
          </cell>
          <cell r="E908" t="str">
            <v xml:space="preserve">Suministro Tuberia Concreto TCS-C1 Ø 18" </v>
          </cell>
          <cell r="G908" t="str">
            <v>UN.</v>
          </cell>
          <cell r="H908" t="str">
            <v>Ml</v>
          </cell>
          <cell r="I908">
            <v>67582</v>
          </cell>
          <cell r="K908">
            <v>0</v>
          </cell>
          <cell r="L908">
            <v>0</v>
          </cell>
          <cell r="N908">
            <v>67582</v>
          </cell>
          <cell r="O908">
            <v>0</v>
          </cell>
          <cell r="P908">
            <v>0</v>
          </cell>
          <cell r="Q908">
            <v>0</v>
          </cell>
          <cell r="X908">
            <v>0</v>
          </cell>
          <cell r="Y908" t="str">
            <v>Ml</v>
          </cell>
          <cell r="Z908" t="e">
            <v>#N/A</v>
          </cell>
          <cell r="AA908" t="e">
            <v>#N/A</v>
          </cell>
          <cell r="AB908">
            <v>0</v>
          </cell>
          <cell r="AC908">
            <v>0</v>
          </cell>
        </row>
        <row r="910">
          <cell r="D910" t="str">
            <v>CODIGO</v>
          </cell>
          <cell r="E910" t="str">
            <v>DESCRIPCION</v>
          </cell>
          <cell r="F910" t="str">
            <v>UN</v>
          </cell>
          <cell r="G910" t="str">
            <v>CANT</v>
          </cell>
          <cell r="H910" t="str">
            <v>V/UNIT.</v>
          </cell>
          <cell r="I910" t="str">
            <v>V/TOTAL</v>
          </cell>
          <cell r="K910" t="str">
            <v>CANT TOTAL</v>
          </cell>
          <cell r="L910" t="str">
            <v>Vr TOTAL</v>
          </cell>
          <cell r="Y910" t="str">
            <v>CANT.</v>
          </cell>
          <cell r="Z910" t="str">
            <v>V/TOTAL</v>
          </cell>
        </row>
        <row r="911">
          <cell r="E911" t="str">
            <v>MATERIALES</v>
          </cell>
          <cell r="I911">
            <v>67582</v>
          </cell>
          <cell r="L911">
            <v>0</v>
          </cell>
          <cell r="Z911" t="e">
            <v>#N/A</v>
          </cell>
        </row>
        <row r="912">
          <cell r="D912" t="str">
            <v>MA46CSC118</v>
          </cell>
          <cell r="E912" t="str">
            <v>Tuberia concreto TCS-CL1 18</v>
          </cell>
          <cell r="F912" t="str">
            <v>ml</v>
          </cell>
          <cell r="G912">
            <v>1</v>
          </cell>
          <cell r="H912">
            <v>67581.600000000006</v>
          </cell>
          <cell r="I912">
            <v>67582</v>
          </cell>
          <cell r="J912">
            <v>0</v>
          </cell>
          <cell r="K912">
            <v>0</v>
          </cell>
          <cell r="L912">
            <v>0</v>
          </cell>
          <cell r="Y912" t="e">
            <v>#N/A</v>
          </cell>
          <cell r="Z912" t="e">
            <v>#N/A</v>
          </cell>
        </row>
        <row r="915">
          <cell r="E915" t="str">
            <v>MANO DE OBRA</v>
          </cell>
          <cell r="I915">
            <v>0</v>
          </cell>
          <cell r="L915">
            <v>0</v>
          </cell>
          <cell r="Z915">
            <v>0</v>
          </cell>
        </row>
        <row r="918">
          <cell r="E918" t="str">
            <v>VARIOS</v>
          </cell>
          <cell r="I918">
            <v>0</v>
          </cell>
          <cell r="L918">
            <v>0</v>
          </cell>
          <cell r="Z918">
            <v>0</v>
          </cell>
        </row>
        <row r="920">
          <cell r="E920" t="str">
            <v>SUBTOTAL</v>
          </cell>
          <cell r="I920">
            <v>67582</v>
          </cell>
          <cell r="L920">
            <v>0</v>
          </cell>
          <cell r="Z920" t="e">
            <v>#N/A</v>
          </cell>
        </row>
        <row r="921">
          <cell r="E921" t="str">
            <v>A.I.U</v>
          </cell>
          <cell r="I921">
            <v>0</v>
          </cell>
          <cell r="L921">
            <v>0</v>
          </cell>
          <cell r="Z921">
            <v>0</v>
          </cell>
        </row>
        <row r="922">
          <cell r="D922" t="str">
            <v>AIUAADMON</v>
          </cell>
          <cell r="E922" t="str">
            <v>Admon</v>
          </cell>
          <cell r="F922">
            <v>0</v>
          </cell>
          <cell r="I922">
            <v>0</v>
          </cell>
          <cell r="J922">
            <v>0</v>
          </cell>
          <cell r="L922">
            <v>0</v>
          </cell>
          <cell r="Z922">
            <v>0</v>
          </cell>
        </row>
        <row r="923">
          <cell r="D923" t="str">
            <v>AIUAIMPRE</v>
          </cell>
          <cell r="E923" t="str">
            <v>Imprevistos</v>
          </cell>
          <cell r="F923">
            <v>0</v>
          </cell>
          <cell r="I923">
            <v>0</v>
          </cell>
          <cell r="J923">
            <v>0</v>
          </cell>
          <cell r="L923">
            <v>0</v>
          </cell>
          <cell r="Z923">
            <v>0</v>
          </cell>
        </row>
        <row r="924">
          <cell r="D924" t="str">
            <v>AIUAUTILI</v>
          </cell>
          <cell r="E924" t="str">
            <v>Utilidad</v>
          </cell>
          <cell r="F924">
            <v>0</v>
          </cell>
          <cell r="I924">
            <v>0</v>
          </cell>
          <cell r="J924">
            <v>0</v>
          </cell>
          <cell r="L924">
            <v>0</v>
          </cell>
          <cell r="Z924">
            <v>0</v>
          </cell>
        </row>
        <row r="925">
          <cell r="D925" t="str">
            <v>AIUAIVAUTI</v>
          </cell>
          <cell r="E925" t="str">
            <v>IVA utilidad</v>
          </cell>
          <cell r="F925">
            <v>0</v>
          </cell>
          <cell r="I925">
            <v>0</v>
          </cell>
          <cell r="J925">
            <v>0</v>
          </cell>
          <cell r="L925">
            <v>0</v>
          </cell>
          <cell r="Z925">
            <v>0</v>
          </cell>
        </row>
        <row r="927">
          <cell r="D927" t="str">
            <v>ANSCSC120</v>
          </cell>
          <cell r="E927" t="str">
            <v xml:space="preserve">Suministro Tuberia Concreto TCS-C1 Ø 20" </v>
          </cell>
          <cell r="G927" t="str">
            <v>UN.</v>
          </cell>
          <cell r="H927" t="str">
            <v>Ml</v>
          </cell>
          <cell r="I927">
            <v>60761</v>
          </cell>
          <cell r="K927">
            <v>0</v>
          </cell>
          <cell r="L927">
            <v>0</v>
          </cell>
          <cell r="N927">
            <v>60761</v>
          </cell>
          <cell r="O927">
            <v>0</v>
          </cell>
          <cell r="P927">
            <v>0</v>
          </cell>
          <cell r="Q927">
            <v>0</v>
          </cell>
          <cell r="X927">
            <v>0</v>
          </cell>
          <cell r="Y927" t="str">
            <v>Ml</v>
          </cell>
          <cell r="Z927" t="e">
            <v>#N/A</v>
          </cell>
          <cell r="AA927" t="e">
            <v>#N/A</v>
          </cell>
          <cell r="AB927">
            <v>0</v>
          </cell>
          <cell r="AC927">
            <v>0</v>
          </cell>
        </row>
        <row r="929">
          <cell r="D929" t="str">
            <v>CODIGO</v>
          </cell>
          <cell r="E929" t="str">
            <v>DESCRIPCION</v>
          </cell>
          <cell r="F929" t="str">
            <v>UN</v>
          </cell>
          <cell r="G929" t="str">
            <v>CANT</v>
          </cell>
          <cell r="H929" t="str">
            <v>V/UNIT.</v>
          </cell>
          <cell r="I929" t="str">
            <v>V/TOTAL</v>
          </cell>
          <cell r="K929" t="str">
            <v>CANT TOTAL</v>
          </cell>
          <cell r="L929" t="str">
            <v>Vr TOTAL</v>
          </cell>
          <cell r="Y929" t="str">
            <v>CANT.</v>
          </cell>
          <cell r="Z929" t="str">
            <v>V/TOTAL</v>
          </cell>
        </row>
        <row r="930">
          <cell r="E930" t="str">
            <v>MATERIALES</v>
          </cell>
          <cell r="I930">
            <v>60761</v>
          </cell>
          <cell r="L930">
            <v>0</v>
          </cell>
          <cell r="Z930" t="e">
            <v>#N/A</v>
          </cell>
        </row>
        <row r="931">
          <cell r="D931" t="str">
            <v>MA46CSC120</v>
          </cell>
          <cell r="E931" t="str">
            <v>Tuberia concreto TCS-C1 20</v>
          </cell>
          <cell r="F931" t="str">
            <v>ml</v>
          </cell>
          <cell r="G931">
            <v>1</v>
          </cell>
          <cell r="H931">
            <v>60760.800000000003</v>
          </cell>
          <cell r="I931">
            <v>60761</v>
          </cell>
          <cell r="J931">
            <v>0</v>
          </cell>
          <cell r="K931">
            <v>0</v>
          </cell>
          <cell r="L931">
            <v>0</v>
          </cell>
          <cell r="Y931" t="e">
            <v>#N/A</v>
          </cell>
          <cell r="Z931" t="e">
            <v>#N/A</v>
          </cell>
        </row>
        <row r="934">
          <cell r="E934" t="str">
            <v>MANO DE OBRA</v>
          </cell>
          <cell r="I934">
            <v>0</v>
          </cell>
          <cell r="L934">
            <v>0</v>
          </cell>
          <cell r="Z934">
            <v>0</v>
          </cell>
        </row>
        <row r="937">
          <cell r="E937" t="str">
            <v>VARIOS</v>
          </cell>
          <cell r="I937">
            <v>0</v>
          </cell>
          <cell r="L937">
            <v>0</v>
          </cell>
          <cell r="Z937">
            <v>0</v>
          </cell>
        </row>
        <row r="939">
          <cell r="E939" t="str">
            <v>SUBTOTAL</v>
          </cell>
          <cell r="I939">
            <v>60761</v>
          </cell>
          <cell r="L939">
            <v>0</v>
          </cell>
          <cell r="Z939" t="e">
            <v>#N/A</v>
          </cell>
        </row>
        <row r="940">
          <cell r="E940" t="str">
            <v>A.I.U</v>
          </cell>
          <cell r="I940">
            <v>0</v>
          </cell>
          <cell r="L940">
            <v>0</v>
          </cell>
          <cell r="Z940">
            <v>0</v>
          </cell>
        </row>
        <row r="941">
          <cell r="D941" t="str">
            <v>AIUAADMON</v>
          </cell>
          <cell r="E941" t="str">
            <v>Admon</v>
          </cell>
          <cell r="F941">
            <v>0</v>
          </cell>
          <cell r="I941">
            <v>0</v>
          </cell>
          <cell r="J941">
            <v>0</v>
          </cell>
          <cell r="L941">
            <v>0</v>
          </cell>
          <cell r="Z941">
            <v>0</v>
          </cell>
        </row>
        <row r="942">
          <cell r="D942" t="str">
            <v>AIUAIMPRE</v>
          </cell>
          <cell r="E942" t="str">
            <v>Imprevistos</v>
          </cell>
          <cell r="F942">
            <v>0</v>
          </cell>
          <cell r="I942">
            <v>0</v>
          </cell>
          <cell r="J942">
            <v>0</v>
          </cell>
          <cell r="L942">
            <v>0</v>
          </cell>
          <cell r="Z942">
            <v>0</v>
          </cell>
        </row>
        <row r="943">
          <cell r="D943" t="str">
            <v>AIUAUTILI</v>
          </cell>
          <cell r="E943" t="str">
            <v>Utilidad</v>
          </cell>
          <cell r="F943">
            <v>0</v>
          </cell>
          <cell r="I943">
            <v>0</v>
          </cell>
          <cell r="J943">
            <v>0</v>
          </cell>
          <cell r="L943">
            <v>0</v>
          </cell>
          <cell r="Z943">
            <v>0</v>
          </cell>
        </row>
        <row r="944">
          <cell r="D944" t="str">
            <v>AIUAIVAUTI</v>
          </cell>
          <cell r="E944" t="str">
            <v>IVA utilidad</v>
          </cell>
          <cell r="F944">
            <v>0</v>
          </cell>
          <cell r="I944">
            <v>0</v>
          </cell>
          <cell r="J944">
            <v>0</v>
          </cell>
          <cell r="L944">
            <v>0</v>
          </cell>
          <cell r="Z944">
            <v>0</v>
          </cell>
        </row>
        <row r="946">
          <cell r="E946" t="str">
            <v>ITEM</v>
          </cell>
        </row>
        <row r="947">
          <cell r="D947" t="str">
            <v>ANSTF12</v>
          </cell>
          <cell r="E947" t="str">
            <v xml:space="preserve">Suministro Tuberia Flexible  PS 57 Ø 12" </v>
          </cell>
          <cell r="G947" t="str">
            <v>UN.</v>
          </cell>
          <cell r="H947" t="str">
            <v>Ml</v>
          </cell>
          <cell r="I947">
            <v>28400</v>
          </cell>
          <cell r="K947">
            <v>1173</v>
          </cell>
          <cell r="L947">
            <v>33313200</v>
          </cell>
          <cell r="N947">
            <v>28400</v>
          </cell>
          <cell r="O947">
            <v>0</v>
          </cell>
          <cell r="P947">
            <v>0</v>
          </cell>
          <cell r="Q947">
            <v>0</v>
          </cell>
          <cell r="X947">
            <v>33313200</v>
          </cell>
          <cell r="Y947" t="str">
            <v>Ml</v>
          </cell>
          <cell r="Z947" t="e">
            <v>#N/A</v>
          </cell>
          <cell r="AA947" t="e">
            <v>#N/A</v>
          </cell>
          <cell r="AB947">
            <v>0</v>
          </cell>
          <cell r="AC947">
            <v>0</v>
          </cell>
        </row>
        <row r="949">
          <cell r="D949" t="str">
            <v>CODIGO</v>
          </cell>
          <cell r="E949" t="str">
            <v>DESCRIPCION</v>
          </cell>
          <cell r="F949" t="str">
            <v>UN</v>
          </cell>
          <cell r="G949" t="str">
            <v>CANT</v>
          </cell>
          <cell r="H949" t="str">
            <v>V/UNIT.</v>
          </cell>
          <cell r="I949" t="str">
            <v>V/TOTAL</v>
          </cell>
          <cell r="K949" t="str">
            <v>CANT TOTAL</v>
          </cell>
          <cell r="L949" t="str">
            <v>Vr TOTAL</v>
          </cell>
          <cell r="Y949" t="str">
            <v>CANT.</v>
          </cell>
          <cell r="Z949" t="str">
            <v>V/TOTAL</v>
          </cell>
        </row>
        <row r="950">
          <cell r="E950" t="str">
            <v>MATERIALES</v>
          </cell>
          <cell r="I950">
            <v>28400</v>
          </cell>
          <cell r="L950">
            <v>33313200</v>
          </cell>
          <cell r="Z950" t="e">
            <v>#N/A</v>
          </cell>
        </row>
        <row r="951">
          <cell r="D951" t="str">
            <v>MA44TF12</v>
          </cell>
          <cell r="E951" t="str">
            <v>Tuberia Flexible PS 57 12 "</v>
          </cell>
          <cell r="F951" t="str">
            <v>Ml</v>
          </cell>
          <cell r="G951">
            <v>1</v>
          </cell>
          <cell r="H951">
            <v>28400</v>
          </cell>
          <cell r="I951">
            <v>28400</v>
          </cell>
          <cell r="J951">
            <v>0</v>
          </cell>
          <cell r="K951">
            <v>1173</v>
          </cell>
          <cell r="L951">
            <v>33313200</v>
          </cell>
          <cell r="Y951" t="e">
            <v>#N/A</v>
          </cell>
          <cell r="Z951" t="e">
            <v>#N/A</v>
          </cell>
        </row>
        <row r="952"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Y952">
            <v>0</v>
          </cell>
          <cell r="Z952">
            <v>0</v>
          </cell>
        </row>
        <row r="953"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Y953">
            <v>0</v>
          </cell>
          <cell r="Z953">
            <v>0</v>
          </cell>
        </row>
        <row r="955">
          <cell r="E955" t="str">
            <v>MANO DE OBRA</v>
          </cell>
          <cell r="I955">
            <v>0</v>
          </cell>
          <cell r="L955">
            <v>0</v>
          </cell>
          <cell r="Z955">
            <v>0</v>
          </cell>
        </row>
        <row r="956"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Y956">
            <v>0</v>
          </cell>
          <cell r="Z956">
            <v>0</v>
          </cell>
        </row>
        <row r="958">
          <cell r="E958" t="str">
            <v>VARIOS</v>
          </cell>
          <cell r="I958">
            <v>0</v>
          </cell>
          <cell r="L958">
            <v>0</v>
          </cell>
          <cell r="Z958">
            <v>0</v>
          </cell>
        </row>
        <row r="959"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Y959">
            <v>0</v>
          </cell>
          <cell r="Z959">
            <v>0</v>
          </cell>
        </row>
        <row r="961">
          <cell r="E961" t="str">
            <v>SUBTOTAL</v>
          </cell>
          <cell r="I961">
            <v>28400</v>
          </cell>
          <cell r="L961">
            <v>33313200</v>
          </cell>
          <cell r="Z961" t="e">
            <v>#N/A</v>
          </cell>
        </row>
        <row r="962">
          <cell r="E962" t="str">
            <v>A.I.U</v>
          </cell>
          <cell r="I962">
            <v>0</v>
          </cell>
          <cell r="L962">
            <v>0</v>
          </cell>
          <cell r="Z962">
            <v>0</v>
          </cell>
        </row>
        <row r="963">
          <cell r="D963" t="str">
            <v>AIUAADMON</v>
          </cell>
          <cell r="E963" t="str">
            <v>Admon</v>
          </cell>
          <cell r="F963">
            <v>0</v>
          </cell>
          <cell r="I963">
            <v>0</v>
          </cell>
          <cell r="J963">
            <v>0</v>
          </cell>
          <cell r="L963">
            <v>0</v>
          </cell>
          <cell r="Z963">
            <v>0</v>
          </cell>
        </row>
        <row r="964">
          <cell r="D964" t="str">
            <v>AIUAIMPRE</v>
          </cell>
          <cell r="E964" t="str">
            <v>Imprevistos</v>
          </cell>
          <cell r="F964">
            <v>0</v>
          </cell>
          <cell r="I964">
            <v>0</v>
          </cell>
          <cell r="J964">
            <v>0</v>
          </cell>
          <cell r="L964">
            <v>0</v>
          </cell>
          <cell r="Z964">
            <v>0</v>
          </cell>
        </row>
        <row r="965">
          <cell r="D965" t="str">
            <v>AIUAUTILI</v>
          </cell>
          <cell r="E965" t="str">
            <v>Utilidad</v>
          </cell>
          <cell r="F965">
            <v>0</v>
          </cell>
          <cell r="I965">
            <v>0</v>
          </cell>
          <cell r="J965">
            <v>0</v>
          </cell>
          <cell r="L965">
            <v>0</v>
          </cell>
          <cell r="Z965">
            <v>0</v>
          </cell>
        </row>
        <row r="966">
          <cell r="D966" t="str">
            <v>AIUAIVAUTI</v>
          </cell>
          <cell r="E966" t="str">
            <v>IVA utilidad</v>
          </cell>
          <cell r="F966">
            <v>0</v>
          </cell>
          <cell r="I966">
            <v>0</v>
          </cell>
          <cell r="J966">
            <v>0</v>
          </cell>
          <cell r="L966">
            <v>0</v>
          </cell>
          <cell r="Z966">
            <v>0</v>
          </cell>
        </row>
        <row r="968">
          <cell r="E968" t="str">
            <v>ITEM</v>
          </cell>
        </row>
        <row r="969">
          <cell r="D969" t="str">
            <v>ANSTF16</v>
          </cell>
          <cell r="E969" t="str">
            <v xml:space="preserve">Suministro Tuberia Flexible  PS 57 Ø 16" </v>
          </cell>
          <cell r="G969" t="str">
            <v>UN.</v>
          </cell>
          <cell r="H969" t="str">
            <v>Ml</v>
          </cell>
          <cell r="I969">
            <v>48350</v>
          </cell>
          <cell r="K969">
            <v>330</v>
          </cell>
          <cell r="L969">
            <v>15955500</v>
          </cell>
          <cell r="N969">
            <v>48350</v>
          </cell>
          <cell r="O969">
            <v>0</v>
          </cell>
          <cell r="P969">
            <v>0</v>
          </cell>
          <cell r="Q969">
            <v>0</v>
          </cell>
          <cell r="X969">
            <v>15955500</v>
          </cell>
          <cell r="Y969" t="str">
            <v>Ml</v>
          </cell>
          <cell r="Z969" t="e">
            <v>#N/A</v>
          </cell>
          <cell r="AA969" t="e">
            <v>#N/A</v>
          </cell>
          <cell r="AB969">
            <v>0</v>
          </cell>
          <cell r="AC969">
            <v>0</v>
          </cell>
        </row>
        <row r="971">
          <cell r="D971" t="str">
            <v>CODIGO</v>
          </cell>
          <cell r="E971" t="str">
            <v>DESCRIPCION</v>
          </cell>
          <cell r="F971" t="str">
            <v>UN</v>
          </cell>
          <cell r="G971" t="str">
            <v>CANT</v>
          </cell>
          <cell r="H971" t="str">
            <v>V/UNIT.</v>
          </cell>
          <cell r="I971" t="str">
            <v>V/TOTAL</v>
          </cell>
          <cell r="K971" t="str">
            <v>CANT TOTAL</v>
          </cell>
          <cell r="L971" t="str">
            <v>Vr TOTAL</v>
          </cell>
          <cell r="Y971" t="str">
            <v>CANT.</v>
          </cell>
          <cell r="Z971" t="str">
            <v>V/TOTAL</v>
          </cell>
        </row>
        <row r="972">
          <cell r="E972" t="str">
            <v>MATERIALES</v>
          </cell>
          <cell r="I972">
            <v>48350</v>
          </cell>
          <cell r="L972">
            <v>15955500</v>
          </cell>
          <cell r="Z972" t="e">
            <v>#N/A</v>
          </cell>
        </row>
        <row r="973">
          <cell r="D973" t="str">
            <v>MA44TF16</v>
          </cell>
          <cell r="E973" t="str">
            <v>Tuberia Flexible PS 57 16 "</v>
          </cell>
          <cell r="F973" t="str">
            <v>Ml</v>
          </cell>
          <cell r="G973">
            <v>1</v>
          </cell>
          <cell r="H973">
            <v>48350</v>
          </cell>
          <cell r="I973">
            <v>48350</v>
          </cell>
          <cell r="J973">
            <v>0</v>
          </cell>
          <cell r="K973">
            <v>330</v>
          </cell>
          <cell r="L973">
            <v>15955500</v>
          </cell>
          <cell r="Y973" t="e">
            <v>#N/A</v>
          </cell>
          <cell r="Z973" t="e">
            <v>#N/A</v>
          </cell>
        </row>
        <row r="974"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Y974">
            <v>0</v>
          </cell>
          <cell r="Z974">
            <v>0</v>
          </cell>
        </row>
        <row r="975"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Y975">
            <v>0</v>
          </cell>
          <cell r="Z975">
            <v>0</v>
          </cell>
        </row>
        <row r="977">
          <cell r="E977" t="str">
            <v>MANO DE OBRA</v>
          </cell>
          <cell r="I977">
            <v>0</v>
          </cell>
          <cell r="L977">
            <v>0</v>
          </cell>
          <cell r="Z977">
            <v>0</v>
          </cell>
        </row>
        <row r="978"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Y978">
            <v>0</v>
          </cell>
          <cell r="Z978">
            <v>0</v>
          </cell>
        </row>
        <row r="980">
          <cell r="E980" t="str">
            <v>VARIOS</v>
          </cell>
          <cell r="I980">
            <v>0</v>
          </cell>
          <cell r="L980">
            <v>0</v>
          </cell>
          <cell r="Z980">
            <v>0</v>
          </cell>
        </row>
        <row r="981"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Y981">
            <v>0</v>
          </cell>
          <cell r="Z981">
            <v>0</v>
          </cell>
        </row>
        <row r="983">
          <cell r="E983" t="str">
            <v>SUBTOTAL</v>
          </cell>
          <cell r="I983">
            <v>48350</v>
          </cell>
          <cell r="L983">
            <v>15955500</v>
          </cell>
          <cell r="Z983" t="e">
            <v>#N/A</v>
          </cell>
        </row>
        <row r="984">
          <cell r="E984" t="str">
            <v>A.I.U</v>
          </cell>
          <cell r="I984">
            <v>0</v>
          </cell>
          <cell r="L984">
            <v>0</v>
          </cell>
          <cell r="Z984">
            <v>0</v>
          </cell>
        </row>
        <row r="985">
          <cell r="D985" t="str">
            <v>AIUAADMON</v>
          </cell>
          <cell r="E985" t="str">
            <v>Admon</v>
          </cell>
          <cell r="F985">
            <v>0</v>
          </cell>
          <cell r="I985">
            <v>0</v>
          </cell>
          <cell r="J985">
            <v>0</v>
          </cell>
          <cell r="L985">
            <v>0</v>
          </cell>
          <cell r="Z985">
            <v>0</v>
          </cell>
        </row>
        <row r="986">
          <cell r="D986" t="str">
            <v>AIUAIMPRE</v>
          </cell>
          <cell r="E986" t="str">
            <v>Imprevistos</v>
          </cell>
          <cell r="F986">
            <v>0</v>
          </cell>
          <cell r="I986">
            <v>0</v>
          </cell>
          <cell r="J986">
            <v>0</v>
          </cell>
          <cell r="L986">
            <v>0</v>
          </cell>
          <cell r="Z986">
            <v>0</v>
          </cell>
        </row>
        <row r="987">
          <cell r="D987" t="str">
            <v>AIUAUTILI</v>
          </cell>
          <cell r="E987" t="str">
            <v>Utilidad</v>
          </cell>
          <cell r="F987">
            <v>0</v>
          </cell>
          <cell r="I987">
            <v>0</v>
          </cell>
          <cell r="J987">
            <v>0</v>
          </cell>
          <cell r="L987">
            <v>0</v>
          </cell>
          <cell r="Z987">
            <v>0</v>
          </cell>
        </row>
        <row r="988">
          <cell r="D988" t="str">
            <v>AIUAIVAUTI</v>
          </cell>
          <cell r="E988" t="str">
            <v>IVA utilidad</v>
          </cell>
          <cell r="F988">
            <v>0</v>
          </cell>
          <cell r="I988">
            <v>0</v>
          </cell>
          <cell r="J988">
            <v>0</v>
          </cell>
          <cell r="L988">
            <v>0</v>
          </cell>
          <cell r="Z988">
            <v>0</v>
          </cell>
        </row>
        <row r="990">
          <cell r="D990" t="str">
            <v>ANSTF18</v>
          </cell>
          <cell r="E990" t="str">
            <v xml:space="preserve">Suministro Tuberia Flexible  PS 57 Ø 18" </v>
          </cell>
          <cell r="G990" t="str">
            <v>UN.</v>
          </cell>
          <cell r="H990" t="str">
            <v>Ml</v>
          </cell>
          <cell r="I990">
            <v>56210</v>
          </cell>
          <cell r="K990">
            <v>192</v>
          </cell>
          <cell r="L990">
            <v>10792320</v>
          </cell>
          <cell r="N990">
            <v>56210</v>
          </cell>
          <cell r="O990">
            <v>0</v>
          </cell>
          <cell r="P990">
            <v>0</v>
          </cell>
          <cell r="Q990">
            <v>0</v>
          </cell>
          <cell r="X990">
            <v>10792320</v>
          </cell>
          <cell r="Y990" t="str">
            <v>Ml</v>
          </cell>
          <cell r="Z990" t="e">
            <v>#N/A</v>
          </cell>
          <cell r="AA990" t="e">
            <v>#N/A</v>
          </cell>
          <cell r="AB990">
            <v>0</v>
          </cell>
          <cell r="AC990">
            <v>0</v>
          </cell>
        </row>
        <row r="992">
          <cell r="D992" t="str">
            <v>CODIGO</v>
          </cell>
          <cell r="E992" t="str">
            <v>DESCRIPCION</v>
          </cell>
          <cell r="F992" t="str">
            <v>UN</v>
          </cell>
          <cell r="G992" t="str">
            <v>CANT</v>
          </cell>
          <cell r="H992" t="str">
            <v>V/UNIT.</v>
          </cell>
          <cell r="I992" t="str">
            <v>V/TOTAL</v>
          </cell>
          <cell r="K992" t="str">
            <v>CANT TOTAL</v>
          </cell>
          <cell r="L992" t="str">
            <v>Vr TOTAL</v>
          </cell>
          <cell r="Y992" t="str">
            <v>CANT.</v>
          </cell>
          <cell r="Z992" t="str">
            <v>V/TOTAL</v>
          </cell>
        </row>
        <row r="993">
          <cell r="E993" t="str">
            <v>MATERIALES</v>
          </cell>
          <cell r="I993">
            <v>56210</v>
          </cell>
          <cell r="L993">
            <v>10792320</v>
          </cell>
          <cell r="Z993" t="e">
            <v>#N/A</v>
          </cell>
        </row>
        <row r="994">
          <cell r="D994" t="str">
            <v>MA44TF18</v>
          </cell>
          <cell r="E994" t="str">
            <v>Tuberia Flexible PS 57 18 "</v>
          </cell>
          <cell r="F994" t="str">
            <v>Ml</v>
          </cell>
          <cell r="G994">
            <v>1</v>
          </cell>
          <cell r="H994">
            <v>56210</v>
          </cell>
          <cell r="I994">
            <v>56210</v>
          </cell>
          <cell r="J994">
            <v>0</v>
          </cell>
          <cell r="K994">
            <v>192</v>
          </cell>
          <cell r="L994">
            <v>10792320</v>
          </cell>
          <cell r="Y994" t="e">
            <v>#N/A</v>
          </cell>
          <cell r="Z994" t="e">
            <v>#N/A</v>
          </cell>
        </row>
        <row r="995"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Y995">
            <v>0</v>
          </cell>
          <cell r="Z995">
            <v>0</v>
          </cell>
        </row>
        <row r="996"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Y996">
            <v>0</v>
          </cell>
          <cell r="Z996">
            <v>0</v>
          </cell>
        </row>
        <row r="998">
          <cell r="E998" t="str">
            <v>MANO DE OBRA</v>
          </cell>
          <cell r="I998">
            <v>0</v>
          </cell>
          <cell r="L998">
            <v>0</v>
          </cell>
          <cell r="Z998">
            <v>0</v>
          </cell>
        </row>
        <row r="999"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Y999">
            <v>0</v>
          </cell>
          <cell r="Z999">
            <v>0</v>
          </cell>
        </row>
        <row r="1001">
          <cell r="E1001" t="str">
            <v>VARIOS</v>
          </cell>
          <cell r="I1001">
            <v>0</v>
          </cell>
          <cell r="L1001">
            <v>0</v>
          </cell>
          <cell r="Z1001">
            <v>0</v>
          </cell>
        </row>
        <row r="1002"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Y1002">
            <v>0</v>
          </cell>
          <cell r="Z1002">
            <v>0</v>
          </cell>
        </row>
        <row r="1004">
          <cell r="E1004" t="str">
            <v>SUBTOTAL</v>
          </cell>
          <cell r="I1004">
            <v>56210</v>
          </cell>
          <cell r="L1004">
            <v>10792320</v>
          </cell>
          <cell r="Z1004" t="e">
            <v>#N/A</v>
          </cell>
        </row>
        <row r="1005">
          <cell r="E1005" t="str">
            <v>A.I.U</v>
          </cell>
          <cell r="I1005">
            <v>0</v>
          </cell>
          <cell r="L1005">
            <v>0</v>
          </cell>
          <cell r="Z1005">
            <v>0</v>
          </cell>
        </row>
        <row r="1006">
          <cell r="D1006" t="str">
            <v>AIUAADMON</v>
          </cell>
          <cell r="E1006" t="str">
            <v>Admon</v>
          </cell>
          <cell r="F1006">
            <v>0</v>
          </cell>
          <cell r="I1006">
            <v>0</v>
          </cell>
          <cell r="J1006">
            <v>0</v>
          </cell>
          <cell r="L1006">
            <v>0</v>
          </cell>
          <cell r="Z1006">
            <v>0</v>
          </cell>
        </row>
        <row r="1007">
          <cell r="D1007" t="str">
            <v>AIUAIMPRE</v>
          </cell>
          <cell r="E1007" t="str">
            <v>Imprevistos</v>
          </cell>
          <cell r="F1007">
            <v>0</v>
          </cell>
          <cell r="I1007">
            <v>0</v>
          </cell>
          <cell r="J1007">
            <v>0</v>
          </cell>
          <cell r="L1007">
            <v>0</v>
          </cell>
          <cell r="Z1007">
            <v>0</v>
          </cell>
        </row>
        <row r="1008">
          <cell r="D1008" t="str">
            <v>AIUAUTILI</v>
          </cell>
          <cell r="E1008" t="str">
            <v>Utilidad</v>
          </cell>
          <cell r="F1008">
            <v>0</v>
          </cell>
          <cell r="I1008">
            <v>0</v>
          </cell>
          <cell r="J1008">
            <v>0</v>
          </cell>
          <cell r="L1008">
            <v>0</v>
          </cell>
          <cell r="Z1008">
            <v>0</v>
          </cell>
        </row>
        <row r="1009">
          <cell r="D1009" t="str">
            <v>AIUAIVAUTI</v>
          </cell>
          <cell r="E1009" t="str">
            <v>IVA utilidad</v>
          </cell>
          <cell r="F1009">
            <v>0</v>
          </cell>
          <cell r="I1009">
            <v>0</v>
          </cell>
          <cell r="J1009">
            <v>0</v>
          </cell>
          <cell r="L1009">
            <v>0</v>
          </cell>
          <cell r="Z1009">
            <v>0</v>
          </cell>
        </row>
        <row r="1011">
          <cell r="D1011" t="str">
            <v>ANSTF20</v>
          </cell>
          <cell r="E1011" t="str">
            <v xml:space="preserve">Suministro Tuberia Flexible  PS 57 Ø 20" </v>
          </cell>
          <cell r="G1011" t="str">
            <v>UN.</v>
          </cell>
          <cell r="H1011" t="str">
            <v>Ml</v>
          </cell>
          <cell r="I1011">
            <v>86450</v>
          </cell>
          <cell r="K1011">
            <v>0</v>
          </cell>
          <cell r="L1011">
            <v>0</v>
          </cell>
          <cell r="N1011">
            <v>86450</v>
          </cell>
          <cell r="O1011">
            <v>0</v>
          </cell>
          <cell r="P1011">
            <v>0</v>
          </cell>
          <cell r="Q1011">
            <v>0</v>
          </cell>
          <cell r="X1011">
            <v>0</v>
          </cell>
          <cell r="Y1011" t="str">
            <v>Ml</v>
          </cell>
          <cell r="Z1011" t="e">
            <v>#N/A</v>
          </cell>
          <cell r="AA1011" t="e">
            <v>#N/A</v>
          </cell>
          <cell r="AB1011">
            <v>0</v>
          </cell>
          <cell r="AC1011">
            <v>0</v>
          </cell>
        </row>
        <row r="1013">
          <cell r="D1013" t="str">
            <v>CODIGO</v>
          </cell>
          <cell r="E1013" t="str">
            <v>DESCRIPCION</v>
          </cell>
          <cell r="F1013" t="str">
            <v>UN</v>
          </cell>
          <cell r="G1013" t="str">
            <v>CANT</v>
          </cell>
          <cell r="H1013" t="str">
            <v>V/UNIT.</v>
          </cell>
          <cell r="I1013" t="str">
            <v>V/TOTAL</v>
          </cell>
          <cell r="K1013" t="str">
            <v>CANT TOTAL</v>
          </cell>
          <cell r="L1013" t="str">
            <v>Vr TOTAL</v>
          </cell>
          <cell r="Y1013" t="str">
            <v>CANT.</v>
          </cell>
          <cell r="Z1013" t="str">
            <v>V/TOTAL</v>
          </cell>
        </row>
        <row r="1014">
          <cell r="E1014" t="str">
            <v>MATERIALES</v>
          </cell>
          <cell r="I1014">
            <v>86450</v>
          </cell>
          <cell r="L1014">
            <v>0</v>
          </cell>
          <cell r="Z1014" t="e">
            <v>#N/A</v>
          </cell>
        </row>
        <row r="1015">
          <cell r="D1015" t="str">
            <v>MA44TF20</v>
          </cell>
          <cell r="E1015" t="str">
            <v>Tuberia Flexible PS 57 20 "</v>
          </cell>
          <cell r="F1015" t="str">
            <v>Ml</v>
          </cell>
          <cell r="G1015">
            <v>1</v>
          </cell>
          <cell r="H1015">
            <v>86450</v>
          </cell>
          <cell r="I1015">
            <v>86450</v>
          </cell>
          <cell r="J1015">
            <v>0</v>
          </cell>
          <cell r="K1015">
            <v>0</v>
          </cell>
          <cell r="L1015">
            <v>0</v>
          </cell>
          <cell r="Y1015" t="e">
            <v>#N/A</v>
          </cell>
          <cell r="Z1015" t="e">
            <v>#N/A</v>
          </cell>
        </row>
        <row r="1016"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Y1016">
            <v>0</v>
          </cell>
          <cell r="Z1016">
            <v>0</v>
          </cell>
        </row>
        <row r="1017"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Y1017">
            <v>0</v>
          </cell>
          <cell r="Z1017">
            <v>0</v>
          </cell>
        </row>
        <row r="1019">
          <cell r="E1019" t="str">
            <v>MANO DE OBRA</v>
          </cell>
          <cell r="I1019">
            <v>0</v>
          </cell>
          <cell r="L1019">
            <v>0</v>
          </cell>
          <cell r="Z1019">
            <v>0</v>
          </cell>
        </row>
        <row r="1020"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Y1020">
            <v>0</v>
          </cell>
          <cell r="Z1020">
            <v>0</v>
          </cell>
        </row>
        <row r="1022">
          <cell r="E1022" t="str">
            <v>VARIOS</v>
          </cell>
          <cell r="I1022">
            <v>0</v>
          </cell>
          <cell r="L1022">
            <v>0</v>
          </cell>
          <cell r="Z1022">
            <v>0</v>
          </cell>
        </row>
        <row r="1023"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Y1023">
            <v>0</v>
          </cell>
          <cell r="Z1023">
            <v>0</v>
          </cell>
        </row>
        <row r="1025">
          <cell r="E1025" t="str">
            <v>SUBTOTAL</v>
          </cell>
          <cell r="I1025">
            <v>86450</v>
          </cell>
          <cell r="L1025">
            <v>0</v>
          </cell>
          <cell r="Z1025" t="e">
            <v>#N/A</v>
          </cell>
        </row>
        <row r="1026">
          <cell r="E1026" t="str">
            <v>A.I.U</v>
          </cell>
          <cell r="I1026">
            <v>0</v>
          </cell>
          <cell r="L1026">
            <v>0</v>
          </cell>
          <cell r="Z1026">
            <v>0</v>
          </cell>
        </row>
        <row r="1027">
          <cell r="D1027" t="str">
            <v>AIUAADMON</v>
          </cell>
          <cell r="E1027" t="str">
            <v>Admon</v>
          </cell>
          <cell r="F1027">
            <v>0</v>
          </cell>
          <cell r="I1027">
            <v>0</v>
          </cell>
          <cell r="J1027">
            <v>0</v>
          </cell>
          <cell r="L1027">
            <v>0</v>
          </cell>
          <cell r="Z1027">
            <v>0</v>
          </cell>
        </row>
        <row r="1028">
          <cell r="D1028" t="str">
            <v>AIUAIMPRE</v>
          </cell>
          <cell r="E1028" t="str">
            <v>Imprevistos</v>
          </cell>
          <cell r="F1028">
            <v>0</v>
          </cell>
          <cell r="I1028">
            <v>0</v>
          </cell>
          <cell r="J1028">
            <v>0</v>
          </cell>
          <cell r="L1028">
            <v>0</v>
          </cell>
          <cell r="Z1028">
            <v>0</v>
          </cell>
        </row>
        <row r="1029">
          <cell r="D1029" t="str">
            <v>AIUAUTILI</v>
          </cell>
          <cell r="E1029" t="str">
            <v>Utilidad</v>
          </cell>
          <cell r="F1029">
            <v>0</v>
          </cell>
          <cell r="I1029">
            <v>0</v>
          </cell>
          <cell r="J1029">
            <v>0</v>
          </cell>
          <cell r="L1029">
            <v>0</v>
          </cell>
          <cell r="Z1029">
            <v>0</v>
          </cell>
        </row>
        <row r="1030">
          <cell r="D1030" t="str">
            <v>AIUAIVAUTI</v>
          </cell>
          <cell r="E1030" t="str">
            <v>IVA utilidad</v>
          </cell>
          <cell r="F1030">
            <v>0</v>
          </cell>
          <cell r="I1030">
            <v>0</v>
          </cell>
          <cell r="J1030">
            <v>0</v>
          </cell>
          <cell r="L1030">
            <v>0</v>
          </cell>
          <cell r="Z1030">
            <v>0</v>
          </cell>
        </row>
        <row r="1032">
          <cell r="E1032" t="str">
            <v>ITEM</v>
          </cell>
        </row>
        <row r="1033">
          <cell r="D1033" t="str">
            <v>ANENTIMA</v>
          </cell>
          <cell r="E1033" t="str">
            <v>Entibado Madera</v>
          </cell>
          <cell r="G1033" t="str">
            <v>UN.</v>
          </cell>
          <cell r="H1033" t="str">
            <v>M3</v>
          </cell>
          <cell r="I1033">
            <v>2302</v>
          </cell>
          <cell r="K1033">
            <v>13728</v>
          </cell>
          <cell r="L1033">
            <v>31601856</v>
          </cell>
          <cell r="N1033">
            <v>1003</v>
          </cell>
          <cell r="O1033">
            <v>712</v>
          </cell>
          <cell r="P1033">
            <v>587</v>
          </cell>
          <cell r="Q1033">
            <v>0</v>
          </cell>
          <cell r="X1033">
            <v>31601856</v>
          </cell>
          <cell r="Y1033" t="str">
            <v>M3</v>
          </cell>
          <cell r="Z1033" t="e">
            <v>#N/A</v>
          </cell>
          <cell r="AA1033" t="e">
            <v>#N/A</v>
          </cell>
          <cell r="AB1033" t="e">
            <v>#N/A</v>
          </cell>
          <cell r="AC1033" t="e">
            <v>#N/A</v>
          </cell>
        </row>
        <row r="1035">
          <cell r="D1035" t="str">
            <v>CODIGO</v>
          </cell>
          <cell r="E1035" t="str">
            <v>DESCRIPCION</v>
          </cell>
          <cell r="F1035" t="str">
            <v>UN</v>
          </cell>
          <cell r="G1035" t="str">
            <v>CANT</v>
          </cell>
          <cell r="H1035" t="str">
            <v>V/UNIT.</v>
          </cell>
          <cell r="I1035" t="str">
            <v>V/TOTAL</v>
          </cell>
          <cell r="K1035" t="str">
            <v>CANT TOTAL</v>
          </cell>
          <cell r="L1035" t="str">
            <v>Vr TOTAL</v>
          </cell>
          <cell r="Y1035" t="str">
            <v>CANT.</v>
          </cell>
          <cell r="Z1035" t="str">
            <v>V/TOTAL</v>
          </cell>
        </row>
        <row r="1036">
          <cell r="E1036" t="str">
            <v>MATERIALES</v>
          </cell>
          <cell r="I1036">
            <v>1003</v>
          </cell>
          <cell r="L1036">
            <v>13769184</v>
          </cell>
          <cell r="Z1036" t="e">
            <v>#N/A</v>
          </cell>
        </row>
        <row r="1037">
          <cell r="D1037" t="str">
            <v>MA25VL6</v>
          </cell>
          <cell r="E1037" t="str">
            <v>Vara Limaton 6m Diametro 12-15</v>
          </cell>
          <cell r="F1037" t="str">
            <v>Un</v>
          </cell>
          <cell r="G1037">
            <v>2.4E-2</v>
          </cell>
          <cell r="H1037">
            <v>18560</v>
          </cell>
          <cell r="I1037">
            <v>445</v>
          </cell>
          <cell r="J1037">
            <v>0</v>
          </cell>
          <cell r="K1037">
            <v>329.47199999999998</v>
          </cell>
          <cell r="L1037">
            <v>6115000.3199999994</v>
          </cell>
          <cell r="Y1037" t="e">
            <v>#N/A</v>
          </cell>
          <cell r="Z1037" t="e">
            <v>#N/A</v>
          </cell>
        </row>
        <row r="1038">
          <cell r="D1038" t="str">
            <v>MA25PO3</v>
          </cell>
          <cell r="E1038" t="str">
            <v>Planchon 3 Mts. 0,04*0,20*3,00</v>
          </cell>
          <cell r="F1038" t="str">
            <v>Un</v>
          </cell>
          <cell r="G1038">
            <v>2.7E-2</v>
          </cell>
          <cell r="H1038">
            <v>9860</v>
          </cell>
          <cell r="I1038">
            <v>266</v>
          </cell>
          <cell r="J1038">
            <v>0</v>
          </cell>
          <cell r="K1038">
            <v>370.65600000000001</v>
          </cell>
          <cell r="L1038">
            <v>3654668.16</v>
          </cell>
          <cell r="Y1038" t="e">
            <v>#N/A</v>
          </cell>
          <cell r="Z1038" t="e">
            <v>#N/A</v>
          </cell>
        </row>
        <row r="1039">
          <cell r="D1039" t="str">
            <v>MA25VI3</v>
          </cell>
          <cell r="E1039" t="str">
            <v>Vigas 0,10*0,20*3,00</v>
          </cell>
          <cell r="F1039" t="str">
            <v>Un</v>
          </cell>
          <cell r="G1039">
            <v>1.4E-2</v>
          </cell>
          <cell r="H1039">
            <v>20880</v>
          </cell>
          <cell r="I1039">
            <v>292</v>
          </cell>
          <cell r="J1039">
            <v>0</v>
          </cell>
          <cell r="K1039">
            <v>192.19200000000001</v>
          </cell>
          <cell r="L1039">
            <v>4012968.96</v>
          </cell>
          <cell r="Y1039" t="e">
            <v>#N/A</v>
          </cell>
          <cell r="Z1039" t="e">
            <v>#N/A</v>
          </cell>
        </row>
        <row r="1041">
          <cell r="E1041" t="str">
            <v>MANO DE OBRA</v>
          </cell>
          <cell r="I1041">
            <v>712</v>
          </cell>
          <cell r="L1041">
            <v>9774336</v>
          </cell>
          <cell r="Z1041" t="e">
            <v>#N/A</v>
          </cell>
        </row>
        <row r="1042">
          <cell r="D1042" t="str">
            <v>MOANENT</v>
          </cell>
          <cell r="E1042" t="str">
            <v>Entibado</v>
          </cell>
          <cell r="F1042" t="str">
            <v>M2</v>
          </cell>
          <cell r="G1042">
            <v>0.57199999999999995</v>
          </cell>
          <cell r="H1042">
            <v>1245</v>
          </cell>
          <cell r="I1042">
            <v>712</v>
          </cell>
          <cell r="J1042">
            <v>0</v>
          </cell>
          <cell r="K1042">
            <v>7852.4159999999993</v>
          </cell>
          <cell r="L1042">
            <v>9776257.9199999999</v>
          </cell>
          <cell r="Y1042" t="e">
            <v>#N/A</v>
          </cell>
          <cell r="Z1042" t="e">
            <v>#N/A</v>
          </cell>
        </row>
        <row r="1044">
          <cell r="E1044" t="str">
            <v>VARIOS</v>
          </cell>
          <cell r="I1044">
            <v>587</v>
          </cell>
          <cell r="L1044">
            <v>8058336</v>
          </cell>
          <cell r="Z1044" t="e">
            <v>#N/A</v>
          </cell>
        </row>
        <row r="1045">
          <cell r="D1045" t="str">
            <v>AL07PA</v>
          </cell>
          <cell r="E1045" t="str">
            <v>Parales</v>
          </cell>
          <cell r="F1045" t="str">
            <v>mes</v>
          </cell>
          <cell r="G1045">
            <v>0.115</v>
          </cell>
          <cell r="H1045">
            <v>1450</v>
          </cell>
          <cell r="I1045">
            <v>167</v>
          </cell>
          <cell r="J1045">
            <v>0</v>
          </cell>
          <cell r="K1045">
            <v>1578.72</v>
          </cell>
          <cell r="L1045">
            <v>2289144</v>
          </cell>
          <cell r="Y1045" t="e">
            <v>#N/A</v>
          </cell>
          <cell r="Z1045" t="e">
            <v>#N/A</v>
          </cell>
        </row>
        <row r="1046">
          <cell r="D1046" t="str">
            <v>AL04RETROE</v>
          </cell>
          <cell r="E1046" t="str">
            <v>Retro Oruga</v>
          </cell>
          <cell r="F1046" t="str">
            <v>Hr</v>
          </cell>
          <cell r="G1046">
            <v>7.0000000000000001E-3</v>
          </cell>
          <cell r="H1046">
            <v>60000</v>
          </cell>
          <cell r="I1046">
            <v>420</v>
          </cell>
          <cell r="J1046">
            <v>0</v>
          </cell>
          <cell r="K1046">
            <v>96.096000000000004</v>
          </cell>
          <cell r="L1046">
            <v>5765760</v>
          </cell>
          <cell r="Y1046" t="e">
            <v>#N/A</v>
          </cell>
          <cell r="Z1046" t="e">
            <v>#N/A</v>
          </cell>
        </row>
        <row r="1047">
          <cell r="E1047" t="str">
            <v>SUBTOTAL</v>
          </cell>
          <cell r="I1047">
            <v>2302</v>
          </cell>
          <cell r="L1047">
            <v>31601856</v>
          </cell>
          <cell r="Z1047" t="e">
            <v>#N/A</v>
          </cell>
        </row>
        <row r="1048">
          <cell r="E1048" t="str">
            <v>A.I.U</v>
          </cell>
          <cell r="I1048">
            <v>0</v>
          </cell>
          <cell r="L1048">
            <v>0</v>
          </cell>
          <cell r="Z1048">
            <v>0</v>
          </cell>
        </row>
        <row r="1049">
          <cell r="D1049" t="str">
            <v>AIUAADMON</v>
          </cell>
          <cell r="E1049" t="str">
            <v>Admon</v>
          </cell>
          <cell r="F1049">
            <v>0</v>
          </cell>
          <cell r="I1049">
            <v>0</v>
          </cell>
          <cell r="J1049">
            <v>0</v>
          </cell>
          <cell r="L1049">
            <v>0</v>
          </cell>
          <cell r="Z1049">
            <v>0</v>
          </cell>
        </row>
        <row r="1050">
          <cell r="D1050" t="str">
            <v>AIUAIMPRE</v>
          </cell>
          <cell r="E1050" t="str">
            <v>Imprevistos</v>
          </cell>
          <cell r="F1050">
            <v>0</v>
          </cell>
          <cell r="I1050">
            <v>0</v>
          </cell>
          <cell r="J1050">
            <v>0</v>
          </cell>
          <cell r="L1050">
            <v>0</v>
          </cell>
          <cell r="Z1050">
            <v>0</v>
          </cell>
        </row>
        <row r="1051">
          <cell r="D1051" t="str">
            <v>AIUAUTILI</v>
          </cell>
          <cell r="E1051" t="str">
            <v>Utilidad</v>
          </cell>
          <cell r="F1051">
            <v>0</v>
          </cell>
          <cell r="I1051">
            <v>0</v>
          </cell>
          <cell r="J1051">
            <v>0</v>
          </cell>
          <cell r="L1051">
            <v>0</v>
          </cell>
          <cell r="Z1051">
            <v>0</v>
          </cell>
        </row>
        <row r="1052">
          <cell r="D1052" t="str">
            <v>AIUAIVAUTI</v>
          </cell>
          <cell r="E1052" t="str">
            <v>IVA utilidad</v>
          </cell>
          <cell r="F1052">
            <v>0</v>
          </cell>
          <cell r="I1052">
            <v>0</v>
          </cell>
          <cell r="J1052">
            <v>0</v>
          </cell>
          <cell r="L1052">
            <v>0</v>
          </cell>
          <cell r="Z1052">
            <v>0</v>
          </cell>
        </row>
        <row r="1054">
          <cell r="D1054" t="str">
            <v>ANGER</v>
          </cell>
          <cell r="E1054" t="str">
            <v>Geotextil para Estabilización y Refuerzo Tipo 1</v>
          </cell>
          <cell r="G1054" t="str">
            <v>UN.</v>
          </cell>
          <cell r="H1054" t="str">
            <v>M2</v>
          </cell>
          <cell r="I1054">
            <v>3058</v>
          </cell>
          <cell r="K1054">
            <v>165</v>
          </cell>
          <cell r="L1054">
            <v>504570</v>
          </cell>
          <cell r="N1054">
            <v>2258</v>
          </cell>
          <cell r="O1054">
            <v>800</v>
          </cell>
          <cell r="P1054">
            <v>0</v>
          </cell>
          <cell r="Q1054">
            <v>0</v>
          </cell>
          <cell r="X1054">
            <v>504570</v>
          </cell>
          <cell r="Y1054" t="str">
            <v>M2</v>
          </cell>
          <cell r="Z1054" t="e">
            <v>#N/A</v>
          </cell>
          <cell r="AA1054" t="e">
            <v>#N/A</v>
          </cell>
          <cell r="AB1054" t="e">
            <v>#N/A</v>
          </cell>
          <cell r="AC1054">
            <v>0</v>
          </cell>
        </row>
        <row r="1056">
          <cell r="D1056" t="str">
            <v>CODIGO</v>
          </cell>
          <cell r="E1056" t="str">
            <v>DESCRIPCION</v>
          </cell>
          <cell r="F1056" t="str">
            <v>UN</v>
          </cell>
          <cell r="G1056" t="str">
            <v>CANT</v>
          </cell>
          <cell r="H1056" t="str">
            <v>V/UNIT.</v>
          </cell>
          <cell r="I1056" t="str">
            <v>V/TOTAL</v>
          </cell>
          <cell r="K1056" t="str">
            <v>CANT TOTAL</v>
          </cell>
          <cell r="L1056" t="str">
            <v>Vr TOTAL</v>
          </cell>
          <cell r="Y1056" t="str">
            <v>CANT.</v>
          </cell>
          <cell r="Z1056" t="str">
            <v>V/TOTAL</v>
          </cell>
        </row>
        <row r="1057">
          <cell r="E1057" t="str">
            <v>MATERIALES</v>
          </cell>
          <cell r="I1057">
            <v>2258</v>
          </cell>
          <cell r="L1057">
            <v>372570</v>
          </cell>
          <cell r="Z1057" t="e">
            <v>#N/A</v>
          </cell>
        </row>
        <row r="1058">
          <cell r="D1058" t="str">
            <v>MA26GE16NT</v>
          </cell>
          <cell r="E1058" t="str">
            <v>Geotextil 1600 NT</v>
          </cell>
          <cell r="F1058" t="str">
            <v>m2</v>
          </cell>
          <cell r="G1058">
            <v>1.05</v>
          </cell>
          <cell r="H1058">
            <v>2150</v>
          </cell>
          <cell r="I1058">
            <v>2258</v>
          </cell>
          <cell r="J1058">
            <v>0</v>
          </cell>
          <cell r="K1058">
            <v>173.25</v>
          </cell>
          <cell r="L1058">
            <v>372487.5</v>
          </cell>
          <cell r="Y1058" t="e">
            <v>#N/A</v>
          </cell>
          <cell r="Z1058" t="e">
            <v>#N/A</v>
          </cell>
        </row>
        <row r="1060">
          <cell r="E1060" t="str">
            <v>MANO DE OBRA</v>
          </cell>
          <cell r="I1060">
            <v>800</v>
          </cell>
          <cell r="L1060">
            <v>132000</v>
          </cell>
          <cell r="Z1060" t="e">
            <v>#N/A</v>
          </cell>
        </row>
        <row r="1061">
          <cell r="D1061" t="str">
            <v>MOANIGE</v>
          </cell>
          <cell r="E1061" t="str">
            <v xml:space="preserve">Instalación Geotextilespara estabilizacion </v>
          </cell>
          <cell r="F1061" t="str">
            <v>M2</v>
          </cell>
          <cell r="G1061">
            <v>1</v>
          </cell>
          <cell r="H1061">
            <v>800</v>
          </cell>
          <cell r="I1061">
            <v>800</v>
          </cell>
          <cell r="J1061">
            <v>0</v>
          </cell>
          <cell r="K1061">
            <v>165</v>
          </cell>
          <cell r="L1061">
            <v>132000</v>
          </cell>
          <cell r="Y1061" t="e">
            <v>#N/A</v>
          </cell>
          <cell r="Z1061" t="e">
            <v>#N/A</v>
          </cell>
        </row>
        <row r="1063">
          <cell r="E1063" t="str">
            <v>VARIOS</v>
          </cell>
          <cell r="I1063">
            <v>0</v>
          </cell>
          <cell r="L1063">
            <v>0</v>
          </cell>
          <cell r="Z1063">
            <v>0</v>
          </cell>
        </row>
        <row r="1065">
          <cell r="D1065">
            <v>0</v>
          </cell>
        </row>
        <row r="1066">
          <cell r="E1066" t="str">
            <v>SUBTOTAL</v>
          </cell>
          <cell r="I1066">
            <v>3058</v>
          </cell>
          <cell r="L1066">
            <v>504570</v>
          </cell>
          <cell r="Z1066" t="e">
            <v>#N/A</v>
          </cell>
        </row>
        <row r="1067">
          <cell r="E1067" t="str">
            <v>A.I.U</v>
          </cell>
          <cell r="I1067">
            <v>0</v>
          </cell>
          <cell r="L1067">
            <v>0</v>
          </cell>
          <cell r="Z1067">
            <v>0</v>
          </cell>
        </row>
        <row r="1068">
          <cell r="D1068" t="str">
            <v>AIUAADMON</v>
          </cell>
          <cell r="E1068" t="str">
            <v>Admon</v>
          </cell>
          <cell r="F1068">
            <v>0</v>
          </cell>
          <cell r="I1068">
            <v>0</v>
          </cell>
          <cell r="J1068">
            <v>0</v>
          </cell>
          <cell r="L1068">
            <v>0</v>
          </cell>
          <cell r="Z1068">
            <v>0</v>
          </cell>
        </row>
        <row r="1069">
          <cell r="D1069" t="str">
            <v>AIUAIMPRE</v>
          </cell>
          <cell r="E1069" t="str">
            <v>Imprevistos</v>
          </cell>
          <cell r="F1069">
            <v>0</v>
          </cell>
          <cell r="I1069">
            <v>0</v>
          </cell>
          <cell r="J1069">
            <v>0</v>
          </cell>
          <cell r="L1069">
            <v>0</v>
          </cell>
          <cell r="Z1069">
            <v>0</v>
          </cell>
        </row>
        <row r="1070">
          <cell r="D1070" t="str">
            <v>AIUAUTILI</v>
          </cell>
          <cell r="E1070" t="str">
            <v>Utilidad</v>
          </cell>
          <cell r="F1070">
            <v>0</v>
          </cell>
          <cell r="I1070">
            <v>0</v>
          </cell>
          <cell r="J1070">
            <v>0</v>
          </cell>
          <cell r="L1070">
            <v>0</v>
          </cell>
          <cell r="Z1070">
            <v>0</v>
          </cell>
        </row>
        <row r="1071">
          <cell r="D1071" t="str">
            <v>AIUAIVAUTI</v>
          </cell>
          <cell r="E1071" t="str">
            <v>IVA utilidad</v>
          </cell>
          <cell r="F1071">
            <v>0</v>
          </cell>
          <cell r="I1071">
            <v>0</v>
          </cell>
          <cell r="J1071">
            <v>0</v>
          </cell>
          <cell r="L1071">
            <v>0</v>
          </cell>
          <cell r="Z1071">
            <v>0</v>
          </cell>
        </row>
        <row r="1073">
          <cell r="D1073" t="str">
            <v>ANGFD</v>
          </cell>
          <cell r="E1073" t="str">
            <v>Geotextil para Filtración y Drenaje Tipo 1</v>
          </cell>
          <cell r="G1073" t="str">
            <v>UN.</v>
          </cell>
          <cell r="H1073" t="str">
            <v>M2</v>
          </cell>
          <cell r="I1073">
            <v>3108</v>
          </cell>
          <cell r="K1073">
            <v>383</v>
          </cell>
          <cell r="L1073">
            <v>1190364</v>
          </cell>
          <cell r="N1073">
            <v>2258</v>
          </cell>
          <cell r="O1073">
            <v>850</v>
          </cell>
          <cell r="P1073">
            <v>0</v>
          </cell>
          <cell r="Q1073">
            <v>0</v>
          </cell>
          <cell r="X1073">
            <v>1190364</v>
          </cell>
          <cell r="Y1073" t="str">
            <v>M2</v>
          </cell>
          <cell r="Z1073" t="e">
            <v>#N/A</v>
          </cell>
          <cell r="AA1073" t="e">
            <v>#N/A</v>
          </cell>
          <cell r="AB1073" t="e">
            <v>#N/A</v>
          </cell>
          <cell r="AC1073">
            <v>0</v>
          </cell>
        </row>
        <row r="1075">
          <cell r="D1075" t="str">
            <v>CODIGO</v>
          </cell>
          <cell r="E1075" t="str">
            <v>DESCRIPCION</v>
          </cell>
          <cell r="F1075" t="str">
            <v>UN</v>
          </cell>
          <cell r="G1075" t="str">
            <v>CANT</v>
          </cell>
          <cell r="H1075" t="str">
            <v>V/UNIT.</v>
          </cell>
          <cell r="I1075" t="str">
            <v>V/TOTAL</v>
          </cell>
          <cell r="K1075" t="str">
            <v>CANT TOTAL</v>
          </cell>
          <cell r="L1075" t="str">
            <v>Vr TOTAL</v>
          </cell>
          <cell r="Y1075" t="str">
            <v>CANT.</v>
          </cell>
          <cell r="Z1075" t="str">
            <v>V/TOTAL</v>
          </cell>
        </row>
        <row r="1076">
          <cell r="E1076" t="str">
            <v>MATERIALES</v>
          </cell>
          <cell r="I1076">
            <v>2258</v>
          </cell>
          <cell r="L1076">
            <v>864814</v>
          </cell>
          <cell r="Z1076" t="e">
            <v>#N/A</v>
          </cell>
        </row>
        <row r="1077">
          <cell r="D1077" t="str">
            <v>MA26GE16NT</v>
          </cell>
          <cell r="E1077" t="str">
            <v>Geotextil 1600 NT</v>
          </cell>
          <cell r="F1077" t="str">
            <v>m2</v>
          </cell>
          <cell r="G1077">
            <v>1.05</v>
          </cell>
          <cell r="H1077">
            <v>2150</v>
          </cell>
          <cell r="I1077">
            <v>2258</v>
          </cell>
          <cell r="J1077">
            <v>0</v>
          </cell>
          <cell r="K1077">
            <v>402.15000000000003</v>
          </cell>
          <cell r="L1077">
            <v>864622.50000000012</v>
          </cell>
          <cell r="Y1077" t="e">
            <v>#N/A</v>
          </cell>
          <cell r="Z1077" t="e">
            <v>#N/A</v>
          </cell>
        </row>
        <row r="1079">
          <cell r="E1079" t="str">
            <v>MANO DE OBRA</v>
          </cell>
          <cell r="I1079">
            <v>850</v>
          </cell>
          <cell r="L1079">
            <v>325550</v>
          </cell>
          <cell r="Z1079" t="e">
            <v>#N/A</v>
          </cell>
        </row>
        <row r="1080">
          <cell r="D1080" t="str">
            <v>MOANIGF</v>
          </cell>
          <cell r="E1080" t="str">
            <v>Instalación Geotextilespara Filtraciones</v>
          </cell>
          <cell r="F1080" t="str">
            <v>M2</v>
          </cell>
          <cell r="G1080">
            <v>1</v>
          </cell>
          <cell r="H1080">
            <v>850</v>
          </cell>
          <cell r="I1080">
            <v>850</v>
          </cell>
          <cell r="J1080">
            <v>0</v>
          </cell>
          <cell r="K1080">
            <v>383</v>
          </cell>
          <cell r="L1080">
            <v>325550</v>
          </cell>
          <cell r="Y1080" t="e">
            <v>#N/A</v>
          </cell>
          <cell r="Z1080" t="e">
            <v>#N/A</v>
          </cell>
        </row>
        <row r="1082">
          <cell r="E1082" t="str">
            <v>VARIOS</v>
          </cell>
          <cell r="I1082">
            <v>0</v>
          </cell>
          <cell r="L1082">
            <v>0</v>
          </cell>
          <cell r="Z1082">
            <v>0</v>
          </cell>
        </row>
        <row r="1084">
          <cell r="D1084">
            <v>0</v>
          </cell>
        </row>
        <row r="1085">
          <cell r="E1085" t="str">
            <v>SUBTOTAL</v>
          </cell>
          <cell r="I1085">
            <v>3108</v>
          </cell>
          <cell r="L1085">
            <v>1190364</v>
          </cell>
          <cell r="Z1085" t="e">
            <v>#N/A</v>
          </cell>
        </row>
        <row r="1086">
          <cell r="E1086" t="str">
            <v>A.I.U</v>
          </cell>
          <cell r="I1086">
            <v>0</v>
          </cell>
          <cell r="L1086">
            <v>0</v>
          </cell>
          <cell r="Z1086">
            <v>0</v>
          </cell>
        </row>
        <row r="1087">
          <cell r="D1087" t="str">
            <v>AIUAADMON</v>
          </cell>
          <cell r="E1087" t="str">
            <v>Admon</v>
          </cell>
          <cell r="F1087">
            <v>0</v>
          </cell>
          <cell r="I1087">
            <v>0</v>
          </cell>
          <cell r="J1087">
            <v>0</v>
          </cell>
          <cell r="L1087">
            <v>0</v>
          </cell>
          <cell r="Z1087">
            <v>0</v>
          </cell>
        </row>
        <row r="1088">
          <cell r="D1088" t="str">
            <v>AIUAIMPRE</v>
          </cell>
          <cell r="E1088" t="str">
            <v>Imprevistos</v>
          </cell>
          <cell r="F1088">
            <v>0</v>
          </cell>
          <cell r="I1088">
            <v>0</v>
          </cell>
          <cell r="J1088">
            <v>0</v>
          </cell>
          <cell r="L1088">
            <v>0</v>
          </cell>
          <cell r="Z1088">
            <v>0</v>
          </cell>
        </row>
        <row r="1089">
          <cell r="D1089" t="str">
            <v>AIUAUTILI</v>
          </cell>
          <cell r="E1089" t="str">
            <v>Utilidad</v>
          </cell>
          <cell r="F1089">
            <v>0</v>
          </cell>
          <cell r="I1089">
            <v>0</v>
          </cell>
          <cell r="J1089">
            <v>0</v>
          </cell>
          <cell r="L1089">
            <v>0</v>
          </cell>
          <cell r="Z1089">
            <v>0</v>
          </cell>
        </row>
        <row r="1090">
          <cell r="D1090" t="str">
            <v>AIUAIVAUTI</v>
          </cell>
          <cell r="E1090" t="str">
            <v>IVA utilidad</v>
          </cell>
          <cell r="F1090">
            <v>0</v>
          </cell>
          <cell r="I1090">
            <v>0</v>
          </cell>
          <cell r="J1090">
            <v>0</v>
          </cell>
          <cell r="L1090">
            <v>0</v>
          </cell>
          <cell r="Z1090">
            <v>0</v>
          </cell>
        </row>
        <row r="1092">
          <cell r="E1092" t="str">
            <v>ITEM</v>
          </cell>
        </row>
        <row r="1093">
          <cell r="D1093" t="str">
            <v>ANPOMA</v>
          </cell>
          <cell r="E1093" t="str">
            <v xml:space="preserve">Pozo Inspección Mamposteria </v>
          </cell>
          <cell r="G1093" t="str">
            <v>UN.</v>
          </cell>
          <cell r="H1093" t="str">
            <v>Ml</v>
          </cell>
          <cell r="I1093">
            <v>224479</v>
          </cell>
          <cell r="K1093">
            <v>234.95</v>
          </cell>
          <cell r="L1093">
            <v>52741341.049999997</v>
          </cell>
          <cell r="N1093">
            <v>188979</v>
          </cell>
          <cell r="O1093">
            <v>35000</v>
          </cell>
          <cell r="P1093">
            <v>500</v>
          </cell>
          <cell r="Q1093">
            <v>0</v>
          </cell>
          <cell r="X1093">
            <v>52741341.049999997</v>
          </cell>
          <cell r="Y1093" t="str">
            <v>Ml</v>
          </cell>
          <cell r="Z1093" t="e">
            <v>#VALUE!</v>
          </cell>
          <cell r="AA1093" t="e">
            <v>#VALUE!</v>
          </cell>
          <cell r="AB1093" t="e">
            <v>#VALUE!</v>
          </cell>
          <cell r="AC1093" t="e">
            <v>#VALUE!</v>
          </cell>
        </row>
        <row r="1095">
          <cell r="D1095" t="str">
            <v>CODIGO</v>
          </cell>
          <cell r="E1095" t="str">
            <v>DESCRIPCION</v>
          </cell>
          <cell r="F1095" t="str">
            <v>UN</v>
          </cell>
          <cell r="G1095" t="str">
            <v>CANT</v>
          </cell>
          <cell r="H1095" t="str">
            <v>V/UNIT.</v>
          </cell>
          <cell r="I1095" t="str">
            <v>V/TOTAL</v>
          </cell>
          <cell r="K1095" t="str">
            <v>CANT TOTAL</v>
          </cell>
          <cell r="L1095" t="str">
            <v>Vr TOTAL</v>
          </cell>
          <cell r="Y1095" t="str">
            <v>CANT.</v>
          </cell>
          <cell r="Z1095" t="str">
            <v>V/TOTAL</v>
          </cell>
        </row>
        <row r="1096">
          <cell r="E1096" t="str">
            <v>MATERIALES</v>
          </cell>
          <cell r="I1096">
            <v>188979</v>
          </cell>
          <cell r="L1096">
            <v>44400616.049999997</v>
          </cell>
          <cell r="Z1096" t="e">
            <v>#VALUE!</v>
          </cell>
        </row>
        <row r="1097">
          <cell r="D1097" t="str">
            <v>MA06TR</v>
          </cell>
          <cell r="E1097" t="str">
            <v>Ladrillo Tolete Recocido</v>
          </cell>
          <cell r="F1097" t="str">
            <v>Un</v>
          </cell>
          <cell r="G1097">
            <v>380</v>
          </cell>
          <cell r="H1097">
            <v>220</v>
          </cell>
          <cell r="I1097">
            <v>83600</v>
          </cell>
          <cell r="J1097">
            <v>0</v>
          </cell>
          <cell r="K1097">
            <v>89281</v>
          </cell>
          <cell r="L1097">
            <v>19641820</v>
          </cell>
          <cell r="Y1097" t="e">
            <v>#VALUE!</v>
          </cell>
          <cell r="Z1097" t="e">
            <v>#VALUE!</v>
          </cell>
        </row>
        <row r="1098">
          <cell r="D1098" t="str">
            <v>MA02AS</v>
          </cell>
          <cell r="E1098" t="str">
            <v>Arena Semilavada</v>
          </cell>
          <cell r="F1098" t="str">
            <v>M3</v>
          </cell>
          <cell r="G1098">
            <v>1.0455999999999999</v>
          </cell>
          <cell r="H1098">
            <v>19500</v>
          </cell>
          <cell r="I1098">
            <v>20389</v>
          </cell>
          <cell r="J1098">
            <v>0</v>
          </cell>
          <cell r="K1098">
            <v>245.66371999999996</v>
          </cell>
          <cell r="L1098">
            <v>4790442.5399999991</v>
          </cell>
          <cell r="Y1098" t="e">
            <v>#VALUE!</v>
          </cell>
          <cell r="Z1098" t="e">
            <v>#VALUE!</v>
          </cell>
        </row>
        <row r="1099">
          <cell r="D1099" t="str">
            <v>MA03CG</v>
          </cell>
          <cell r="E1099" t="str">
            <v>Cemento Gris</v>
          </cell>
          <cell r="F1099" t="str">
            <v>Kg</v>
          </cell>
          <cell r="G1099">
            <v>195.249</v>
          </cell>
          <cell r="H1099">
            <v>190</v>
          </cell>
          <cell r="I1099">
            <v>37097</v>
          </cell>
          <cell r="J1099">
            <v>0</v>
          </cell>
          <cell r="K1099">
            <v>45873.752549999997</v>
          </cell>
          <cell r="L1099">
            <v>8716012.9845000003</v>
          </cell>
          <cell r="Y1099" t="e">
            <v>#VALUE!</v>
          </cell>
          <cell r="Z1099" t="e">
            <v>#VALUE!</v>
          </cell>
        </row>
        <row r="1100">
          <cell r="D1100" t="str">
            <v>MA01H6</v>
          </cell>
          <cell r="E1100" t="str">
            <v>Acero PDR60 N. 6</v>
          </cell>
          <cell r="F1100" t="str">
            <v>Kg</v>
          </cell>
          <cell r="G1100">
            <v>8</v>
          </cell>
          <cell r="H1100">
            <v>2150</v>
          </cell>
          <cell r="I1100">
            <v>17200</v>
          </cell>
          <cell r="J1100">
            <v>0</v>
          </cell>
          <cell r="K1100">
            <v>1879.6</v>
          </cell>
          <cell r="L1100">
            <v>4041140</v>
          </cell>
          <cell r="Y1100" t="e">
            <v>#VALUE!</v>
          </cell>
          <cell r="Z1100" t="e">
            <v>#VALUE!</v>
          </cell>
        </row>
        <row r="1101">
          <cell r="D1101" t="str">
            <v>MA26GE16NT</v>
          </cell>
          <cell r="E1101" t="str">
            <v>Geotextil 1600 NT</v>
          </cell>
          <cell r="F1101" t="str">
            <v>m2</v>
          </cell>
          <cell r="G1101">
            <v>7.3920000000000003</v>
          </cell>
          <cell r="H1101">
            <v>2150</v>
          </cell>
          <cell r="I1101">
            <v>15893</v>
          </cell>
          <cell r="J1101">
            <v>0</v>
          </cell>
          <cell r="K1101">
            <v>1736.7503999999999</v>
          </cell>
          <cell r="L1101">
            <v>3734013.36</v>
          </cell>
          <cell r="Y1101" t="e">
            <v>#N/A</v>
          </cell>
          <cell r="Z1101" t="e">
            <v>#N/A</v>
          </cell>
        </row>
        <row r="1102">
          <cell r="D1102" t="str">
            <v>MA27T</v>
          </cell>
          <cell r="E1102" t="str">
            <v>Toxement</v>
          </cell>
          <cell r="F1102" t="str">
            <v>kg</v>
          </cell>
          <cell r="G1102">
            <v>8</v>
          </cell>
          <cell r="H1102">
            <v>1850</v>
          </cell>
          <cell r="I1102">
            <v>14800</v>
          </cell>
          <cell r="J1102">
            <v>0</v>
          </cell>
          <cell r="K1102">
            <v>1879.6</v>
          </cell>
          <cell r="L1102">
            <v>3477260</v>
          </cell>
          <cell r="Y1102" t="e">
            <v>#VALUE!</v>
          </cell>
          <cell r="Z1102" t="e">
            <v>#VALUE!</v>
          </cell>
        </row>
        <row r="1104">
          <cell r="E1104" t="str">
            <v>MANO DE OBRA</v>
          </cell>
          <cell r="I1104">
            <v>35000</v>
          </cell>
          <cell r="J1104">
            <v>0</v>
          </cell>
          <cell r="L1104">
            <v>8223250</v>
          </cell>
          <cell r="Z1104" t="e">
            <v>#VALUE!</v>
          </cell>
        </row>
        <row r="1105">
          <cell r="D1105" t="str">
            <v>MOANPM</v>
          </cell>
          <cell r="E1105" t="str">
            <v>Pozo Inspeccion Mamposteria</v>
          </cell>
          <cell r="F1105" t="str">
            <v>Ml</v>
          </cell>
          <cell r="G1105">
            <v>1</v>
          </cell>
          <cell r="H1105">
            <v>35000</v>
          </cell>
          <cell r="I1105">
            <v>35000</v>
          </cell>
          <cell r="J1105">
            <v>0</v>
          </cell>
          <cell r="K1105">
            <v>234.95</v>
          </cell>
          <cell r="L1105">
            <v>8223250</v>
          </cell>
          <cell r="Y1105" t="e">
            <v>#VALUE!</v>
          </cell>
          <cell r="Z1105" t="e">
            <v>#VALUE!</v>
          </cell>
        </row>
        <row r="1107">
          <cell r="E1107" t="str">
            <v>VARIOS</v>
          </cell>
          <cell r="I1107">
            <v>500</v>
          </cell>
          <cell r="L1107">
            <v>117475</v>
          </cell>
          <cell r="Z1107" t="e">
            <v>#VALUE!</v>
          </cell>
        </row>
        <row r="1108">
          <cell r="D1108" t="str">
            <v>TC07H350</v>
          </cell>
          <cell r="E1108" t="str">
            <v>Herramienta</v>
          </cell>
          <cell r="F1108" t="str">
            <v>Gb</v>
          </cell>
          <cell r="G1108">
            <v>1</v>
          </cell>
          <cell r="H1108">
            <v>500</v>
          </cell>
          <cell r="I1108">
            <v>500</v>
          </cell>
          <cell r="J1108">
            <v>0</v>
          </cell>
          <cell r="K1108">
            <v>234.95</v>
          </cell>
          <cell r="L1108">
            <v>117475</v>
          </cell>
          <cell r="Y1108" t="e">
            <v>#VALUE!</v>
          </cell>
          <cell r="Z1108" t="e">
            <v>#VALUE!</v>
          </cell>
        </row>
        <row r="1109">
          <cell r="D1109">
            <v>117475</v>
          </cell>
        </row>
        <row r="1110">
          <cell r="E1110" t="str">
            <v>SUBTOTAL</v>
          </cell>
          <cell r="I1110">
            <v>224479</v>
          </cell>
          <cell r="L1110">
            <v>52741341.049999997</v>
          </cell>
          <cell r="Z1110" t="e">
            <v>#VALUE!</v>
          </cell>
        </row>
        <row r="1111">
          <cell r="E1111" t="str">
            <v>A.I.U</v>
          </cell>
          <cell r="I1111">
            <v>0</v>
          </cell>
          <cell r="L1111">
            <v>0</v>
          </cell>
          <cell r="Z1111">
            <v>0</v>
          </cell>
        </row>
        <row r="1112">
          <cell r="D1112" t="str">
            <v>AIUAADMON</v>
          </cell>
          <cell r="E1112" t="str">
            <v>Admon</v>
          </cell>
          <cell r="F1112">
            <v>0</v>
          </cell>
          <cell r="I1112">
            <v>0</v>
          </cell>
          <cell r="L1112">
            <v>0</v>
          </cell>
          <cell r="Z1112">
            <v>0</v>
          </cell>
        </row>
        <row r="1113">
          <cell r="D1113" t="str">
            <v>AIUAIMPRE</v>
          </cell>
          <cell r="E1113" t="str">
            <v>Imprevistos</v>
          </cell>
          <cell r="F1113">
            <v>0</v>
          </cell>
          <cell r="I1113">
            <v>0</v>
          </cell>
          <cell r="J1113">
            <v>0</v>
          </cell>
          <cell r="L1113">
            <v>0</v>
          </cell>
          <cell r="Z1113">
            <v>0</v>
          </cell>
        </row>
        <row r="1114">
          <cell r="D1114" t="str">
            <v>AIUAUTILI</v>
          </cell>
          <cell r="E1114" t="str">
            <v>Utilidad</v>
          </cell>
          <cell r="F1114">
            <v>0</v>
          </cell>
          <cell r="I1114">
            <v>0</v>
          </cell>
          <cell r="J1114">
            <v>0</v>
          </cell>
          <cell r="L1114">
            <v>0</v>
          </cell>
          <cell r="Z1114">
            <v>0</v>
          </cell>
        </row>
        <row r="1115">
          <cell r="D1115" t="str">
            <v>AIUAIVAUTI</v>
          </cell>
          <cell r="E1115" t="str">
            <v>IVA utilidad</v>
          </cell>
          <cell r="F1115">
            <v>0</v>
          </cell>
          <cell r="I1115">
            <v>0</v>
          </cell>
          <cell r="J1115">
            <v>0</v>
          </cell>
          <cell r="L1115">
            <v>0</v>
          </cell>
          <cell r="Z1115">
            <v>0</v>
          </cell>
        </row>
        <row r="1117">
          <cell r="E1117" t="str">
            <v>ITEM</v>
          </cell>
        </row>
        <row r="1118">
          <cell r="D1118" t="str">
            <v>ANPOMA37</v>
          </cell>
          <cell r="E1118" t="str">
            <v>Pozo Inspección Mamposteria  e=0.37</v>
          </cell>
          <cell r="G1118" t="str">
            <v>UN.</v>
          </cell>
          <cell r="H1118" t="str">
            <v>Ml</v>
          </cell>
          <cell r="I1118">
            <v>386181</v>
          </cell>
          <cell r="K1118">
            <v>6</v>
          </cell>
          <cell r="L1118">
            <v>2317086</v>
          </cell>
          <cell r="N1118">
            <v>320681</v>
          </cell>
          <cell r="O1118">
            <v>65000</v>
          </cell>
          <cell r="P1118">
            <v>500</v>
          </cell>
          <cell r="Q1118">
            <v>0</v>
          </cell>
          <cell r="X1118">
            <v>2317086</v>
          </cell>
          <cell r="Y1118" t="str">
            <v>Ml</v>
          </cell>
          <cell r="Z1118" t="e">
            <v>#N/A</v>
          </cell>
          <cell r="AA1118" t="e">
            <v>#N/A</v>
          </cell>
          <cell r="AB1118" t="e">
            <v>#N/A</v>
          </cell>
          <cell r="AC1118" t="e">
            <v>#N/A</v>
          </cell>
        </row>
        <row r="1120">
          <cell r="D1120" t="str">
            <v>CODIGO</v>
          </cell>
          <cell r="E1120" t="str">
            <v>DESCRIPCION</v>
          </cell>
          <cell r="F1120" t="str">
            <v>UN</v>
          </cell>
          <cell r="G1120" t="str">
            <v>CANT</v>
          </cell>
          <cell r="H1120" t="str">
            <v>V/UNIT.</v>
          </cell>
          <cell r="I1120" t="str">
            <v>V/TOTAL</v>
          </cell>
          <cell r="K1120" t="str">
            <v>CANT TOTAL</v>
          </cell>
          <cell r="L1120" t="str">
            <v>Vr TOTAL</v>
          </cell>
          <cell r="Y1120" t="str">
            <v>CANT.</v>
          </cell>
          <cell r="Z1120" t="str">
            <v>V/TOTAL</v>
          </cell>
        </row>
        <row r="1121">
          <cell r="E1121" t="str">
            <v>MATERIALES</v>
          </cell>
          <cell r="I1121">
            <v>320681</v>
          </cell>
          <cell r="L1121">
            <v>1924086</v>
          </cell>
          <cell r="Z1121" t="e">
            <v>#N/A</v>
          </cell>
        </row>
        <row r="1122">
          <cell r="D1122" t="str">
            <v>MA06TR</v>
          </cell>
          <cell r="E1122" t="str">
            <v>Ladrillo Tolete Recocido</v>
          </cell>
          <cell r="F1122" t="str">
            <v>Un</v>
          </cell>
          <cell r="G1122">
            <v>760</v>
          </cell>
          <cell r="H1122">
            <v>220</v>
          </cell>
          <cell r="I1122">
            <v>167200</v>
          </cell>
          <cell r="J1122">
            <v>0</v>
          </cell>
          <cell r="K1122">
            <v>4560</v>
          </cell>
          <cell r="L1122">
            <v>1003200</v>
          </cell>
          <cell r="Y1122" t="e">
            <v>#N/A</v>
          </cell>
          <cell r="Z1122" t="e">
            <v>#N/A</v>
          </cell>
        </row>
        <row r="1123">
          <cell r="D1123" t="str">
            <v>MA02AS</v>
          </cell>
          <cell r="E1123" t="str">
            <v>Arena Semilavada</v>
          </cell>
          <cell r="F1123" t="str">
            <v>M3</v>
          </cell>
          <cell r="G1123">
            <v>2.0911999999999997</v>
          </cell>
          <cell r="H1123">
            <v>19500</v>
          </cell>
          <cell r="I1123">
            <v>40778</v>
          </cell>
          <cell r="J1123">
            <v>0</v>
          </cell>
          <cell r="K1123">
            <v>12.547199999999998</v>
          </cell>
          <cell r="L1123">
            <v>244670.39999999997</v>
          </cell>
          <cell r="Y1123" t="e">
            <v>#N/A</v>
          </cell>
          <cell r="Z1123" t="e">
            <v>#N/A</v>
          </cell>
        </row>
        <row r="1124">
          <cell r="D1124" t="str">
            <v>MA03CG</v>
          </cell>
          <cell r="E1124" t="str">
            <v>Cemento Gris</v>
          </cell>
          <cell r="F1124" t="str">
            <v>Kg</v>
          </cell>
          <cell r="G1124">
            <v>292.87349999999998</v>
          </cell>
          <cell r="H1124">
            <v>190</v>
          </cell>
          <cell r="I1124">
            <v>55646</v>
          </cell>
          <cell r="J1124">
            <v>0</v>
          </cell>
          <cell r="K1124">
            <v>1757.241</v>
          </cell>
          <cell r="L1124">
            <v>333875.78999999998</v>
          </cell>
          <cell r="Y1124" t="e">
            <v>#N/A</v>
          </cell>
          <cell r="Z1124" t="e">
            <v>#N/A</v>
          </cell>
        </row>
        <row r="1125">
          <cell r="D1125" t="str">
            <v>MA01H6</v>
          </cell>
          <cell r="E1125" t="str">
            <v>Acero PDR60 N. 6</v>
          </cell>
          <cell r="F1125" t="str">
            <v>Kg</v>
          </cell>
          <cell r="G1125">
            <v>14</v>
          </cell>
          <cell r="H1125">
            <v>2150</v>
          </cell>
          <cell r="I1125">
            <v>30100</v>
          </cell>
          <cell r="J1125">
            <v>0</v>
          </cell>
          <cell r="K1125">
            <v>84</v>
          </cell>
          <cell r="L1125">
            <v>180600</v>
          </cell>
          <cell r="Y1125" t="e">
            <v>#N/A</v>
          </cell>
          <cell r="Z1125" t="e">
            <v>#N/A</v>
          </cell>
        </row>
        <row r="1126">
          <cell r="D1126" t="str">
            <v>MA26GE16NT</v>
          </cell>
          <cell r="E1126" t="str">
            <v>Geotextil 1600 NT</v>
          </cell>
          <cell r="F1126" t="str">
            <v>m2</v>
          </cell>
          <cell r="G1126">
            <v>8.9239999999999995</v>
          </cell>
          <cell r="H1126">
            <v>2150</v>
          </cell>
          <cell r="I1126">
            <v>19187</v>
          </cell>
          <cell r="J1126">
            <v>0</v>
          </cell>
          <cell r="K1126">
            <v>53.543999999999997</v>
          </cell>
          <cell r="L1126">
            <v>115119.59999999999</v>
          </cell>
          <cell r="Y1126" t="e">
            <v>#N/A</v>
          </cell>
          <cell r="Z1126" t="e">
            <v>#N/A</v>
          </cell>
        </row>
        <row r="1127">
          <cell r="D1127" t="str">
            <v>MA27T</v>
          </cell>
          <cell r="E1127" t="str">
            <v>Toxement</v>
          </cell>
          <cell r="F1127" t="str">
            <v>kg</v>
          </cell>
          <cell r="G1127">
            <v>4.2</v>
          </cell>
          <cell r="H1127">
            <v>1850</v>
          </cell>
          <cell r="I1127">
            <v>7770</v>
          </cell>
          <cell r="J1127">
            <v>0</v>
          </cell>
          <cell r="K1127">
            <v>25.200000000000003</v>
          </cell>
          <cell r="L1127">
            <v>46620.000000000007</v>
          </cell>
          <cell r="Y1127" t="e">
            <v>#N/A</v>
          </cell>
          <cell r="Z1127" t="e">
            <v>#N/A</v>
          </cell>
        </row>
        <row r="1129">
          <cell r="E1129" t="str">
            <v>MANO DE OBRA</v>
          </cell>
          <cell r="I1129">
            <v>65000</v>
          </cell>
          <cell r="J1129">
            <v>0</v>
          </cell>
          <cell r="L1129">
            <v>390000</v>
          </cell>
          <cell r="Z1129" t="e">
            <v>#N/A</v>
          </cell>
        </row>
        <row r="1130">
          <cell r="D1130" t="str">
            <v>MOANPM37</v>
          </cell>
          <cell r="E1130" t="str">
            <v>Pozo Inspeccion Mamposteria e=0.37</v>
          </cell>
          <cell r="F1130" t="str">
            <v>Ml</v>
          </cell>
          <cell r="G1130">
            <v>1</v>
          </cell>
          <cell r="H1130">
            <v>65000</v>
          </cell>
          <cell r="I1130">
            <v>65000</v>
          </cell>
          <cell r="J1130">
            <v>0</v>
          </cell>
          <cell r="K1130">
            <v>6</v>
          </cell>
          <cell r="L1130">
            <v>390000</v>
          </cell>
          <cell r="Y1130" t="e">
            <v>#N/A</v>
          </cell>
          <cell r="Z1130" t="e">
            <v>#N/A</v>
          </cell>
        </row>
        <row r="1132">
          <cell r="E1132" t="str">
            <v>VARIOS</v>
          </cell>
          <cell r="I1132">
            <v>500</v>
          </cell>
          <cell r="L1132">
            <v>3000</v>
          </cell>
          <cell r="Z1132" t="e">
            <v>#N/A</v>
          </cell>
        </row>
        <row r="1133">
          <cell r="D1133" t="str">
            <v>TC07H350</v>
          </cell>
          <cell r="E1133" t="str">
            <v>Herramienta</v>
          </cell>
          <cell r="F1133" t="str">
            <v>Gb</v>
          </cell>
          <cell r="G1133">
            <v>1</v>
          </cell>
          <cell r="H1133">
            <v>500</v>
          </cell>
          <cell r="I1133">
            <v>500</v>
          </cell>
          <cell r="J1133">
            <v>0</v>
          </cell>
          <cell r="K1133">
            <v>6</v>
          </cell>
          <cell r="L1133">
            <v>3000</v>
          </cell>
          <cell r="Y1133" t="e">
            <v>#N/A</v>
          </cell>
          <cell r="Z1133" t="e">
            <v>#N/A</v>
          </cell>
        </row>
        <row r="1134">
          <cell r="D1134">
            <v>3000</v>
          </cell>
        </row>
        <row r="1135">
          <cell r="E1135" t="str">
            <v>SUBTOTAL</v>
          </cell>
          <cell r="I1135">
            <v>386181</v>
          </cell>
          <cell r="L1135">
            <v>2317086</v>
          </cell>
          <cell r="Z1135" t="e">
            <v>#N/A</v>
          </cell>
        </row>
        <row r="1136">
          <cell r="E1136" t="str">
            <v>A.I.U</v>
          </cell>
          <cell r="I1136">
            <v>0</v>
          </cell>
          <cell r="L1136">
            <v>0</v>
          </cell>
          <cell r="Z1136">
            <v>0</v>
          </cell>
        </row>
        <row r="1137">
          <cell r="D1137" t="str">
            <v>AIUAADMON</v>
          </cell>
          <cell r="E1137" t="str">
            <v>Admon</v>
          </cell>
          <cell r="F1137">
            <v>0</v>
          </cell>
          <cell r="I1137">
            <v>0</v>
          </cell>
          <cell r="L1137">
            <v>0</v>
          </cell>
          <cell r="Z1137">
            <v>0</v>
          </cell>
        </row>
        <row r="1138">
          <cell r="D1138" t="str">
            <v>AIUAIMPRE</v>
          </cell>
          <cell r="E1138" t="str">
            <v>Imprevistos</v>
          </cell>
          <cell r="F1138">
            <v>0</v>
          </cell>
          <cell r="I1138">
            <v>0</v>
          </cell>
          <cell r="J1138">
            <v>0</v>
          </cell>
          <cell r="L1138">
            <v>0</v>
          </cell>
          <cell r="Z1138">
            <v>0</v>
          </cell>
        </row>
        <row r="1139">
          <cell r="D1139" t="str">
            <v>AIUAUTILI</v>
          </cell>
          <cell r="E1139" t="str">
            <v>Utilidad</v>
          </cell>
          <cell r="F1139">
            <v>0</v>
          </cell>
          <cell r="I1139">
            <v>0</v>
          </cell>
          <cell r="J1139">
            <v>0</v>
          </cell>
          <cell r="L1139">
            <v>0</v>
          </cell>
          <cell r="Z1139">
            <v>0</v>
          </cell>
        </row>
        <row r="1140">
          <cell r="D1140" t="str">
            <v>AIUAIVAUTI</v>
          </cell>
          <cell r="E1140" t="str">
            <v>IVA utilidad</v>
          </cell>
          <cell r="F1140">
            <v>0</v>
          </cell>
          <cell r="I1140">
            <v>0</v>
          </cell>
          <cell r="J1140">
            <v>0</v>
          </cell>
          <cell r="L1140">
            <v>0</v>
          </cell>
          <cell r="Z1140">
            <v>0</v>
          </cell>
        </row>
        <row r="1142">
          <cell r="E1142" t="str">
            <v>ITEM</v>
          </cell>
        </row>
        <row r="1143">
          <cell r="D1143" t="str">
            <v>ANPOBA</v>
          </cell>
          <cell r="E1143" t="str">
            <v xml:space="preserve">Pozo Base </v>
          </cell>
          <cell r="G1143" t="str">
            <v>UN.</v>
          </cell>
          <cell r="H1143" t="str">
            <v>Un</v>
          </cell>
          <cell r="I1143" t="e">
            <v>#N/A</v>
          </cell>
          <cell r="K1143">
            <v>0</v>
          </cell>
          <cell r="L1143" t="e">
            <v>#N/A</v>
          </cell>
          <cell r="N1143" t="e">
            <v>#N/A</v>
          </cell>
          <cell r="O1143">
            <v>16000</v>
          </cell>
          <cell r="P1143">
            <v>500</v>
          </cell>
          <cell r="Q1143" t="e">
            <v>#N/A</v>
          </cell>
          <cell r="X1143" t="e">
            <v>#N/A</v>
          </cell>
          <cell r="Y1143" t="str">
            <v>Un</v>
          </cell>
          <cell r="Z1143" t="e">
            <v>#VALUE!</v>
          </cell>
          <cell r="AA1143" t="e">
            <v>#VALUE!</v>
          </cell>
          <cell r="AB1143" t="e">
            <v>#VALUE!</v>
          </cell>
          <cell r="AC1143" t="e">
            <v>#VALUE!</v>
          </cell>
        </row>
        <row r="1145">
          <cell r="D1145" t="str">
            <v>CODIGO</v>
          </cell>
          <cell r="E1145" t="str">
            <v>DESCRIPCION</v>
          </cell>
          <cell r="F1145" t="str">
            <v>UN</v>
          </cell>
          <cell r="G1145" t="str">
            <v>CANT</v>
          </cell>
          <cell r="H1145" t="str">
            <v>V/UNIT.</v>
          </cell>
          <cell r="I1145" t="str">
            <v>V/TOTAL</v>
          </cell>
          <cell r="K1145" t="str">
            <v>CANT TOTAL</v>
          </cell>
          <cell r="L1145" t="str">
            <v>Vr TOTAL</v>
          </cell>
          <cell r="Y1145" t="str">
            <v>CANT.</v>
          </cell>
          <cell r="Z1145" t="str">
            <v>V/TOTAL</v>
          </cell>
        </row>
        <row r="1146">
          <cell r="E1146" t="str">
            <v>MATERIALES</v>
          </cell>
          <cell r="I1146" t="e">
            <v>#N/A</v>
          </cell>
          <cell r="L1146" t="e">
            <v>#N/A</v>
          </cell>
          <cell r="Z1146" t="e">
            <v>#VALUE!</v>
          </cell>
        </row>
        <row r="1147">
          <cell r="D1147" t="str">
            <v>MA03CG</v>
          </cell>
          <cell r="E1147" t="str">
            <v>Cemento Gris</v>
          </cell>
          <cell r="F1147" t="str">
            <v>Kg</v>
          </cell>
          <cell r="G1147">
            <v>225</v>
          </cell>
          <cell r="H1147">
            <v>190</v>
          </cell>
          <cell r="I1147">
            <v>42750</v>
          </cell>
          <cell r="J1147">
            <v>0</v>
          </cell>
          <cell r="K1147">
            <v>0</v>
          </cell>
          <cell r="L1147">
            <v>0</v>
          </cell>
          <cell r="Y1147" t="e">
            <v>#VALUE!</v>
          </cell>
          <cell r="Z1147" t="e">
            <v>#VALUE!</v>
          </cell>
        </row>
        <row r="1148">
          <cell r="D1148" t="str">
            <v>MA02ALR</v>
          </cell>
          <cell r="E1148" t="str">
            <v>Arena Lavada Rio</v>
          </cell>
          <cell r="F1148" t="str">
            <v>M3</v>
          </cell>
          <cell r="G1148">
            <v>0.71</v>
          </cell>
          <cell r="H1148">
            <v>45000</v>
          </cell>
          <cell r="I1148">
            <v>31950</v>
          </cell>
          <cell r="J1148">
            <v>0</v>
          </cell>
          <cell r="K1148">
            <v>0</v>
          </cell>
          <cell r="L1148">
            <v>0</v>
          </cell>
          <cell r="Y1148" t="e">
            <v>#VALUE!</v>
          </cell>
          <cell r="Z1148" t="e">
            <v>#VALUE!</v>
          </cell>
        </row>
        <row r="1149">
          <cell r="D1149" t="str">
            <v>MA02GCR</v>
          </cell>
          <cell r="E1149" t="e">
            <v>#N/A</v>
          </cell>
          <cell r="F1149" t="e">
            <v>#N/A</v>
          </cell>
          <cell r="G1149">
            <v>0.7</v>
          </cell>
          <cell r="H1149" t="e">
            <v>#N/A</v>
          </cell>
          <cell r="I1149" t="e">
            <v>#N/A</v>
          </cell>
          <cell r="J1149" t="e">
            <v>#N/A</v>
          </cell>
          <cell r="K1149">
            <v>0</v>
          </cell>
          <cell r="L1149" t="e">
            <v>#N/A</v>
          </cell>
          <cell r="Y1149" t="e">
            <v>#VALUE!</v>
          </cell>
          <cell r="Z1149" t="e">
            <v>#VALUE!</v>
          </cell>
        </row>
        <row r="1150">
          <cell r="D1150" t="str">
            <v>MA01H3</v>
          </cell>
          <cell r="E1150" t="str">
            <v>Acero PDR60 N. 3</v>
          </cell>
          <cell r="F1150" t="str">
            <v>Kg</v>
          </cell>
          <cell r="G1150">
            <v>35</v>
          </cell>
          <cell r="H1150">
            <v>2150</v>
          </cell>
          <cell r="I1150">
            <v>75250</v>
          </cell>
          <cell r="J1150">
            <v>0</v>
          </cell>
          <cell r="K1150">
            <v>0</v>
          </cell>
          <cell r="L1150">
            <v>0</v>
          </cell>
          <cell r="Y1150" t="e">
            <v>#VALUE!</v>
          </cell>
          <cell r="Z1150" t="e">
            <v>#VALUE!</v>
          </cell>
        </row>
        <row r="1151">
          <cell r="D1151" t="str">
            <v>MA01H4</v>
          </cell>
          <cell r="E1151" t="str">
            <v>Acero PDR60 N. 4</v>
          </cell>
          <cell r="F1151" t="str">
            <v>Kg</v>
          </cell>
          <cell r="G1151">
            <v>45</v>
          </cell>
          <cell r="H1151">
            <v>2150</v>
          </cell>
          <cell r="I1151">
            <v>96750</v>
          </cell>
          <cell r="J1151">
            <v>0</v>
          </cell>
          <cell r="K1151">
            <v>0</v>
          </cell>
          <cell r="L1151">
            <v>0</v>
          </cell>
          <cell r="Y1151" t="e">
            <v>#VALUE!</v>
          </cell>
          <cell r="Z1151" t="e">
            <v>#VALUE!</v>
          </cell>
        </row>
        <row r="1152">
          <cell r="D1152" t="str">
            <v>MA01H5</v>
          </cell>
          <cell r="E1152" t="str">
            <v>Acero PDR60 N. 5</v>
          </cell>
          <cell r="F1152" t="str">
            <v>Kg</v>
          </cell>
          <cell r="G1152">
            <v>20</v>
          </cell>
          <cell r="H1152">
            <v>2150</v>
          </cell>
          <cell r="I1152">
            <v>43000</v>
          </cell>
          <cell r="J1152">
            <v>0</v>
          </cell>
          <cell r="K1152">
            <v>0</v>
          </cell>
          <cell r="L1152">
            <v>0</v>
          </cell>
          <cell r="Y1152" t="e">
            <v>#VALUE!</v>
          </cell>
          <cell r="Z1152" t="e">
            <v>#VALUE!</v>
          </cell>
        </row>
        <row r="1154">
          <cell r="E1154" t="str">
            <v>MANO DE OBRA</v>
          </cell>
          <cell r="I1154">
            <v>16000</v>
          </cell>
          <cell r="J1154">
            <v>0</v>
          </cell>
          <cell r="L1154">
            <v>0</v>
          </cell>
          <cell r="Z1154" t="e">
            <v>#VALUE!</v>
          </cell>
        </row>
        <row r="1155">
          <cell r="D1155" t="str">
            <v>MOANPB</v>
          </cell>
          <cell r="E1155" t="str">
            <v>Base</v>
          </cell>
          <cell r="F1155" t="str">
            <v>Un</v>
          </cell>
          <cell r="G1155">
            <v>1</v>
          </cell>
          <cell r="H1155">
            <v>16000</v>
          </cell>
          <cell r="I1155">
            <v>16000</v>
          </cell>
          <cell r="J1155">
            <v>0</v>
          </cell>
          <cell r="K1155">
            <v>0</v>
          </cell>
          <cell r="L1155">
            <v>0</v>
          </cell>
          <cell r="Y1155" t="e">
            <v>#VALUE!</v>
          </cell>
          <cell r="Z1155" t="e">
            <v>#VALUE!</v>
          </cell>
        </row>
        <row r="1157">
          <cell r="E1157" t="str">
            <v>VARIOS</v>
          </cell>
          <cell r="I1157">
            <v>500</v>
          </cell>
          <cell r="L1157">
            <v>0</v>
          </cell>
          <cell r="Z1157" t="e">
            <v>#VALUE!</v>
          </cell>
        </row>
        <row r="1158">
          <cell r="D1158" t="str">
            <v>TC07H350</v>
          </cell>
          <cell r="E1158" t="str">
            <v>Herramienta</v>
          </cell>
          <cell r="F1158" t="str">
            <v>Gb</v>
          </cell>
          <cell r="G1158">
            <v>1</v>
          </cell>
          <cell r="H1158">
            <v>500</v>
          </cell>
          <cell r="I1158">
            <v>500</v>
          </cell>
          <cell r="J1158">
            <v>0</v>
          </cell>
          <cell r="K1158">
            <v>0</v>
          </cell>
          <cell r="L1158">
            <v>0</v>
          </cell>
          <cell r="Y1158" t="e">
            <v>#VALUE!</v>
          </cell>
          <cell r="Z1158" t="e">
            <v>#VALUE!</v>
          </cell>
        </row>
        <row r="1159">
          <cell r="D1159">
            <v>0</v>
          </cell>
        </row>
        <row r="1160">
          <cell r="E1160" t="str">
            <v>SUBTOTAL</v>
          </cell>
          <cell r="I1160" t="e">
            <v>#N/A</v>
          </cell>
          <cell r="L1160" t="e">
            <v>#N/A</v>
          </cell>
          <cell r="Z1160" t="e">
            <v>#VALUE!</v>
          </cell>
        </row>
        <row r="1161">
          <cell r="E1161" t="str">
            <v>A.I.U</v>
          </cell>
          <cell r="I1161" t="e">
            <v>#N/A</v>
          </cell>
          <cell r="L1161" t="e">
            <v>#N/A</v>
          </cell>
          <cell r="Z1161" t="e">
            <v>#N/A</v>
          </cell>
        </row>
        <row r="1162">
          <cell r="D1162" t="str">
            <v>AIUAADMON</v>
          </cell>
          <cell r="E1162" t="str">
            <v>Admon</v>
          </cell>
          <cell r="F1162">
            <v>0</v>
          </cell>
          <cell r="I1162" t="e">
            <v>#N/A</v>
          </cell>
          <cell r="L1162" t="e">
            <v>#N/A</v>
          </cell>
          <cell r="Z1162" t="e">
            <v>#N/A</v>
          </cell>
        </row>
        <row r="1163">
          <cell r="D1163" t="str">
            <v>AIUAIMPRE</v>
          </cell>
          <cell r="E1163" t="str">
            <v>Imprevistos</v>
          </cell>
          <cell r="F1163">
            <v>0</v>
          </cell>
          <cell r="I1163" t="e">
            <v>#N/A</v>
          </cell>
          <cell r="J1163">
            <v>0</v>
          </cell>
          <cell r="L1163" t="e">
            <v>#N/A</v>
          </cell>
          <cell r="Z1163" t="e">
            <v>#N/A</v>
          </cell>
        </row>
        <row r="1164">
          <cell r="D1164" t="str">
            <v>AIUAUTILI</v>
          </cell>
          <cell r="E1164" t="str">
            <v>Utilidad</v>
          </cell>
          <cell r="F1164">
            <v>0</v>
          </cell>
          <cell r="I1164" t="e">
            <v>#N/A</v>
          </cell>
          <cell r="J1164">
            <v>0</v>
          </cell>
          <cell r="L1164" t="e">
            <v>#N/A</v>
          </cell>
          <cell r="Z1164" t="e">
            <v>#N/A</v>
          </cell>
        </row>
        <row r="1165">
          <cell r="D1165" t="str">
            <v>AIUAIVAUTI</v>
          </cell>
          <cell r="E1165" t="str">
            <v>IVA utilidad</v>
          </cell>
          <cell r="F1165">
            <v>0</v>
          </cell>
          <cell r="I1165" t="e">
            <v>#N/A</v>
          </cell>
          <cell r="J1165">
            <v>0</v>
          </cell>
          <cell r="L1165" t="e">
            <v>#N/A</v>
          </cell>
          <cell r="Z1165" t="e">
            <v>#N/A</v>
          </cell>
        </row>
        <row r="1167">
          <cell r="E1167" t="str">
            <v>ITEM</v>
          </cell>
        </row>
        <row r="1168">
          <cell r="D1168" t="str">
            <v>ANPOBACA</v>
          </cell>
          <cell r="E1168" t="str">
            <v>Base y Cañuela</v>
          </cell>
          <cell r="G1168" t="str">
            <v>UN.</v>
          </cell>
          <cell r="H1168" t="str">
            <v>Un</v>
          </cell>
          <cell r="I1168">
            <v>202081</v>
          </cell>
          <cell r="K1168">
            <v>100</v>
          </cell>
          <cell r="L1168">
            <v>20208100</v>
          </cell>
          <cell r="N1168">
            <v>172631</v>
          </cell>
          <cell r="O1168">
            <v>28500</v>
          </cell>
          <cell r="P1168">
            <v>950</v>
          </cell>
          <cell r="Q1168">
            <v>0</v>
          </cell>
          <cell r="X1168">
            <v>20208100</v>
          </cell>
          <cell r="Y1168" t="str">
            <v>Un</v>
          </cell>
          <cell r="Z1168" t="e">
            <v>#N/A</v>
          </cell>
          <cell r="AA1168" t="e">
            <v>#N/A</v>
          </cell>
          <cell r="AB1168" t="e">
            <v>#N/A</v>
          </cell>
          <cell r="AC1168" t="e">
            <v>#N/A</v>
          </cell>
        </row>
        <row r="1170">
          <cell r="D1170" t="str">
            <v>CODIGO</v>
          </cell>
          <cell r="E1170" t="str">
            <v>DESCRIPCION</v>
          </cell>
          <cell r="F1170" t="str">
            <v>UN</v>
          </cell>
          <cell r="G1170" t="str">
            <v>CANT</v>
          </cell>
          <cell r="H1170" t="str">
            <v>V/UNIT.</v>
          </cell>
          <cell r="I1170" t="str">
            <v>V/TOTAL</v>
          </cell>
          <cell r="K1170" t="str">
            <v>CANT TOTAL</v>
          </cell>
          <cell r="L1170" t="str">
            <v>Vr TOTAL</v>
          </cell>
          <cell r="Y1170" t="str">
            <v>CANT.</v>
          </cell>
          <cell r="Z1170" t="str">
            <v>V/TOTAL</v>
          </cell>
        </row>
        <row r="1171">
          <cell r="E1171" t="str">
            <v>MATERIALES</v>
          </cell>
          <cell r="I1171">
            <v>172631</v>
          </cell>
          <cell r="L1171">
            <v>17263100</v>
          </cell>
          <cell r="Z1171" t="e">
            <v>#N/A</v>
          </cell>
        </row>
        <row r="1172">
          <cell r="D1172" t="str">
            <v>MA04C4I</v>
          </cell>
          <cell r="E1172" t="str">
            <v>Concreto 4000 psi Impermeabilizado</v>
          </cell>
          <cell r="F1172" t="str">
            <v>M3</v>
          </cell>
          <cell r="G1172">
            <v>0.75</v>
          </cell>
          <cell r="H1172">
            <v>230175</v>
          </cell>
          <cell r="I1172">
            <v>172631</v>
          </cell>
          <cell r="J1172">
            <v>0</v>
          </cell>
          <cell r="K1172">
            <v>75</v>
          </cell>
          <cell r="L1172">
            <v>17263125</v>
          </cell>
          <cell r="Y1172" t="e">
            <v>#N/A</v>
          </cell>
          <cell r="Z1172" t="e">
            <v>#N/A</v>
          </cell>
        </row>
        <row r="1173"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Y1173">
            <v>0</v>
          </cell>
          <cell r="Z1173">
            <v>0</v>
          </cell>
        </row>
        <row r="1174"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Y1174">
            <v>0</v>
          </cell>
          <cell r="Z1174">
            <v>0</v>
          </cell>
        </row>
        <row r="1175"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Y1175">
            <v>0</v>
          </cell>
          <cell r="Z1175">
            <v>0</v>
          </cell>
        </row>
        <row r="1177">
          <cell r="E1177" t="str">
            <v>MANO DE OBRA</v>
          </cell>
          <cell r="I1177">
            <v>28500</v>
          </cell>
          <cell r="J1177">
            <v>0</v>
          </cell>
          <cell r="L1177">
            <v>2850000</v>
          </cell>
          <cell r="Z1177" t="e">
            <v>#N/A</v>
          </cell>
        </row>
        <row r="1178">
          <cell r="D1178" t="str">
            <v>MOANPB</v>
          </cell>
          <cell r="E1178" t="str">
            <v>Base</v>
          </cell>
          <cell r="F1178" t="str">
            <v>Un</v>
          </cell>
          <cell r="G1178">
            <v>1</v>
          </cell>
          <cell r="H1178">
            <v>16000</v>
          </cell>
          <cell r="I1178">
            <v>16000</v>
          </cell>
          <cell r="J1178">
            <v>0</v>
          </cell>
          <cell r="K1178">
            <v>100</v>
          </cell>
          <cell r="L1178">
            <v>1600000</v>
          </cell>
          <cell r="Y1178" t="e">
            <v>#N/A</v>
          </cell>
          <cell r="Z1178" t="e">
            <v>#N/A</v>
          </cell>
        </row>
        <row r="1179">
          <cell r="D1179" t="str">
            <v>MOANPC</v>
          </cell>
          <cell r="E1179" t="str">
            <v>Canuela</v>
          </cell>
          <cell r="F1179" t="str">
            <v>Un</v>
          </cell>
          <cell r="G1179">
            <v>1</v>
          </cell>
          <cell r="H1179">
            <v>12500</v>
          </cell>
          <cell r="I1179">
            <v>12500</v>
          </cell>
          <cell r="J1179">
            <v>0</v>
          </cell>
          <cell r="K1179">
            <v>0</v>
          </cell>
          <cell r="L1179">
            <v>0</v>
          </cell>
          <cell r="Y1179" t="e">
            <v>#N/A</v>
          </cell>
          <cell r="Z1179" t="e">
            <v>#N/A</v>
          </cell>
        </row>
        <row r="1180">
          <cell r="E1180" t="str">
            <v>VARIOS</v>
          </cell>
          <cell r="I1180">
            <v>950</v>
          </cell>
          <cell r="L1180">
            <v>95000</v>
          </cell>
          <cell r="Z1180" t="e">
            <v>#N/A</v>
          </cell>
        </row>
        <row r="1181">
          <cell r="D1181" t="str">
            <v>TC07H350</v>
          </cell>
          <cell r="E1181" t="str">
            <v>Herramienta</v>
          </cell>
          <cell r="F1181" t="str">
            <v>Gb</v>
          </cell>
          <cell r="G1181">
            <v>1</v>
          </cell>
          <cell r="H1181">
            <v>500</v>
          </cell>
          <cell r="I1181">
            <v>500</v>
          </cell>
          <cell r="J1181">
            <v>0</v>
          </cell>
          <cell r="K1181">
            <v>100</v>
          </cell>
          <cell r="L1181">
            <v>50000</v>
          </cell>
          <cell r="Y1181" t="e">
            <v>#N/A</v>
          </cell>
          <cell r="Z1181" t="e">
            <v>#N/A</v>
          </cell>
        </row>
        <row r="1182">
          <cell r="D1182" t="str">
            <v>AL07VCG</v>
          </cell>
          <cell r="E1182" t="str">
            <v>Vibrador para concretos a Gasolina</v>
          </cell>
          <cell r="F1182" t="str">
            <v>Hr</v>
          </cell>
          <cell r="G1182">
            <v>0.01</v>
          </cell>
          <cell r="H1182">
            <v>45000</v>
          </cell>
          <cell r="I1182">
            <v>450</v>
          </cell>
          <cell r="J1182">
            <v>0</v>
          </cell>
          <cell r="K1182">
            <v>1</v>
          </cell>
          <cell r="L1182">
            <v>45000</v>
          </cell>
          <cell r="Y1182" t="e">
            <v>#N/A</v>
          </cell>
          <cell r="Z1182" t="e">
            <v>#N/A</v>
          </cell>
        </row>
        <row r="1183">
          <cell r="E1183" t="str">
            <v>SUBTOTAL</v>
          </cell>
          <cell r="I1183">
            <v>202081</v>
          </cell>
          <cell r="L1183">
            <v>20208100</v>
          </cell>
          <cell r="Z1183" t="e">
            <v>#N/A</v>
          </cell>
        </row>
        <row r="1184">
          <cell r="E1184" t="str">
            <v>A.I.U</v>
          </cell>
          <cell r="I1184">
            <v>0</v>
          </cell>
          <cell r="L1184">
            <v>0</v>
          </cell>
          <cell r="Z1184">
            <v>0</v>
          </cell>
        </row>
        <row r="1185">
          <cell r="D1185" t="str">
            <v>AIUAADMON</v>
          </cell>
          <cell r="E1185" t="str">
            <v>Admon</v>
          </cell>
          <cell r="F1185">
            <v>0</v>
          </cell>
          <cell r="I1185">
            <v>0</v>
          </cell>
          <cell r="L1185">
            <v>0</v>
          </cell>
          <cell r="Z1185">
            <v>0</v>
          </cell>
        </row>
        <row r="1186">
          <cell r="D1186" t="str">
            <v>AIUAIMPRE</v>
          </cell>
          <cell r="E1186" t="str">
            <v>Imprevistos</v>
          </cell>
          <cell r="F1186">
            <v>0</v>
          </cell>
          <cell r="I1186">
            <v>0</v>
          </cell>
          <cell r="J1186">
            <v>0</v>
          </cell>
          <cell r="L1186">
            <v>0</v>
          </cell>
          <cell r="Z1186">
            <v>0</v>
          </cell>
        </row>
        <row r="1187">
          <cell r="D1187" t="str">
            <v>AIUAUTILI</v>
          </cell>
          <cell r="E1187" t="str">
            <v>Utilidad</v>
          </cell>
          <cell r="F1187">
            <v>0</v>
          </cell>
          <cell r="I1187">
            <v>0</v>
          </cell>
          <cell r="J1187">
            <v>0</v>
          </cell>
          <cell r="L1187">
            <v>0</v>
          </cell>
          <cell r="Z1187">
            <v>0</v>
          </cell>
        </row>
        <row r="1188">
          <cell r="D1188" t="str">
            <v>AIUAIVAUTI</v>
          </cell>
          <cell r="E1188" t="str">
            <v>IVA utilidad</v>
          </cell>
          <cell r="F1188">
            <v>0</v>
          </cell>
          <cell r="I1188">
            <v>0</v>
          </cell>
          <cell r="J1188">
            <v>0</v>
          </cell>
          <cell r="L1188">
            <v>0</v>
          </cell>
          <cell r="Z1188">
            <v>0</v>
          </cell>
        </row>
        <row r="1190">
          <cell r="E1190" t="str">
            <v>ITEM</v>
          </cell>
        </row>
        <row r="1191">
          <cell r="D1191" t="str">
            <v>ANPOCA</v>
          </cell>
          <cell r="E1191" t="str">
            <v>Pozo Cañuela</v>
          </cell>
          <cell r="G1191" t="str">
            <v>UN.</v>
          </cell>
          <cell r="H1191" t="str">
            <v>Un</v>
          </cell>
          <cell r="I1191" t="e">
            <v>#N/A</v>
          </cell>
          <cell r="K1191">
            <v>0</v>
          </cell>
          <cell r="L1191" t="e">
            <v>#N/A</v>
          </cell>
          <cell r="N1191" t="e">
            <v>#N/A</v>
          </cell>
          <cell r="O1191">
            <v>12500</v>
          </cell>
          <cell r="P1191">
            <v>350</v>
          </cell>
          <cell r="Q1191" t="e">
            <v>#N/A</v>
          </cell>
          <cell r="X1191" t="e">
            <v>#N/A</v>
          </cell>
          <cell r="Y1191" t="str">
            <v>Un</v>
          </cell>
          <cell r="Z1191" t="e">
            <v>#VALUE!</v>
          </cell>
          <cell r="AA1191" t="e">
            <v>#VALUE!</v>
          </cell>
          <cell r="AB1191" t="e">
            <v>#VALUE!</v>
          </cell>
          <cell r="AC1191" t="e">
            <v>#VALUE!</v>
          </cell>
        </row>
        <row r="1193">
          <cell r="D1193" t="str">
            <v>CODIGO</v>
          </cell>
          <cell r="E1193" t="str">
            <v>DESCRIPCION</v>
          </cell>
          <cell r="F1193" t="str">
            <v>UN</v>
          </cell>
          <cell r="G1193" t="str">
            <v>CANT</v>
          </cell>
          <cell r="H1193" t="str">
            <v>V/UNIT.</v>
          </cell>
          <cell r="I1193" t="str">
            <v>V/TOTAL</v>
          </cell>
          <cell r="K1193" t="str">
            <v>CANT TOTAL</v>
          </cell>
          <cell r="L1193" t="str">
            <v>Vr TOTAL</v>
          </cell>
          <cell r="Y1193" t="str">
            <v>CANT.</v>
          </cell>
          <cell r="Z1193" t="str">
            <v>V/TOTAL</v>
          </cell>
        </row>
        <row r="1194">
          <cell r="E1194" t="str">
            <v>MATERIALES</v>
          </cell>
          <cell r="I1194" t="e">
            <v>#N/A</v>
          </cell>
          <cell r="L1194" t="e">
            <v>#N/A</v>
          </cell>
          <cell r="Z1194" t="e">
            <v>#VALUE!</v>
          </cell>
        </row>
        <row r="1195">
          <cell r="D1195" t="str">
            <v>MA03CG</v>
          </cell>
          <cell r="E1195" t="str">
            <v>Cemento Gris</v>
          </cell>
          <cell r="F1195" t="str">
            <v>Kg</v>
          </cell>
          <cell r="G1195">
            <v>33.6</v>
          </cell>
          <cell r="H1195">
            <v>190</v>
          </cell>
          <cell r="I1195">
            <v>6384</v>
          </cell>
          <cell r="J1195">
            <v>0</v>
          </cell>
          <cell r="K1195">
            <v>0</v>
          </cell>
          <cell r="L1195">
            <v>0</v>
          </cell>
          <cell r="Y1195" t="e">
            <v>#VALUE!</v>
          </cell>
          <cell r="Z1195" t="e">
            <v>#VALUE!</v>
          </cell>
        </row>
        <row r="1196">
          <cell r="D1196" t="str">
            <v>MA02ALR</v>
          </cell>
          <cell r="E1196" t="str">
            <v>Arena Lavada Rio</v>
          </cell>
          <cell r="F1196" t="str">
            <v>M3</v>
          </cell>
          <cell r="G1196">
            <v>0.05</v>
          </cell>
          <cell r="H1196">
            <v>45000</v>
          </cell>
          <cell r="I1196">
            <v>2250</v>
          </cell>
          <cell r="J1196">
            <v>0</v>
          </cell>
          <cell r="K1196">
            <v>0</v>
          </cell>
          <cell r="L1196">
            <v>0</v>
          </cell>
          <cell r="Y1196" t="e">
            <v>#VALUE!</v>
          </cell>
          <cell r="Z1196" t="e">
            <v>#VALUE!</v>
          </cell>
        </row>
        <row r="1197">
          <cell r="D1197" t="str">
            <v>MA02GCR</v>
          </cell>
          <cell r="E1197" t="e">
            <v>#N/A</v>
          </cell>
          <cell r="F1197" t="e">
            <v>#N/A</v>
          </cell>
          <cell r="G1197">
            <v>0.11</v>
          </cell>
          <cell r="H1197" t="e">
            <v>#N/A</v>
          </cell>
          <cell r="I1197" t="e">
            <v>#N/A</v>
          </cell>
          <cell r="J1197" t="e">
            <v>#N/A</v>
          </cell>
          <cell r="K1197">
            <v>0</v>
          </cell>
          <cell r="L1197" t="e">
            <v>#N/A</v>
          </cell>
          <cell r="Y1197" t="e">
            <v>#VALUE!</v>
          </cell>
          <cell r="Z1197" t="e">
            <v>#VALUE!</v>
          </cell>
        </row>
        <row r="1199">
          <cell r="E1199" t="str">
            <v>MANO DE OBRA</v>
          </cell>
          <cell r="I1199">
            <v>12500</v>
          </cell>
          <cell r="J1199">
            <v>0</v>
          </cell>
          <cell r="L1199">
            <v>0</v>
          </cell>
          <cell r="Z1199" t="e">
            <v>#VALUE!</v>
          </cell>
        </row>
        <row r="1200">
          <cell r="D1200" t="str">
            <v>MOANPC</v>
          </cell>
          <cell r="E1200" t="str">
            <v>Canuela</v>
          </cell>
          <cell r="F1200" t="str">
            <v>Un</v>
          </cell>
          <cell r="G1200">
            <v>1</v>
          </cell>
          <cell r="H1200">
            <v>12500</v>
          </cell>
          <cell r="I1200">
            <v>12500</v>
          </cell>
          <cell r="J1200">
            <v>0</v>
          </cell>
          <cell r="K1200">
            <v>0</v>
          </cell>
          <cell r="L1200">
            <v>0</v>
          </cell>
          <cell r="Y1200" t="e">
            <v>#VALUE!</v>
          </cell>
          <cell r="Z1200" t="e">
            <v>#VALUE!</v>
          </cell>
        </row>
        <row r="1202">
          <cell r="E1202" t="str">
            <v>VARIOS</v>
          </cell>
          <cell r="I1202">
            <v>350</v>
          </cell>
          <cell r="L1202">
            <v>0</v>
          </cell>
          <cell r="Z1202" t="e">
            <v>#VALUE!</v>
          </cell>
        </row>
        <row r="1203">
          <cell r="D1203" t="str">
            <v>TC07H150</v>
          </cell>
          <cell r="E1203" t="str">
            <v>Herramienta</v>
          </cell>
          <cell r="F1203" t="str">
            <v>Gb</v>
          </cell>
          <cell r="G1203">
            <v>1</v>
          </cell>
          <cell r="H1203">
            <v>350</v>
          </cell>
          <cell r="I1203">
            <v>350</v>
          </cell>
          <cell r="J1203">
            <v>0</v>
          </cell>
          <cell r="K1203">
            <v>0</v>
          </cell>
          <cell r="L1203">
            <v>0</v>
          </cell>
          <cell r="Y1203" t="e">
            <v>#VALUE!</v>
          </cell>
          <cell r="Z1203" t="e">
            <v>#VALUE!</v>
          </cell>
        </row>
        <row r="1204">
          <cell r="D1204">
            <v>0</v>
          </cell>
        </row>
        <row r="1205">
          <cell r="E1205" t="str">
            <v>SUBTOTAL</v>
          </cell>
          <cell r="I1205" t="e">
            <v>#N/A</v>
          </cell>
          <cell r="L1205" t="e">
            <v>#N/A</v>
          </cell>
          <cell r="Z1205" t="e">
            <v>#VALUE!</v>
          </cell>
        </row>
        <row r="1206">
          <cell r="E1206" t="str">
            <v>A.I.U</v>
          </cell>
          <cell r="I1206" t="e">
            <v>#N/A</v>
          </cell>
          <cell r="L1206" t="e">
            <v>#N/A</v>
          </cell>
          <cell r="Z1206" t="e">
            <v>#N/A</v>
          </cell>
        </row>
        <row r="1207">
          <cell r="D1207" t="str">
            <v>AIUAADMON</v>
          </cell>
          <cell r="E1207" t="str">
            <v>Admon</v>
          </cell>
          <cell r="F1207">
            <v>0</v>
          </cell>
          <cell r="I1207" t="e">
            <v>#N/A</v>
          </cell>
          <cell r="L1207" t="e">
            <v>#N/A</v>
          </cell>
          <cell r="Z1207" t="e">
            <v>#N/A</v>
          </cell>
        </row>
        <row r="1208">
          <cell r="D1208" t="str">
            <v>AIUAIMPRE</v>
          </cell>
          <cell r="E1208" t="str">
            <v>Imprevistos</v>
          </cell>
          <cell r="F1208">
            <v>0</v>
          </cell>
          <cell r="I1208" t="e">
            <v>#N/A</v>
          </cell>
          <cell r="J1208">
            <v>0</v>
          </cell>
          <cell r="L1208" t="e">
            <v>#N/A</v>
          </cell>
          <cell r="Z1208" t="e">
            <v>#N/A</v>
          </cell>
        </row>
        <row r="1209">
          <cell r="D1209" t="str">
            <v>AIUAUTILI</v>
          </cell>
          <cell r="E1209" t="str">
            <v>Utilidad</v>
          </cell>
          <cell r="F1209">
            <v>0</v>
          </cell>
          <cell r="I1209" t="e">
            <v>#N/A</v>
          </cell>
          <cell r="J1209">
            <v>0</v>
          </cell>
          <cell r="L1209" t="e">
            <v>#N/A</v>
          </cell>
          <cell r="Z1209" t="e">
            <v>#N/A</v>
          </cell>
        </row>
        <row r="1210">
          <cell r="D1210" t="str">
            <v>AIUAIVAUTI</v>
          </cell>
          <cell r="E1210" t="str">
            <v>IVA utilidad</v>
          </cell>
          <cell r="F1210">
            <v>0</v>
          </cell>
          <cell r="I1210" t="e">
            <v>#N/A</v>
          </cell>
          <cell r="J1210">
            <v>0</v>
          </cell>
          <cell r="L1210" t="e">
            <v>#N/A</v>
          </cell>
          <cell r="Z1210" t="e">
            <v>#N/A</v>
          </cell>
        </row>
        <row r="1212">
          <cell r="E1212" t="str">
            <v>ITEM</v>
          </cell>
        </row>
        <row r="1213">
          <cell r="D1213" t="str">
            <v>ANPOITA</v>
          </cell>
          <cell r="E1213" t="str">
            <v>Inst. Placa Prefabricada Tapa Pozos y Camaras</v>
          </cell>
          <cell r="G1213" t="str">
            <v>UN.</v>
          </cell>
          <cell r="H1213" t="str">
            <v>Un</v>
          </cell>
          <cell r="I1213">
            <v>87605</v>
          </cell>
          <cell r="K1213">
            <v>102</v>
          </cell>
          <cell r="L1213">
            <v>8935710</v>
          </cell>
          <cell r="N1213">
            <v>8605</v>
          </cell>
          <cell r="O1213">
            <v>60000</v>
          </cell>
          <cell r="P1213">
            <v>19000</v>
          </cell>
          <cell r="Q1213">
            <v>0</v>
          </cell>
          <cell r="X1213">
            <v>8935710</v>
          </cell>
          <cell r="Y1213" t="str">
            <v>Un</v>
          </cell>
          <cell r="Z1213" t="e">
            <v>#N/A</v>
          </cell>
          <cell r="AA1213" t="e">
            <v>#N/A</v>
          </cell>
          <cell r="AB1213" t="e">
            <v>#N/A</v>
          </cell>
          <cell r="AC1213" t="e">
            <v>#N/A</v>
          </cell>
        </row>
        <row r="1215">
          <cell r="D1215" t="str">
            <v>CODIGO</v>
          </cell>
          <cell r="E1215" t="str">
            <v>DESCRIPCION</v>
          </cell>
          <cell r="F1215" t="str">
            <v>UN</v>
          </cell>
          <cell r="G1215" t="str">
            <v>CANT</v>
          </cell>
          <cell r="H1215" t="str">
            <v>V/UNIT.</v>
          </cell>
          <cell r="I1215" t="str">
            <v>V/TOTAL</v>
          </cell>
          <cell r="K1215" t="str">
            <v>CANT TOTAL</v>
          </cell>
          <cell r="L1215" t="str">
            <v>Vr TOTAL</v>
          </cell>
          <cell r="Y1215" t="str">
            <v>CANT.</v>
          </cell>
          <cell r="Z1215" t="str">
            <v>V/TOTAL</v>
          </cell>
        </row>
        <row r="1216">
          <cell r="E1216" t="str">
            <v>MATERIALES</v>
          </cell>
          <cell r="I1216">
            <v>8605</v>
          </cell>
          <cell r="L1216">
            <v>877710</v>
          </cell>
          <cell r="Z1216" t="e">
            <v>#N/A</v>
          </cell>
        </row>
        <row r="1217">
          <cell r="D1217" t="str">
            <v>MA26GE16NT</v>
          </cell>
          <cell r="E1217" t="str">
            <v>Geotextil 1600 NT</v>
          </cell>
          <cell r="F1217" t="str">
            <v>m2</v>
          </cell>
          <cell r="G1217">
            <v>1.5</v>
          </cell>
          <cell r="H1217">
            <v>2150</v>
          </cell>
          <cell r="I1217">
            <v>3225</v>
          </cell>
          <cell r="J1217">
            <v>0</v>
          </cell>
          <cell r="K1217">
            <v>153</v>
          </cell>
          <cell r="L1217">
            <v>328950</v>
          </cell>
          <cell r="Y1217" t="e">
            <v>#N/A</v>
          </cell>
          <cell r="Z1217" t="e">
            <v>#N/A</v>
          </cell>
        </row>
        <row r="1218">
          <cell r="D1218" t="str">
            <v>MA02ALR</v>
          </cell>
          <cell r="E1218" t="str">
            <v>Arena Lavada Rio</v>
          </cell>
          <cell r="F1218" t="str">
            <v>M3</v>
          </cell>
          <cell r="G1218">
            <v>0.09</v>
          </cell>
          <cell r="H1218">
            <v>45000</v>
          </cell>
          <cell r="I1218">
            <v>4050</v>
          </cell>
          <cell r="J1218">
            <v>0</v>
          </cell>
          <cell r="K1218">
            <v>9.18</v>
          </cell>
          <cell r="L1218">
            <v>413100</v>
          </cell>
          <cell r="Y1218" t="e">
            <v>#N/A</v>
          </cell>
          <cell r="Z1218" t="e">
            <v>#N/A</v>
          </cell>
        </row>
        <row r="1219">
          <cell r="D1219" t="str">
            <v>MA03CG</v>
          </cell>
          <cell r="E1219" t="str">
            <v>Cemento Gris</v>
          </cell>
          <cell r="F1219" t="str">
            <v>Kg</v>
          </cell>
          <cell r="G1219">
            <v>7</v>
          </cell>
          <cell r="H1219">
            <v>190</v>
          </cell>
          <cell r="I1219">
            <v>1330</v>
          </cell>
          <cell r="J1219">
            <v>0</v>
          </cell>
          <cell r="K1219">
            <v>714</v>
          </cell>
          <cell r="L1219">
            <v>135660</v>
          </cell>
          <cell r="Y1219" t="e">
            <v>#N/A</v>
          </cell>
          <cell r="Z1219" t="e">
            <v>#N/A</v>
          </cell>
        </row>
        <row r="1220"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Y1220">
            <v>0</v>
          </cell>
          <cell r="Z1220">
            <v>0</v>
          </cell>
        </row>
        <row r="1222">
          <cell r="E1222" t="str">
            <v>MANO DE OBRA</v>
          </cell>
          <cell r="I1222">
            <v>60000</v>
          </cell>
          <cell r="J1222">
            <v>0</v>
          </cell>
          <cell r="L1222">
            <v>6120000</v>
          </cell>
          <cell r="Z1222" t="e">
            <v>#N/A</v>
          </cell>
        </row>
        <row r="1223">
          <cell r="D1223" t="str">
            <v>MOANPT</v>
          </cell>
          <cell r="E1223" t="str">
            <v>Tapa</v>
          </cell>
          <cell r="F1223" t="str">
            <v>Un</v>
          </cell>
          <cell r="G1223">
            <v>1</v>
          </cell>
          <cell r="H1223">
            <v>60000</v>
          </cell>
          <cell r="I1223">
            <v>60000</v>
          </cell>
          <cell r="J1223">
            <v>0</v>
          </cell>
          <cell r="K1223">
            <v>102</v>
          </cell>
          <cell r="L1223">
            <v>6120000</v>
          </cell>
          <cell r="Y1223" t="e">
            <v>#N/A</v>
          </cell>
          <cell r="Z1223" t="e">
            <v>#N/A</v>
          </cell>
        </row>
        <row r="1225">
          <cell r="E1225" t="str">
            <v>VARIOS</v>
          </cell>
          <cell r="I1225">
            <v>19000</v>
          </cell>
          <cell r="L1225">
            <v>1938000</v>
          </cell>
          <cell r="Z1225" t="e">
            <v>#N/A</v>
          </cell>
        </row>
        <row r="1226">
          <cell r="D1226" t="str">
            <v>AL04RETRLL</v>
          </cell>
          <cell r="E1226" t="str">
            <v xml:space="preserve">Retro Llanta </v>
          </cell>
          <cell r="F1226" t="str">
            <v>Hr</v>
          </cell>
          <cell r="G1226">
            <v>0.5</v>
          </cell>
          <cell r="H1226">
            <v>38000</v>
          </cell>
          <cell r="I1226">
            <v>19000</v>
          </cell>
          <cell r="J1226">
            <v>0</v>
          </cell>
          <cell r="K1226">
            <v>51</v>
          </cell>
          <cell r="L1226">
            <v>1938000</v>
          </cell>
          <cell r="Y1226" t="e">
            <v>#N/A</v>
          </cell>
          <cell r="Z1226" t="e">
            <v>#N/A</v>
          </cell>
        </row>
        <row r="1227">
          <cell r="D1227">
            <v>1938000</v>
          </cell>
        </row>
        <row r="1228">
          <cell r="E1228" t="str">
            <v>SUBTOTAL</v>
          </cell>
          <cell r="I1228">
            <v>87605</v>
          </cell>
          <cell r="L1228">
            <v>8935710</v>
          </cell>
          <cell r="Z1228" t="e">
            <v>#N/A</v>
          </cell>
        </row>
        <row r="1229">
          <cell r="E1229" t="str">
            <v>A.I.U</v>
          </cell>
          <cell r="I1229">
            <v>0</v>
          </cell>
          <cell r="L1229">
            <v>0</v>
          </cell>
          <cell r="Z1229">
            <v>0</v>
          </cell>
        </row>
        <row r="1230">
          <cell r="D1230" t="str">
            <v>AIUAADMON</v>
          </cell>
          <cell r="E1230" t="str">
            <v>Admon</v>
          </cell>
          <cell r="F1230">
            <v>0</v>
          </cell>
          <cell r="I1230">
            <v>0</v>
          </cell>
          <cell r="L1230">
            <v>0</v>
          </cell>
          <cell r="Z1230">
            <v>0</v>
          </cell>
        </row>
        <row r="1231">
          <cell r="D1231" t="str">
            <v>AIUAIMPRE</v>
          </cell>
          <cell r="E1231" t="str">
            <v>Imprevistos</v>
          </cell>
          <cell r="F1231">
            <v>0</v>
          </cell>
          <cell r="I1231">
            <v>0</v>
          </cell>
          <cell r="J1231">
            <v>0</v>
          </cell>
          <cell r="L1231">
            <v>0</v>
          </cell>
          <cell r="Z1231">
            <v>0</v>
          </cell>
        </row>
        <row r="1232">
          <cell r="D1232" t="str">
            <v>AIUAUTILI</v>
          </cell>
          <cell r="E1232" t="str">
            <v>Utilidad</v>
          </cell>
          <cell r="F1232">
            <v>0</v>
          </cell>
          <cell r="I1232">
            <v>0</v>
          </cell>
          <cell r="J1232">
            <v>0</v>
          </cell>
          <cell r="L1232">
            <v>0</v>
          </cell>
          <cell r="Z1232">
            <v>0</v>
          </cell>
        </row>
        <row r="1233">
          <cell r="D1233" t="str">
            <v>AIUAIVAUTI</v>
          </cell>
          <cell r="E1233" t="str">
            <v>IVA utilidad</v>
          </cell>
          <cell r="F1233">
            <v>0</v>
          </cell>
          <cell r="I1233">
            <v>0</v>
          </cell>
          <cell r="J1233">
            <v>0</v>
          </cell>
          <cell r="L1233">
            <v>0</v>
          </cell>
          <cell r="Z1233">
            <v>0</v>
          </cell>
        </row>
        <row r="1235">
          <cell r="E1235" t="str">
            <v>ITEM</v>
          </cell>
        </row>
        <row r="1236">
          <cell r="D1236" t="str">
            <v>ANPOSTA</v>
          </cell>
          <cell r="E1236" t="str">
            <v>Sumin. Placa Prefabricada Tapa Pozos y Camaras</v>
          </cell>
          <cell r="G1236" t="str">
            <v>UN.</v>
          </cell>
          <cell r="H1236" t="str">
            <v>Un</v>
          </cell>
          <cell r="I1236">
            <v>465000</v>
          </cell>
          <cell r="K1236">
            <v>101</v>
          </cell>
          <cell r="L1236">
            <v>46965000</v>
          </cell>
          <cell r="N1236">
            <v>465000</v>
          </cell>
          <cell r="O1236">
            <v>0</v>
          </cell>
          <cell r="P1236">
            <v>0</v>
          </cell>
          <cell r="Q1236">
            <v>0</v>
          </cell>
          <cell r="X1236">
            <v>46965000</v>
          </cell>
          <cell r="Y1236" t="str">
            <v>Un</v>
          </cell>
          <cell r="Z1236" t="e">
            <v>#N/A</v>
          </cell>
          <cell r="AA1236" t="e">
            <v>#N/A</v>
          </cell>
          <cell r="AB1236">
            <v>0</v>
          </cell>
          <cell r="AC1236">
            <v>0</v>
          </cell>
        </row>
        <row r="1238">
          <cell r="D1238" t="str">
            <v>CODIGO</v>
          </cell>
          <cell r="E1238" t="str">
            <v>DESCRIPCION</v>
          </cell>
          <cell r="F1238" t="str">
            <v>UN</v>
          </cell>
          <cell r="G1238" t="str">
            <v>CANT</v>
          </cell>
          <cell r="H1238" t="str">
            <v>V/UNIT.</v>
          </cell>
          <cell r="I1238" t="str">
            <v>V/TOTAL</v>
          </cell>
          <cell r="K1238" t="str">
            <v>CANT TOTAL</v>
          </cell>
          <cell r="L1238" t="str">
            <v>Vr TOTAL</v>
          </cell>
          <cell r="Y1238" t="str">
            <v>CANT.</v>
          </cell>
          <cell r="Z1238" t="str">
            <v>V/TOTAL</v>
          </cell>
        </row>
        <row r="1239">
          <cell r="E1239" t="str">
            <v>MATERIALES</v>
          </cell>
          <cell r="I1239">
            <v>465000</v>
          </cell>
          <cell r="L1239">
            <v>46965000</v>
          </cell>
          <cell r="Z1239" t="e">
            <v>#N/A</v>
          </cell>
        </row>
        <row r="1240">
          <cell r="D1240" t="str">
            <v>MA05PLPOIN</v>
          </cell>
          <cell r="E1240" t="str">
            <v>Placa Prefabricada Pozo de Inspeccion e=0.25</v>
          </cell>
          <cell r="F1240" t="str">
            <v>Un</v>
          </cell>
          <cell r="G1240">
            <v>1</v>
          </cell>
          <cell r="H1240">
            <v>465000</v>
          </cell>
          <cell r="I1240">
            <v>465000</v>
          </cell>
          <cell r="J1240">
            <v>0</v>
          </cell>
          <cell r="K1240">
            <v>101</v>
          </cell>
          <cell r="L1240">
            <v>46965000</v>
          </cell>
          <cell r="Y1240" t="e">
            <v>#N/A</v>
          </cell>
          <cell r="Z1240" t="e">
            <v>#N/A</v>
          </cell>
        </row>
        <row r="1245">
          <cell r="E1245" t="str">
            <v>MANO DE OBRA</v>
          </cell>
          <cell r="I1245">
            <v>0</v>
          </cell>
          <cell r="J1245">
            <v>0</v>
          </cell>
          <cell r="L1245">
            <v>0</v>
          </cell>
          <cell r="Z1245">
            <v>0</v>
          </cell>
        </row>
        <row r="1246"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Y1246">
            <v>0</v>
          </cell>
          <cell r="Z1246">
            <v>0</v>
          </cell>
        </row>
        <row r="1248">
          <cell r="E1248" t="str">
            <v>VARIOS</v>
          </cell>
          <cell r="I1248">
            <v>0</v>
          </cell>
          <cell r="L1248">
            <v>0</v>
          </cell>
          <cell r="Z1248">
            <v>0</v>
          </cell>
        </row>
        <row r="1249"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Y1249">
            <v>0</v>
          </cell>
          <cell r="Z1249">
            <v>0</v>
          </cell>
        </row>
        <row r="1250">
          <cell r="D1250">
            <v>0</v>
          </cell>
        </row>
        <row r="1251">
          <cell r="E1251" t="str">
            <v>SUBTOTAL</v>
          </cell>
          <cell r="I1251">
            <v>465000</v>
          </cell>
          <cell r="L1251">
            <v>46965000</v>
          </cell>
          <cell r="Z1251" t="e">
            <v>#N/A</v>
          </cell>
        </row>
        <row r="1252">
          <cell r="E1252" t="str">
            <v>A.I.U</v>
          </cell>
          <cell r="I1252">
            <v>0</v>
          </cell>
          <cell r="L1252">
            <v>0</v>
          </cell>
          <cell r="Z1252">
            <v>0</v>
          </cell>
        </row>
        <row r="1253">
          <cell r="D1253" t="str">
            <v>AIUAADMON</v>
          </cell>
          <cell r="E1253" t="str">
            <v>Admon</v>
          </cell>
          <cell r="F1253">
            <v>0</v>
          </cell>
          <cell r="I1253">
            <v>0</v>
          </cell>
          <cell r="L1253">
            <v>0</v>
          </cell>
          <cell r="Z1253">
            <v>0</v>
          </cell>
        </row>
        <row r="1254">
          <cell r="D1254" t="str">
            <v>AIUAIMPRE</v>
          </cell>
          <cell r="E1254" t="str">
            <v>Imprevistos</v>
          </cell>
          <cell r="F1254">
            <v>0</v>
          </cell>
          <cell r="I1254">
            <v>0</v>
          </cell>
          <cell r="J1254">
            <v>0</v>
          </cell>
          <cell r="L1254">
            <v>0</v>
          </cell>
          <cell r="Z1254">
            <v>0</v>
          </cell>
        </row>
        <row r="1255">
          <cell r="D1255" t="str">
            <v>AIUAUTILI</v>
          </cell>
          <cell r="E1255" t="str">
            <v>Utilidad</v>
          </cell>
          <cell r="F1255">
            <v>0</v>
          </cell>
          <cell r="I1255">
            <v>0</v>
          </cell>
          <cell r="J1255">
            <v>0</v>
          </cell>
          <cell r="L1255">
            <v>0</v>
          </cell>
          <cell r="Z1255">
            <v>0</v>
          </cell>
        </row>
        <row r="1256">
          <cell r="D1256" t="str">
            <v>AIUAIVAUTI</v>
          </cell>
          <cell r="E1256" t="str">
            <v>IVA utilidad</v>
          </cell>
          <cell r="F1256">
            <v>0</v>
          </cell>
          <cell r="I1256">
            <v>0</v>
          </cell>
          <cell r="J1256">
            <v>0</v>
          </cell>
          <cell r="L1256">
            <v>0</v>
          </cell>
          <cell r="Z1256">
            <v>0</v>
          </cell>
        </row>
        <row r="1258">
          <cell r="E1258" t="str">
            <v>ITEM</v>
          </cell>
        </row>
        <row r="1259">
          <cell r="D1259" t="str">
            <v>ANCCB12</v>
          </cell>
          <cell r="E1259" t="str">
            <v>Camara Caida Bajante 12"</v>
          </cell>
          <cell r="G1259" t="str">
            <v>UN.</v>
          </cell>
          <cell r="H1259" t="str">
            <v>Un</v>
          </cell>
          <cell r="I1259">
            <v>121919</v>
          </cell>
          <cell r="K1259">
            <v>8</v>
          </cell>
          <cell r="L1259">
            <v>975352</v>
          </cell>
          <cell r="N1259">
            <v>91069</v>
          </cell>
          <cell r="O1259">
            <v>30000</v>
          </cell>
          <cell r="P1259">
            <v>850</v>
          </cell>
          <cell r="Q1259">
            <v>0</v>
          </cell>
          <cell r="X1259">
            <v>975352</v>
          </cell>
          <cell r="Y1259" t="str">
            <v>Un</v>
          </cell>
          <cell r="Z1259" t="e">
            <v>#N/A</v>
          </cell>
          <cell r="AA1259" t="e">
            <v>#N/A</v>
          </cell>
          <cell r="AB1259" t="e">
            <v>#N/A</v>
          </cell>
          <cell r="AC1259" t="e">
            <v>#N/A</v>
          </cell>
        </row>
        <row r="1261">
          <cell r="D1261" t="str">
            <v>CODIGO</v>
          </cell>
          <cell r="E1261" t="str">
            <v>DESCRIPCION</v>
          </cell>
          <cell r="F1261" t="str">
            <v>UN</v>
          </cell>
          <cell r="G1261" t="str">
            <v>CANT</v>
          </cell>
          <cell r="H1261" t="str">
            <v>V/UNIT.</v>
          </cell>
          <cell r="I1261" t="str">
            <v>V/TOTAL</v>
          </cell>
          <cell r="K1261" t="str">
            <v>CANT TOTAL</v>
          </cell>
          <cell r="L1261" t="str">
            <v>Vr TOTAL</v>
          </cell>
          <cell r="Y1261" t="str">
            <v>CANT.</v>
          </cell>
          <cell r="Z1261" t="str">
            <v>V/TOTAL</v>
          </cell>
        </row>
        <row r="1262">
          <cell r="E1262" t="str">
            <v>MATERIALES</v>
          </cell>
          <cell r="I1262">
            <v>91069</v>
          </cell>
          <cell r="L1262">
            <v>728552</v>
          </cell>
          <cell r="Z1262" t="e">
            <v>#N/A</v>
          </cell>
        </row>
        <row r="1263">
          <cell r="D1263" t="str">
            <v>MA46CSC112</v>
          </cell>
          <cell r="E1263" t="str">
            <v>Tuberia concreto TCS-CL1 12</v>
          </cell>
          <cell r="F1263" t="str">
            <v>ml</v>
          </cell>
          <cell r="G1263">
            <v>1</v>
          </cell>
          <cell r="H1263">
            <v>21716.36</v>
          </cell>
          <cell r="I1263">
            <v>21716</v>
          </cell>
          <cell r="J1263">
            <v>0</v>
          </cell>
          <cell r="K1263">
            <v>8</v>
          </cell>
          <cell r="L1263">
            <v>173730.88</v>
          </cell>
          <cell r="Y1263" t="e">
            <v>#N/A</v>
          </cell>
          <cell r="Z1263" t="e">
            <v>#N/A</v>
          </cell>
        </row>
        <row r="1264">
          <cell r="D1264" t="str">
            <v>MA04C3</v>
          </cell>
          <cell r="E1264" t="str">
            <v xml:space="preserve">Concreto 3000 psi </v>
          </cell>
          <cell r="F1264" t="str">
            <v>M3</v>
          </cell>
          <cell r="G1264">
            <v>0.34</v>
          </cell>
          <cell r="H1264">
            <v>202575</v>
          </cell>
          <cell r="I1264">
            <v>68876</v>
          </cell>
          <cell r="J1264">
            <v>0</v>
          </cell>
          <cell r="K1264">
            <v>2.72</v>
          </cell>
          <cell r="L1264">
            <v>551004</v>
          </cell>
          <cell r="Y1264" t="e">
            <v>#N/A</v>
          </cell>
          <cell r="Z1264" t="e">
            <v>#N/A</v>
          </cell>
        </row>
        <row r="1265">
          <cell r="D1265" t="str">
            <v>MA01A3</v>
          </cell>
          <cell r="E1265" t="str">
            <v>Acero A-3</v>
          </cell>
          <cell r="F1265" t="str">
            <v>Kg</v>
          </cell>
          <cell r="G1265">
            <v>0.34</v>
          </cell>
          <cell r="H1265">
            <v>1404</v>
          </cell>
          <cell r="I1265">
            <v>477</v>
          </cell>
          <cell r="J1265">
            <v>0</v>
          </cell>
          <cell r="K1265">
            <v>2.72</v>
          </cell>
          <cell r="L1265">
            <v>3818.88</v>
          </cell>
          <cell r="Y1265" t="e">
            <v>#N/A</v>
          </cell>
          <cell r="Z1265" t="e">
            <v>#N/A</v>
          </cell>
        </row>
        <row r="1266"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Y1266">
            <v>0</v>
          </cell>
          <cell r="Z1266">
            <v>0</v>
          </cell>
        </row>
        <row r="1267"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Y1267">
            <v>0</v>
          </cell>
          <cell r="Z1267">
            <v>0</v>
          </cell>
        </row>
        <row r="1268"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Y1268">
            <v>0</v>
          </cell>
          <cell r="Z1268">
            <v>0</v>
          </cell>
        </row>
        <row r="1269">
          <cell r="E1269" t="str">
            <v>MANO DE OBRA</v>
          </cell>
          <cell r="I1269">
            <v>30000</v>
          </cell>
          <cell r="J1269">
            <v>0</v>
          </cell>
          <cell r="L1269">
            <v>240000</v>
          </cell>
          <cell r="Z1269" t="e">
            <v>#N/A</v>
          </cell>
        </row>
        <row r="1270">
          <cell r="D1270" t="str">
            <v>MOANCCB</v>
          </cell>
          <cell r="E1270" t="str">
            <v>Camara Caida Bajante Tuberia</v>
          </cell>
          <cell r="F1270" t="str">
            <v>m3</v>
          </cell>
          <cell r="G1270">
            <v>1.2</v>
          </cell>
          <cell r="H1270">
            <v>25000</v>
          </cell>
          <cell r="I1270">
            <v>30000</v>
          </cell>
          <cell r="J1270">
            <v>0</v>
          </cell>
          <cell r="K1270">
            <v>9.6</v>
          </cell>
          <cell r="L1270">
            <v>240000</v>
          </cell>
          <cell r="Y1270" t="e">
            <v>#N/A</v>
          </cell>
          <cell r="Z1270" t="e">
            <v>#N/A</v>
          </cell>
        </row>
        <row r="1272">
          <cell r="E1272" t="str">
            <v>VARIOS</v>
          </cell>
          <cell r="I1272">
            <v>850</v>
          </cell>
          <cell r="L1272">
            <v>6800</v>
          </cell>
          <cell r="Z1272" t="e">
            <v>#N/A</v>
          </cell>
        </row>
        <row r="1273">
          <cell r="D1273" t="str">
            <v>TC07H800</v>
          </cell>
          <cell r="E1273" t="str">
            <v>Herramienta Menor</v>
          </cell>
          <cell r="F1273" t="str">
            <v>Gb</v>
          </cell>
          <cell r="G1273">
            <v>0.5</v>
          </cell>
          <cell r="H1273">
            <v>800</v>
          </cell>
          <cell r="I1273">
            <v>400</v>
          </cell>
          <cell r="J1273">
            <v>0</v>
          </cell>
          <cell r="K1273">
            <v>4</v>
          </cell>
          <cell r="L1273">
            <v>3200</v>
          </cell>
          <cell r="Y1273" t="e">
            <v>#N/A</v>
          </cell>
          <cell r="Z1273" t="e">
            <v>#N/A</v>
          </cell>
        </row>
        <row r="1274">
          <cell r="D1274" t="str">
            <v>AL07VCG</v>
          </cell>
          <cell r="E1274" t="str">
            <v>Vibrador para concretos a Gasolina</v>
          </cell>
          <cell r="F1274" t="str">
            <v>Hr</v>
          </cell>
          <cell r="G1274">
            <v>0.01</v>
          </cell>
          <cell r="H1274">
            <v>45000</v>
          </cell>
          <cell r="I1274">
            <v>450</v>
          </cell>
          <cell r="J1274">
            <v>0</v>
          </cell>
          <cell r="K1274">
            <v>0.08</v>
          </cell>
          <cell r="L1274">
            <v>3600</v>
          </cell>
          <cell r="Y1274" t="e">
            <v>#N/A</v>
          </cell>
          <cell r="Z1274" t="e">
            <v>#N/A</v>
          </cell>
        </row>
        <row r="1275">
          <cell r="E1275" t="str">
            <v>SUBTOTAL</v>
          </cell>
          <cell r="I1275">
            <v>121919</v>
          </cell>
          <cell r="L1275">
            <v>975352</v>
          </cell>
          <cell r="Z1275" t="e">
            <v>#N/A</v>
          </cell>
        </row>
        <row r="1276">
          <cell r="E1276" t="str">
            <v>A.I.U</v>
          </cell>
          <cell r="I1276">
            <v>0</v>
          </cell>
          <cell r="L1276">
            <v>0</v>
          </cell>
          <cell r="Z1276">
            <v>0</v>
          </cell>
        </row>
        <row r="1277">
          <cell r="D1277" t="str">
            <v>AIUAADMON</v>
          </cell>
          <cell r="E1277" t="str">
            <v>Admon</v>
          </cell>
          <cell r="F1277">
            <v>0</v>
          </cell>
          <cell r="I1277">
            <v>0</v>
          </cell>
          <cell r="L1277">
            <v>0</v>
          </cell>
          <cell r="Z1277">
            <v>0</v>
          </cell>
        </row>
        <row r="1278">
          <cell r="D1278" t="str">
            <v>AIUAIMPRE</v>
          </cell>
          <cell r="E1278" t="str">
            <v>Imprevistos</v>
          </cell>
          <cell r="F1278">
            <v>0</v>
          </cell>
          <cell r="I1278">
            <v>0</v>
          </cell>
          <cell r="J1278">
            <v>0</v>
          </cell>
          <cell r="L1278">
            <v>0</v>
          </cell>
          <cell r="Z1278">
            <v>0</v>
          </cell>
        </row>
        <row r="1279">
          <cell r="D1279" t="str">
            <v>AIUAUTILI</v>
          </cell>
          <cell r="E1279" t="str">
            <v>Utilidad</v>
          </cell>
          <cell r="F1279">
            <v>0</v>
          </cell>
          <cell r="I1279">
            <v>0</v>
          </cell>
          <cell r="J1279">
            <v>0</v>
          </cell>
          <cell r="L1279">
            <v>0</v>
          </cell>
          <cell r="Z1279">
            <v>0</v>
          </cell>
        </row>
        <row r="1280">
          <cell r="D1280" t="str">
            <v>AIUAIVAUTI</v>
          </cell>
          <cell r="E1280" t="str">
            <v>IVA utilidad</v>
          </cell>
          <cell r="F1280">
            <v>0</v>
          </cell>
          <cell r="I1280">
            <v>0</v>
          </cell>
          <cell r="J1280">
            <v>0</v>
          </cell>
          <cell r="L1280">
            <v>0</v>
          </cell>
          <cell r="Z1280">
            <v>0</v>
          </cell>
        </row>
        <row r="1282">
          <cell r="E1282" t="str">
            <v>ITEM</v>
          </cell>
        </row>
        <row r="1283">
          <cell r="D1283" t="str">
            <v>ANCCB16</v>
          </cell>
          <cell r="E1283" t="str">
            <v>Camara Caida Bajante 16"</v>
          </cell>
          <cell r="G1283" t="str">
            <v>UN.</v>
          </cell>
          <cell r="H1283" t="str">
            <v>Un</v>
          </cell>
          <cell r="I1283">
            <v>164964</v>
          </cell>
          <cell r="K1283">
            <v>3</v>
          </cell>
          <cell r="L1283">
            <v>494892</v>
          </cell>
          <cell r="N1283">
            <v>129114</v>
          </cell>
          <cell r="O1283">
            <v>35000</v>
          </cell>
          <cell r="P1283">
            <v>850</v>
          </cell>
          <cell r="Q1283">
            <v>0</v>
          </cell>
          <cell r="X1283">
            <v>494892</v>
          </cell>
          <cell r="Y1283" t="str">
            <v>Un</v>
          </cell>
          <cell r="Z1283" t="e">
            <v>#N/A</v>
          </cell>
          <cell r="AA1283" t="e">
            <v>#N/A</v>
          </cell>
          <cell r="AB1283" t="e">
            <v>#N/A</v>
          </cell>
          <cell r="AC1283" t="e">
            <v>#N/A</v>
          </cell>
        </row>
        <row r="1285">
          <cell r="D1285" t="str">
            <v>CODIGO</v>
          </cell>
          <cell r="E1285" t="str">
            <v>DESCRIPCION</v>
          </cell>
          <cell r="F1285" t="str">
            <v>UN</v>
          </cell>
          <cell r="G1285" t="str">
            <v>CANT</v>
          </cell>
          <cell r="H1285" t="str">
            <v>V/UNIT.</v>
          </cell>
          <cell r="I1285" t="str">
            <v>V/TOTAL</v>
          </cell>
          <cell r="K1285" t="str">
            <v>CANT TOTAL</v>
          </cell>
          <cell r="L1285" t="str">
            <v>Vr TOTAL</v>
          </cell>
          <cell r="Y1285" t="str">
            <v>CANT.</v>
          </cell>
          <cell r="Z1285" t="str">
            <v>V/TOTAL</v>
          </cell>
        </row>
        <row r="1286">
          <cell r="E1286" t="str">
            <v>MATERIALES</v>
          </cell>
          <cell r="I1286">
            <v>129114</v>
          </cell>
          <cell r="L1286">
            <v>387342</v>
          </cell>
          <cell r="Z1286" t="e">
            <v>#N/A</v>
          </cell>
        </row>
        <row r="1287">
          <cell r="D1287" t="str">
            <v>MA46CSC116</v>
          </cell>
          <cell r="E1287" t="str">
            <v>Tuberia concreto TCS-CL1 16</v>
          </cell>
          <cell r="F1287" t="str">
            <v>ml</v>
          </cell>
          <cell r="G1287">
            <v>1</v>
          </cell>
          <cell r="H1287">
            <v>47522.3</v>
          </cell>
          <cell r="I1287">
            <v>47522</v>
          </cell>
          <cell r="J1287">
            <v>0</v>
          </cell>
          <cell r="K1287">
            <v>3</v>
          </cell>
          <cell r="L1287">
            <v>142566.90000000002</v>
          </cell>
          <cell r="Y1287" t="e">
            <v>#N/A</v>
          </cell>
          <cell r="Z1287" t="e">
            <v>#N/A</v>
          </cell>
        </row>
        <row r="1288">
          <cell r="D1288" t="str">
            <v>MA04C3</v>
          </cell>
          <cell r="E1288" t="str">
            <v xml:space="preserve">Concreto 3000 psi </v>
          </cell>
          <cell r="F1288" t="str">
            <v>M3</v>
          </cell>
          <cell r="G1288">
            <v>0.4</v>
          </cell>
          <cell r="H1288">
            <v>202575</v>
          </cell>
          <cell r="I1288">
            <v>81030</v>
          </cell>
          <cell r="J1288">
            <v>0</v>
          </cell>
          <cell r="K1288">
            <v>1.2000000000000002</v>
          </cell>
          <cell r="L1288">
            <v>243090.00000000003</v>
          </cell>
          <cell r="Y1288" t="e">
            <v>#N/A</v>
          </cell>
          <cell r="Z1288" t="e">
            <v>#N/A</v>
          </cell>
        </row>
        <row r="1289">
          <cell r="D1289" t="str">
            <v>MA01A3</v>
          </cell>
          <cell r="E1289" t="str">
            <v>Acero A-3</v>
          </cell>
          <cell r="F1289" t="str">
            <v>Kg</v>
          </cell>
          <cell r="G1289">
            <v>0.4</v>
          </cell>
          <cell r="H1289">
            <v>1404</v>
          </cell>
          <cell r="I1289">
            <v>562</v>
          </cell>
          <cell r="J1289">
            <v>0</v>
          </cell>
          <cell r="K1289">
            <v>1.2000000000000002</v>
          </cell>
          <cell r="L1289">
            <v>1684.8000000000002</v>
          </cell>
          <cell r="Y1289" t="e">
            <v>#N/A</v>
          </cell>
          <cell r="Z1289" t="e">
            <v>#N/A</v>
          </cell>
        </row>
        <row r="1290"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Y1290">
            <v>0</v>
          </cell>
          <cell r="Z1290">
            <v>0</v>
          </cell>
        </row>
        <row r="1291"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Y1291">
            <v>0</v>
          </cell>
          <cell r="Z1291">
            <v>0</v>
          </cell>
        </row>
        <row r="1292"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Y1292">
            <v>0</v>
          </cell>
          <cell r="Z1292">
            <v>0</v>
          </cell>
        </row>
        <row r="1293">
          <cell r="E1293" t="str">
            <v>MANO DE OBRA</v>
          </cell>
          <cell r="I1293">
            <v>35000</v>
          </cell>
          <cell r="J1293">
            <v>0</v>
          </cell>
          <cell r="L1293">
            <v>105000</v>
          </cell>
          <cell r="Z1293" t="e">
            <v>#N/A</v>
          </cell>
        </row>
        <row r="1294">
          <cell r="D1294" t="str">
            <v>MOANCCB</v>
          </cell>
          <cell r="E1294" t="str">
            <v>Camara Caida Bajante Tuberia</v>
          </cell>
          <cell r="F1294" t="str">
            <v>m3</v>
          </cell>
          <cell r="G1294">
            <v>1.4</v>
          </cell>
          <cell r="H1294">
            <v>25000</v>
          </cell>
          <cell r="I1294">
            <v>35000</v>
          </cell>
          <cell r="J1294">
            <v>0</v>
          </cell>
          <cell r="K1294">
            <v>4.1999999999999993</v>
          </cell>
          <cell r="L1294">
            <v>104999.99999999999</v>
          </cell>
          <cell r="Y1294" t="e">
            <v>#N/A</v>
          </cell>
          <cell r="Z1294" t="e">
            <v>#N/A</v>
          </cell>
        </row>
        <row r="1296">
          <cell r="E1296" t="str">
            <v>VARIOS</v>
          </cell>
          <cell r="I1296">
            <v>850</v>
          </cell>
          <cell r="L1296">
            <v>2550</v>
          </cell>
          <cell r="Z1296" t="e">
            <v>#N/A</v>
          </cell>
        </row>
        <row r="1297">
          <cell r="D1297" t="str">
            <v>TC07H800</v>
          </cell>
          <cell r="E1297" t="str">
            <v>Herramienta Menor</v>
          </cell>
          <cell r="F1297" t="str">
            <v>Gb</v>
          </cell>
          <cell r="G1297">
            <v>0.5</v>
          </cell>
          <cell r="H1297">
            <v>800</v>
          </cell>
          <cell r="I1297">
            <v>400</v>
          </cell>
          <cell r="J1297">
            <v>0</v>
          </cell>
          <cell r="K1297">
            <v>1.5</v>
          </cell>
          <cell r="L1297">
            <v>1200</v>
          </cell>
          <cell r="Y1297" t="e">
            <v>#N/A</v>
          </cell>
          <cell r="Z1297" t="e">
            <v>#N/A</v>
          </cell>
        </row>
        <row r="1298">
          <cell r="D1298" t="str">
            <v>AL07VCG</v>
          </cell>
          <cell r="E1298" t="str">
            <v>Vibrador para concretos a Gasolina</v>
          </cell>
          <cell r="F1298" t="str">
            <v>Hr</v>
          </cell>
          <cell r="G1298">
            <v>0.01</v>
          </cell>
          <cell r="H1298">
            <v>45000</v>
          </cell>
          <cell r="I1298">
            <v>450</v>
          </cell>
          <cell r="J1298">
            <v>0</v>
          </cell>
          <cell r="K1298">
            <v>0.03</v>
          </cell>
          <cell r="L1298">
            <v>1350</v>
          </cell>
          <cell r="Y1298" t="e">
            <v>#N/A</v>
          </cell>
          <cell r="Z1298" t="e">
            <v>#N/A</v>
          </cell>
        </row>
        <row r="1299">
          <cell r="E1299" t="str">
            <v>SUBTOTAL</v>
          </cell>
          <cell r="I1299">
            <v>164964</v>
          </cell>
          <cell r="L1299">
            <v>494892</v>
          </cell>
          <cell r="Z1299" t="e">
            <v>#N/A</v>
          </cell>
        </row>
        <row r="1300">
          <cell r="E1300" t="str">
            <v>A.I.U</v>
          </cell>
          <cell r="I1300">
            <v>0</v>
          </cell>
          <cell r="L1300">
            <v>0</v>
          </cell>
          <cell r="Z1300">
            <v>0</v>
          </cell>
        </row>
        <row r="1301">
          <cell r="D1301" t="str">
            <v>AIUAADMON</v>
          </cell>
          <cell r="E1301" t="str">
            <v>Admon</v>
          </cell>
          <cell r="F1301">
            <v>0</v>
          </cell>
          <cell r="I1301">
            <v>0</v>
          </cell>
          <cell r="L1301">
            <v>0</v>
          </cell>
          <cell r="Z1301">
            <v>0</v>
          </cell>
        </row>
        <row r="1302">
          <cell r="D1302" t="str">
            <v>AIUAIMPRE</v>
          </cell>
          <cell r="E1302" t="str">
            <v>Imprevistos</v>
          </cell>
          <cell r="F1302">
            <v>0</v>
          </cell>
          <cell r="I1302">
            <v>0</v>
          </cell>
          <cell r="J1302">
            <v>0</v>
          </cell>
          <cell r="L1302">
            <v>0</v>
          </cell>
          <cell r="Z1302">
            <v>0</v>
          </cell>
        </row>
        <row r="1303">
          <cell r="D1303" t="str">
            <v>AIUAUTILI</v>
          </cell>
          <cell r="E1303" t="str">
            <v>Utilidad</v>
          </cell>
          <cell r="F1303">
            <v>0</v>
          </cell>
          <cell r="I1303">
            <v>0</v>
          </cell>
          <cell r="J1303">
            <v>0</v>
          </cell>
          <cell r="L1303">
            <v>0</v>
          </cell>
          <cell r="Z1303">
            <v>0</v>
          </cell>
        </row>
        <row r="1304">
          <cell r="D1304" t="str">
            <v>AIUAIVAUTI</v>
          </cell>
          <cell r="E1304" t="str">
            <v>IVA utilidad</v>
          </cell>
          <cell r="F1304">
            <v>0</v>
          </cell>
          <cell r="I1304">
            <v>0</v>
          </cell>
          <cell r="J1304">
            <v>0</v>
          </cell>
          <cell r="L1304">
            <v>0</v>
          </cell>
          <cell r="Z1304">
            <v>0</v>
          </cell>
        </row>
        <row r="1306">
          <cell r="E1306" t="str">
            <v>ITEM</v>
          </cell>
        </row>
        <row r="1307">
          <cell r="D1307" t="str">
            <v>ANSU110</v>
          </cell>
          <cell r="E1307" t="str">
            <v>Sumidero Tipo SL-100</v>
          </cell>
          <cell r="G1307" t="str">
            <v>UN.</v>
          </cell>
          <cell r="H1307" t="str">
            <v>Un</v>
          </cell>
          <cell r="I1307">
            <v>783662</v>
          </cell>
          <cell r="K1307">
            <v>80</v>
          </cell>
          <cell r="L1307">
            <v>62692960</v>
          </cell>
          <cell r="N1307">
            <v>617862</v>
          </cell>
          <cell r="O1307">
            <v>165000</v>
          </cell>
          <cell r="P1307">
            <v>800</v>
          </cell>
          <cell r="Q1307">
            <v>0</v>
          </cell>
          <cell r="X1307">
            <v>62692960</v>
          </cell>
          <cell r="Y1307" t="str">
            <v>Un</v>
          </cell>
          <cell r="Z1307" t="e">
            <v>#VALUE!</v>
          </cell>
          <cell r="AA1307" t="e">
            <v>#N/A</v>
          </cell>
          <cell r="AB1307" t="e">
            <v>#VALUE!</v>
          </cell>
          <cell r="AC1307" t="e">
            <v>#VALUE!</v>
          </cell>
        </row>
        <row r="1309">
          <cell r="D1309" t="str">
            <v>CODIGO</v>
          </cell>
          <cell r="E1309" t="str">
            <v>DESCRIPCION</v>
          </cell>
          <cell r="F1309" t="str">
            <v>UN</v>
          </cell>
          <cell r="G1309" t="str">
            <v>CANT</v>
          </cell>
          <cell r="H1309" t="str">
            <v>V/UNIT.</v>
          </cell>
          <cell r="I1309" t="str">
            <v>V/TOTAL</v>
          </cell>
          <cell r="K1309" t="str">
            <v>CANT TOTAL</v>
          </cell>
          <cell r="L1309" t="str">
            <v>Vr TOTAL</v>
          </cell>
          <cell r="Y1309" t="str">
            <v>CANT.</v>
          </cell>
          <cell r="Z1309" t="str">
            <v>V/TOTAL</v>
          </cell>
        </row>
        <row r="1310">
          <cell r="E1310" t="str">
            <v>MATERIALES</v>
          </cell>
          <cell r="I1310">
            <v>617862</v>
          </cell>
          <cell r="L1310">
            <v>49428960</v>
          </cell>
          <cell r="Z1310" t="e">
            <v>#N/A</v>
          </cell>
        </row>
        <row r="1311">
          <cell r="D1311" t="str">
            <v>MA04C35</v>
          </cell>
          <cell r="E1311" t="str">
            <v xml:space="preserve">Concreto 3500 psi </v>
          </cell>
          <cell r="F1311" t="str">
            <v>M3</v>
          </cell>
          <cell r="G1311">
            <v>2</v>
          </cell>
          <cell r="H1311">
            <v>215775</v>
          </cell>
          <cell r="I1311">
            <v>431550</v>
          </cell>
          <cell r="J1311">
            <v>0</v>
          </cell>
          <cell r="K1311">
            <v>160</v>
          </cell>
          <cell r="L1311">
            <v>34524000</v>
          </cell>
          <cell r="Y1311" t="e">
            <v>#N/A</v>
          </cell>
          <cell r="Z1311" t="e">
            <v>#N/A</v>
          </cell>
        </row>
        <row r="1312">
          <cell r="D1312" t="str">
            <v>MA05SUMT10</v>
          </cell>
          <cell r="E1312" t="str">
            <v>Marco y Tapa para Sumidero SL-100</v>
          </cell>
          <cell r="F1312" t="str">
            <v>Un</v>
          </cell>
          <cell r="G1312">
            <v>1</v>
          </cell>
          <cell r="H1312">
            <v>110000</v>
          </cell>
          <cell r="I1312">
            <v>110000</v>
          </cell>
          <cell r="J1312">
            <v>0</v>
          </cell>
          <cell r="K1312">
            <v>80</v>
          </cell>
          <cell r="L1312">
            <v>8800000</v>
          </cell>
          <cell r="Y1312" t="e">
            <v>#N/A</v>
          </cell>
          <cell r="Z1312" t="e">
            <v>#N/A</v>
          </cell>
        </row>
        <row r="1313">
          <cell r="D1313" t="str">
            <v>MA25TB20</v>
          </cell>
          <cell r="E1313" t="str">
            <v>Tabla Burra 20 cm</v>
          </cell>
          <cell r="F1313" t="str">
            <v>Un</v>
          </cell>
          <cell r="G1313">
            <v>6</v>
          </cell>
          <cell r="H1313">
            <v>6380</v>
          </cell>
          <cell r="I1313">
            <v>38280</v>
          </cell>
          <cell r="J1313">
            <v>0</v>
          </cell>
          <cell r="K1313">
            <v>480</v>
          </cell>
          <cell r="L1313">
            <v>3062400</v>
          </cell>
          <cell r="Y1313" t="e">
            <v>#VALUE!</v>
          </cell>
          <cell r="Z1313" t="e">
            <v>#VALUE!</v>
          </cell>
        </row>
        <row r="1314">
          <cell r="D1314" t="str">
            <v>MA25DURM</v>
          </cell>
          <cell r="E1314" t="str">
            <v>Durmiente</v>
          </cell>
          <cell r="F1314" t="str">
            <v>Un</v>
          </cell>
          <cell r="G1314">
            <v>4</v>
          </cell>
          <cell r="H1314">
            <v>2000</v>
          </cell>
          <cell r="I1314">
            <v>8000</v>
          </cell>
          <cell r="J1314">
            <v>0</v>
          </cell>
          <cell r="K1314">
            <v>320</v>
          </cell>
          <cell r="L1314">
            <v>640000</v>
          </cell>
          <cell r="Y1314" t="e">
            <v>#VALUE!</v>
          </cell>
          <cell r="Z1314" t="e">
            <v>#VALUE!</v>
          </cell>
        </row>
        <row r="1315">
          <cell r="D1315" t="str">
            <v>MA25VC6</v>
          </cell>
          <cell r="E1315" t="str">
            <v>Vara de Corredor 6 ml</v>
          </cell>
          <cell r="F1315" t="str">
            <v>Un</v>
          </cell>
          <cell r="G1315">
            <v>4</v>
          </cell>
          <cell r="H1315">
            <v>6900</v>
          </cell>
          <cell r="I1315">
            <v>27600</v>
          </cell>
          <cell r="J1315">
            <v>0</v>
          </cell>
          <cell r="K1315">
            <v>320</v>
          </cell>
          <cell r="L1315">
            <v>2208000</v>
          </cell>
          <cell r="Y1315" t="e">
            <v>#VALUE!</v>
          </cell>
          <cell r="Z1315" t="e">
            <v>#VALUE!</v>
          </cell>
        </row>
        <row r="1316">
          <cell r="D1316" t="str">
            <v>MA19PC25</v>
          </cell>
          <cell r="E1316" t="str">
            <v>Puntilla con cabeza 2,5"</v>
          </cell>
          <cell r="F1316" t="str">
            <v>Lb</v>
          </cell>
          <cell r="G1316">
            <v>2</v>
          </cell>
          <cell r="H1316">
            <v>1216</v>
          </cell>
          <cell r="I1316">
            <v>2432</v>
          </cell>
          <cell r="J1316">
            <v>0</v>
          </cell>
          <cell r="K1316">
            <v>160</v>
          </cell>
          <cell r="L1316">
            <v>194560</v>
          </cell>
          <cell r="Y1316" t="e">
            <v>#N/A</v>
          </cell>
          <cell r="Z1316" t="e">
            <v>#N/A</v>
          </cell>
        </row>
        <row r="1317">
          <cell r="E1317" t="str">
            <v>MANO DE OBRA</v>
          </cell>
          <cell r="I1317">
            <v>165000</v>
          </cell>
          <cell r="L1317">
            <v>13200000</v>
          </cell>
          <cell r="Z1317" t="e">
            <v>#VALUE!</v>
          </cell>
        </row>
        <row r="1318">
          <cell r="D1318" t="str">
            <v>MOANSU</v>
          </cell>
          <cell r="E1318" t="str">
            <v>Sumidero concreto</v>
          </cell>
          <cell r="F1318" t="str">
            <v>UN</v>
          </cell>
          <cell r="G1318">
            <v>1</v>
          </cell>
          <cell r="H1318">
            <v>165000</v>
          </cell>
          <cell r="I1318">
            <v>165000</v>
          </cell>
          <cell r="J1318">
            <v>0</v>
          </cell>
          <cell r="K1318">
            <v>80</v>
          </cell>
          <cell r="L1318">
            <v>13200000</v>
          </cell>
          <cell r="Y1318" t="e">
            <v>#VALUE!</v>
          </cell>
          <cell r="Z1318" t="e">
            <v>#VALUE!</v>
          </cell>
        </row>
        <row r="1320">
          <cell r="E1320" t="str">
            <v>VARIOS</v>
          </cell>
          <cell r="I1320">
            <v>800</v>
          </cell>
          <cell r="L1320">
            <v>64000</v>
          </cell>
          <cell r="Z1320" t="e">
            <v>#VALUE!</v>
          </cell>
        </row>
        <row r="1321">
          <cell r="D1321" t="str">
            <v>TC07H800</v>
          </cell>
          <cell r="E1321" t="str">
            <v>Herramienta Menor</v>
          </cell>
          <cell r="F1321" t="str">
            <v>Gb</v>
          </cell>
          <cell r="G1321">
            <v>1</v>
          </cell>
          <cell r="H1321">
            <v>800</v>
          </cell>
          <cell r="I1321">
            <v>800</v>
          </cell>
          <cell r="J1321">
            <v>0</v>
          </cell>
          <cell r="K1321">
            <v>80</v>
          </cell>
          <cell r="L1321">
            <v>64000</v>
          </cell>
          <cell r="Y1321" t="e">
            <v>#VALUE!</v>
          </cell>
          <cell r="Z1321" t="e">
            <v>#VALUE!</v>
          </cell>
        </row>
        <row r="1323">
          <cell r="E1323" t="str">
            <v>SUBTOTAL</v>
          </cell>
          <cell r="I1323">
            <v>783662</v>
          </cell>
          <cell r="L1323">
            <v>62692960</v>
          </cell>
          <cell r="Z1323" t="e">
            <v>#VALUE!</v>
          </cell>
        </row>
        <row r="1324">
          <cell r="E1324" t="str">
            <v>A.I.U</v>
          </cell>
          <cell r="I1324">
            <v>0</v>
          </cell>
          <cell r="L1324">
            <v>0</v>
          </cell>
          <cell r="Z1324">
            <v>0</v>
          </cell>
        </row>
        <row r="1325">
          <cell r="D1325" t="str">
            <v>AIUAADMON</v>
          </cell>
          <cell r="E1325" t="str">
            <v>Admon</v>
          </cell>
          <cell r="F1325">
            <v>0</v>
          </cell>
          <cell r="I1325">
            <v>0</v>
          </cell>
          <cell r="J1325">
            <v>0</v>
          </cell>
          <cell r="L1325">
            <v>0</v>
          </cell>
          <cell r="Z1325">
            <v>0</v>
          </cell>
        </row>
        <row r="1326">
          <cell r="D1326" t="str">
            <v>AIUAIMPRE</v>
          </cell>
          <cell r="E1326" t="str">
            <v>Imprevistos</v>
          </cell>
          <cell r="F1326">
            <v>0</v>
          </cell>
          <cell r="I1326">
            <v>0</v>
          </cell>
          <cell r="J1326">
            <v>0</v>
          </cell>
          <cell r="L1326">
            <v>0</v>
          </cell>
          <cell r="Z1326">
            <v>0</v>
          </cell>
        </row>
        <row r="1327">
          <cell r="D1327" t="str">
            <v>AIUAUTILI</v>
          </cell>
          <cell r="E1327" t="str">
            <v>Utilidad</v>
          </cell>
          <cell r="F1327">
            <v>0</v>
          </cell>
          <cell r="I1327">
            <v>0</v>
          </cell>
          <cell r="J1327">
            <v>0</v>
          </cell>
          <cell r="L1327">
            <v>0</v>
          </cell>
          <cell r="Z1327">
            <v>0</v>
          </cell>
        </row>
        <row r="1328">
          <cell r="D1328" t="str">
            <v>AIUAIVAUTI</v>
          </cell>
          <cell r="E1328" t="str">
            <v>IVA utilidad</v>
          </cell>
          <cell r="F1328">
            <v>0</v>
          </cell>
          <cell r="I1328">
            <v>0</v>
          </cell>
          <cell r="J1328">
            <v>0</v>
          </cell>
          <cell r="L1328">
            <v>0</v>
          </cell>
          <cell r="Z1328">
            <v>0</v>
          </cell>
        </row>
        <row r="1330">
          <cell r="E1330" t="str">
            <v>ITEM</v>
          </cell>
        </row>
        <row r="1331">
          <cell r="D1331" t="str">
            <v>ANSU150</v>
          </cell>
          <cell r="E1331" t="str">
            <v>Sumidero Tipo SL-150</v>
          </cell>
          <cell r="G1331" t="str">
            <v>UN.</v>
          </cell>
          <cell r="H1331" t="str">
            <v>Un</v>
          </cell>
          <cell r="I1331">
            <v>930106</v>
          </cell>
          <cell r="K1331">
            <v>39</v>
          </cell>
          <cell r="L1331">
            <v>36274134</v>
          </cell>
          <cell r="N1331">
            <v>681806</v>
          </cell>
          <cell r="O1331">
            <v>247500</v>
          </cell>
          <cell r="P1331">
            <v>800</v>
          </cell>
          <cell r="Q1331">
            <v>0</v>
          </cell>
          <cell r="X1331">
            <v>36274134</v>
          </cell>
          <cell r="Y1331" t="str">
            <v>Un</v>
          </cell>
          <cell r="Z1331" t="e">
            <v>#N/A</v>
          </cell>
          <cell r="AA1331" t="e">
            <v>#N/A</v>
          </cell>
          <cell r="AB1331" t="e">
            <v>#N/A</v>
          </cell>
          <cell r="AC1331" t="e">
            <v>#N/A</v>
          </cell>
        </row>
        <row r="1333">
          <cell r="D1333" t="str">
            <v>CODIGO</v>
          </cell>
          <cell r="E1333" t="str">
            <v>DESCRIPCION</v>
          </cell>
          <cell r="F1333" t="str">
            <v>UN</v>
          </cell>
          <cell r="G1333" t="str">
            <v>CANT</v>
          </cell>
          <cell r="H1333" t="str">
            <v>V/UNIT.</v>
          </cell>
          <cell r="I1333" t="str">
            <v>V/TOTAL</v>
          </cell>
          <cell r="K1333" t="str">
            <v>CANT TOTAL</v>
          </cell>
          <cell r="L1333" t="str">
            <v>Vr TOTAL</v>
          </cell>
          <cell r="Y1333" t="str">
            <v>CANT.</v>
          </cell>
          <cell r="Z1333" t="str">
            <v>V/TOTAL</v>
          </cell>
        </row>
        <row r="1334">
          <cell r="E1334" t="str">
            <v>MATERIALES</v>
          </cell>
          <cell r="I1334">
            <v>681806</v>
          </cell>
          <cell r="L1334">
            <v>26590434</v>
          </cell>
          <cell r="Z1334" t="e">
            <v>#N/A</v>
          </cell>
        </row>
        <row r="1335">
          <cell r="D1335" t="str">
            <v>MA04C35</v>
          </cell>
          <cell r="E1335" t="str">
            <v xml:space="preserve">Concreto 3500 psi </v>
          </cell>
          <cell r="F1335" t="str">
            <v>M3</v>
          </cell>
          <cell r="G1335">
            <v>2.25</v>
          </cell>
          <cell r="H1335">
            <v>215775</v>
          </cell>
          <cell r="I1335">
            <v>485494</v>
          </cell>
          <cell r="J1335">
            <v>0</v>
          </cell>
          <cell r="K1335">
            <v>87.75</v>
          </cell>
          <cell r="L1335">
            <v>18934256.25</v>
          </cell>
          <cell r="Y1335" t="e">
            <v>#N/A</v>
          </cell>
          <cell r="Z1335" t="e">
            <v>#N/A</v>
          </cell>
        </row>
        <row r="1336">
          <cell r="D1336" t="str">
            <v>MA05SUMT15</v>
          </cell>
          <cell r="E1336" t="str">
            <v>Marco y Tapa para Sumidero SL-150</v>
          </cell>
          <cell r="F1336" t="str">
            <v>Un</v>
          </cell>
          <cell r="G1336">
            <v>1</v>
          </cell>
          <cell r="H1336">
            <v>120000</v>
          </cell>
          <cell r="I1336">
            <v>120000</v>
          </cell>
          <cell r="J1336">
            <v>0</v>
          </cell>
          <cell r="K1336">
            <v>39</v>
          </cell>
          <cell r="L1336">
            <v>4680000</v>
          </cell>
          <cell r="Y1336" t="e">
            <v>#N/A</v>
          </cell>
          <cell r="Z1336" t="e">
            <v>#N/A</v>
          </cell>
        </row>
        <row r="1337">
          <cell r="D1337" t="str">
            <v>MA25TB20</v>
          </cell>
          <cell r="E1337" t="str">
            <v>Tabla Burra 20 cm</v>
          </cell>
          <cell r="F1337" t="str">
            <v>Un</v>
          </cell>
          <cell r="G1337">
            <v>6</v>
          </cell>
          <cell r="H1337">
            <v>6380</v>
          </cell>
          <cell r="I1337">
            <v>38280</v>
          </cell>
          <cell r="J1337">
            <v>0</v>
          </cell>
          <cell r="K1337">
            <v>234</v>
          </cell>
          <cell r="L1337">
            <v>1492920</v>
          </cell>
          <cell r="Y1337" t="e">
            <v>#N/A</v>
          </cell>
          <cell r="Z1337" t="e">
            <v>#N/A</v>
          </cell>
        </row>
        <row r="1338">
          <cell r="D1338" t="str">
            <v>MA25DURM</v>
          </cell>
          <cell r="E1338" t="str">
            <v>Durmiente</v>
          </cell>
          <cell r="F1338" t="str">
            <v>Un</v>
          </cell>
          <cell r="G1338">
            <v>4</v>
          </cell>
          <cell r="H1338">
            <v>2000</v>
          </cell>
          <cell r="I1338">
            <v>8000</v>
          </cell>
          <cell r="J1338">
            <v>0</v>
          </cell>
          <cell r="K1338">
            <v>156</v>
          </cell>
          <cell r="L1338">
            <v>312000</v>
          </cell>
          <cell r="Y1338" t="e">
            <v>#N/A</v>
          </cell>
          <cell r="Z1338" t="e">
            <v>#N/A</v>
          </cell>
        </row>
        <row r="1339">
          <cell r="D1339" t="str">
            <v>MA25VC6</v>
          </cell>
          <cell r="E1339" t="str">
            <v>Vara de Corredor 6 ml</v>
          </cell>
          <cell r="F1339" t="str">
            <v>Un</v>
          </cell>
          <cell r="G1339">
            <v>4</v>
          </cell>
          <cell r="H1339">
            <v>6900</v>
          </cell>
          <cell r="I1339">
            <v>27600</v>
          </cell>
          <cell r="J1339">
            <v>0</v>
          </cell>
          <cell r="K1339">
            <v>156</v>
          </cell>
          <cell r="L1339">
            <v>1076400</v>
          </cell>
          <cell r="Y1339" t="e">
            <v>#N/A</v>
          </cell>
          <cell r="Z1339" t="e">
            <v>#N/A</v>
          </cell>
        </row>
        <row r="1340">
          <cell r="D1340" t="str">
            <v>MA19PC25</v>
          </cell>
          <cell r="E1340" t="str">
            <v>Puntilla con cabeza 2,5"</v>
          </cell>
          <cell r="F1340" t="str">
            <v>Lb</v>
          </cell>
          <cell r="G1340">
            <v>2</v>
          </cell>
          <cell r="H1340">
            <v>1216</v>
          </cell>
          <cell r="I1340">
            <v>2432</v>
          </cell>
          <cell r="J1340">
            <v>0</v>
          </cell>
          <cell r="K1340">
            <v>78</v>
          </cell>
          <cell r="L1340">
            <v>94848</v>
          </cell>
          <cell r="Y1340" t="e">
            <v>#N/A</v>
          </cell>
          <cell r="Z1340" t="e">
            <v>#N/A</v>
          </cell>
        </row>
        <row r="1341">
          <cell r="E1341" t="str">
            <v>MANO DE OBRA</v>
          </cell>
          <cell r="I1341">
            <v>247500</v>
          </cell>
          <cell r="L1341">
            <v>9652500</v>
          </cell>
          <cell r="Z1341" t="e">
            <v>#N/A</v>
          </cell>
        </row>
        <row r="1342">
          <cell r="D1342" t="str">
            <v>MOANSU</v>
          </cell>
          <cell r="E1342" t="str">
            <v>Sumidero concreto</v>
          </cell>
          <cell r="F1342" t="str">
            <v>UN</v>
          </cell>
          <cell r="G1342">
            <v>1.5</v>
          </cell>
          <cell r="H1342">
            <v>165000</v>
          </cell>
          <cell r="I1342">
            <v>247500</v>
          </cell>
          <cell r="J1342">
            <v>0</v>
          </cell>
          <cell r="K1342">
            <v>58.5</v>
          </cell>
          <cell r="L1342">
            <v>9652500</v>
          </cell>
          <cell r="Y1342" t="e">
            <v>#N/A</v>
          </cell>
          <cell r="Z1342" t="e">
            <v>#N/A</v>
          </cell>
        </row>
        <row r="1344">
          <cell r="E1344" t="str">
            <v>VARIOS</v>
          </cell>
          <cell r="I1344">
            <v>800</v>
          </cell>
          <cell r="L1344">
            <v>31200</v>
          </cell>
          <cell r="Z1344" t="e">
            <v>#N/A</v>
          </cell>
        </row>
        <row r="1345">
          <cell r="D1345" t="str">
            <v>TC07H800</v>
          </cell>
          <cell r="E1345" t="str">
            <v>Herramienta Menor</v>
          </cell>
          <cell r="F1345" t="str">
            <v>Gb</v>
          </cell>
          <cell r="G1345">
            <v>1</v>
          </cell>
          <cell r="H1345">
            <v>800</v>
          </cell>
          <cell r="I1345">
            <v>800</v>
          </cell>
          <cell r="J1345">
            <v>0</v>
          </cell>
          <cell r="K1345">
            <v>39</v>
          </cell>
          <cell r="L1345">
            <v>31200</v>
          </cell>
          <cell r="Y1345" t="e">
            <v>#N/A</v>
          </cell>
          <cell r="Z1345" t="e">
            <v>#N/A</v>
          </cell>
        </row>
        <row r="1347">
          <cell r="E1347" t="str">
            <v>SUBTOTAL</v>
          </cell>
          <cell r="I1347">
            <v>930106</v>
          </cell>
          <cell r="L1347">
            <v>36274134</v>
          </cell>
          <cell r="Z1347" t="e">
            <v>#N/A</v>
          </cell>
        </row>
        <row r="1348">
          <cell r="E1348" t="str">
            <v>A.I.U</v>
          </cell>
          <cell r="I1348">
            <v>0</v>
          </cell>
          <cell r="L1348">
            <v>0</v>
          </cell>
          <cell r="Z1348">
            <v>0</v>
          </cell>
        </row>
        <row r="1349">
          <cell r="D1349" t="str">
            <v>AIUAADMON</v>
          </cell>
          <cell r="E1349" t="str">
            <v>Admon</v>
          </cell>
          <cell r="F1349">
            <v>0</v>
          </cell>
          <cell r="I1349">
            <v>0</v>
          </cell>
          <cell r="J1349">
            <v>0</v>
          </cell>
          <cell r="L1349">
            <v>0</v>
          </cell>
          <cell r="Z1349">
            <v>0</v>
          </cell>
        </row>
        <row r="1350">
          <cell r="D1350" t="str">
            <v>AIUAIMPRE</v>
          </cell>
          <cell r="E1350" t="str">
            <v>Imprevistos</v>
          </cell>
          <cell r="F1350">
            <v>0</v>
          </cell>
          <cell r="I1350">
            <v>0</v>
          </cell>
          <cell r="J1350">
            <v>0</v>
          </cell>
          <cell r="L1350">
            <v>0</v>
          </cell>
          <cell r="Z1350">
            <v>0</v>
          </cell>
        </row>
        <row r="1351">
          <cell r="D1351" t="str">
            <v>AIUAUTILI</v>
          </cell>
          <cell r="E1351" t="str">
            <v>Utilidad</v>
          </cell>
          <cell r="F1351">
            <v>0</v>
          </cell>
          <cell r="I1351">
            <v>0</v>
          </cell>
          <cell r="J1351">
            <v>0</v>
          </cell>
          <cell r="L1351">
            <v>0</v>
          </cell>
          <cell r="Z1351">
            <v>0</v>
          </cell>
        </row>
        <row r="1352">
          <cell r="D1352" t="str">
            <v>AIUAIVAUTI</v>
          </cell>
          <cell r="E1352" t="str">
            <v>IVA utilidad</v>
          </cell>
          <cell r="F1352">
            <v>0</v>
          </cell>
          <cell r="I1352">
            <v>0</v>
          </cell>
          <cell r="J1352">
            <v>0</v>
          </cell>
          <cell r="L1352">
            <v>0</v>
          </cell>
          <cell r="Z1352">
            <v>0</v>
          </cell>
        </row>
        <row r="1354">
          <cell r="E1354" t="str">
            <v>ITEM</v>
          </cell>
        </row>
        <row r="1355">
          <cell r="D1355" t="str">
            <v>ANSURE</v>
          </cell>
          <cell r="E1355" t="str">
            <v>Rejilla para sumidero CR- area 0.32x0.7 (dos y tres apoy)</v>
          </cell>
          <cell r="G1355" t="str">
            <v>UN.</v>
          </cell>
          <cell r="H1355" t="str">
            <v>Un</v>
          </cell>
          <cell r="I1355">
            <v>82000</v>
          </cell>
          <cell r="K1355">
            <v>145</v>
          </cell>
          <cell r="L1355">
            <v>11890000</v>
          </cell>
          <cell r="N1355">
            <v>82000</v>
          </cell>
          <cell r="O1355">
            <v>0</v>
          </cell>
          <cell r="P1355">
            <v>0</v>
          </cell>
          <cell r="Q1355">
            <v>0</v>
          </cell>
          <cell r="X1355">
            <v>11890000</v>
          </cell>
          <cell r="Y1355" t="str">
            <v>Un</v>
          </cell>
          <cell r="Z1355" t="e">
            <v>#N/A</v>
          </cell>
          <cell r="AA1355" t="e">
            <v>#N/A</v>
          </cell>
          <cell r="AB1355">
            <v>0</v>
          </cell>
          <cell r="AC1355">
            <v>0</v>
          </cell>
        </row>
        <row r="1357">
          <cell r="D1357" t="str">
            <v>CODIGO</v>
          </cell>
          <cell r="E1357" t="str">
            <v>DESCRIPCION</v>
          </cell>
          <cell r="F1357" t="str">
            <v>UN</v>
          </cell>
          <cell r="G1357" t="str">
            <v>CANT</v>
          </cell>
          <cell r="H1357" t="str">
            <v>V/UNIT.</v>
          </cell>
          <cell r="I1357" t="str">
            <v>V/TOTAL</v>
          </cell>
          <cell r="K1357" t="str">
            <v>CANT TOTAL</v>
          </cell>
          <cell r="L1357" t="str">
            <v>Vr TOTAL</v>
          </cell>
          <cell r="Y1357" t="str">
            <v>CANT.</v>
          </cell>
          <cell r="Z1357" t="str">
            <v>V/TOTAL</v>
          </cell>
        </row>
        <row r="1358">
          <cell r="E1358" t="str">
            <v>MATERIALES</v>
          </cell>
          <cell r="I1358">
            <v>82000</v>
          </cell>
          <cell r="L1358">
            <v>11890000</v>
          </cell>
          <cell r="Z1358" t="e">
            <v>#N/A</v>
          </cell>
        </row>
        <row r="1359">
          <cell r="D1359" t="str">
            <v>MA05SURE</v>
          </cell>
          <cell r="E1359" t="str">
            <v>Rejilla para Sumidero CR Area 0.32x0.70 (dos y tes Apoyos)</v>
          </cell>
          <cell r="F1359" t="str">
            <v>Un</v>
          </cell>
          <cell r="G1359">
            <v>1</v>
          </cell>
          <cell r="H1359">
            <v>82000</v>
          </cell>
          <cell r="I1359">
            <v>82000</v>
          </cell>
          <cell r="J1359">
            <v>0</v>
          </cell>
          <cell r="K1359">
            <v>145</v>
          </cell>
          <cell r="L1359">
            <v>11890000</v>
          </cell>
          <cell r="Y1359" t="e">
            <v>#N/A</v>
          </cell>
          <cell r="Z1359" t="e">
            <v>#N/A</v>
          </cell>
        </row>
        <row r="1360"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Y1360">
            <v>0</v>
          </cell>
          <cell r="Z1360">
            <v>0</v>
          </cell>
        </row>
        <row r="1361"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Y1361">
            <v>0</v>
          </cell>
          <cell r="Z1361">
            <v>0</v>
          </cell>
        </row>
        <row r="1362"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Y1362">
            <v>0</v>
          </cell>
          <cell r="Z1362">
            <v>0</v>
          </cell>
        </row>
        <row r="1363">
          <cell r="E1363" t="str">
            <v>MANO DE OBRA</v>
          </cell>
          <cell r="I1363">
            <v>0</v>
          </cell>
          <cell r="L1363">
            <v>0</v>
          </cell>
          <cell r="Z1363">
            <v>0</v>
          </cell>
        </row>
        <row r="1364"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Y1364">
            <v>0</v>
          </cell>
          <cell r="Z1364">
            <v>0</v>
          </cell>
        </row>
        <row r="1366">
          <cell r="E1366" t="str">
            <v>VARIOS</v>
          </cell>
          <cell r="I1366">
            <v>0</v>
          </cell>
          <cell r="L1366">
            <v>0</v>
          </cell>
          <cell r="Z1366">
            <v>0</v>
          </cell>
        </row>
        <row r="1367"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Y1367">
            <v>0</v>
          </cell>
          <cell r="Z1367">
            <v>0</v>
          </cell>
        </row>
        <row r="1369">
          <cell r="E1369" t="str">
            <v>SUBTOTAL</v>
          </cell>
          <cell r="I1369">
            <v>82000</v>
          </cell>
          <cell r="L1369">
            <v>11890000</v>
          </cell>
          <cell r="Z1369" t="e">
            <v>#N/A</v>
          </cell>
        </row>
        <row r="1370">
          <cell r="E1370" t="str">
            <v>A.I.U</v>
          </cell>
          <cell r="I1370">
            <v>0</v>
          </cell>
          <cell r="L1370">
            <v>0</v>
          </cell>
          <cell r="Z1370">
            <v>0</v>
          </cell>
        </row>
        <row r="1371">
          <cell r="D1371" t="str">
            <v>AIUAADMON</v>
          </cell>
          <cell r="E1371" t="str">
            <v>Admon</v>
          </cell>
          <cell r="F1371">
            <v>0</v>
          </cell>
          <cell r="I1371">
            <v>0</v>
          </cell>
          <cell r="J1371">
            <v>0</v>
          </cell>
          <cell r="L1371">
            <v>0</v>
          </cell>
          <cell r="Z1371">
            <v>0</v>
          </cell>
        </row>
        <row r="1372">
          <cell r="D1372" t="str">
            <v>AIUAIMPRE</v>
          </cell>
          <cell r="E1372" t="str">
            <v>Imprevistos</v>
          </cell>
          <cell r="F1372">
            <v>0</v>
          </cell>
          <cell r="I1372">
            <v>0</v>
          </cell>
          <cell r="J1372">
            <v>0</v>
          </cell>
          <cell r="L1372">
            <v>0</v>
          </cell>
          <cell r="Z1372">
            <v>0</v>
          </cell>
        </row>
        <row r="1373">
          <cell r="D1373" t="str">
            <v>AIUAUTILI</v>
          </cell>
          <cell r="E1373" t="str">
            <v>Utilidad</v>
          </cell>
          <cell r="F1373">
            <v>0</v>
          </cell>
          <cell r="I1373">
            <v>0</v>
          </cell>
          <cell r="J1373">
            <v>0</v>
          </cell>
          <cell r="L1373">
            <v>0</v>
          </cell>
          <cell r="Z1373">
            <v>0</v>
          </cell>
        </row>
        <row r="1374">
          <cell r="D1374" t="str">
            <v>AIUAIVAUTI</v>
          </cell>
          <cell r="E1374" t="str">
            <v>IVA utilidad</v>
          </cell>
          <cell r="F1374">
            <v>0</v>
          </cell>
          <cell r="I1374">
            <v>0</v>
          </cell>
          <cell r="J1374">
            <v>0</v>
          </cell>
          <cell r="L1374">
            <v>0</v>
          </cell>
          <cell r="Z1374">
            <v>0</v>
          </cell>
        </row>
        <row r="1376">
          <cell r="E1376" t="str">
            <v>ITEM</v>
          </cell>
        </row>
        <row r="1377">
          <cell r="D1377" t="str">
            <v>RACVLA</v>
          </cell>
          <cell r="E1377" t="str">
            <v>Cruce Vias Ladrillo (Carc. de Protec. Tuberia 12¨)</v>
          </cell>
          <cell r="G1377" t="str">
            <v>UN.</v>
          </cell>
          <cell r="H1377" t="str">
            <v>Ml</v>
          </cell>
          <cell r="I1377">
            <v>81696</v>
          </cell>
          <cell r="K1377">
            <v>384</v>
          </cell>
          <cell r="L1377">
            <v>31371264</v>
          </cell>
          <cell r="N1377">
            <v>51696</v>
          </cell>
          <cell r="O1377">
            <v>29500</v>
          </cell>
          <cell r="P1377">
            <v>500</v>
          </cell>
          <cell r="Q1377">
            <v>0</v>
          </cell>
          <cell r="X1377">
            <v>31371264</v>
          </cell>
          <cell r="Y1377" t="str">
            <v>Ml</v>
          </cell>
          <cell r="Z1377" t="e">
            <v>#VALUE!</v>
          </cell>
          <cell r="AA1377" t="e">
            <v>#VALUE!</v>
          </cell>
          <cell r="AB1377" t="e">
            <v>#VALUE!</v>
          </cell>
          <cell r="AC1377" t="e">
            <v>#VALUE!</v>
          </cell>
        </row>
        <row r="1379">
          <cell r="D1379" t="str">
            <v>CODIGO</v>
          </cell>
          <cell r="E1379" t="str">
            <v>DESCRIPCION</v>
          </cell>
          <cell r="F1379" t="str">
            <v>UN</v>
          </cell>
          <cell r="G1379" t="str">
            <v>CANT</v>
          </cell>
          <cell r="H1379" t="str">
            <v>V/UNIT.</v>
          </cell>
          <cell r="I1379" t="str">
            <v>V/TOTAL</v>
          </cell>
          <cell r="K1379" t="str">
            <v>CANT TOTAL</v>
          </cell>
          <cell r="L1379" t="str">
            <v>Vr TOTAL</v>
          </cell>
          <cell r="Y1379" t="str">
            <v>CANT.</v>
          </cell>
          <cell r="Z1379" t="str">
            <v>V/TOTAL</v>
          </cell>
        </row>
        <row r="1380">
          <cell r="E1380" t="str">
            <v>MATERIALES</v>
          </cell>
          <cell r="I1380">
            <v>51696</v>
          </cell>
          <cell r="L1380">
            <v>19851264</v>
          </cell>
          <cell r="Z1380" t="e">
            <v>#VALUE!</v>
          </cell>
        </row>
        <row r="1381">
          <cell r="D1381" t="str">
            <v>MA06TR</v>
          </cell>
          <cell r="E1381" t="str">
            <v>Ladrillo Tolete Recocido</v>
          </cell>
          <cell r="F1381" t="str">
            <v>Un</v>
          </cell>
          <cell r="G1381">
            <v>90</v>
          </cell>
          <cell r="H1381">
            <v>220</v>
          </cell>
          <cell r="I1381">
            <v>19800</v>
          </cell>
          <cell r="J1381">
            <v>0</v>
          </cell>
          <cell r="K1381">
            <v>34560</v>
          </cell>
          <cell r="L1381">
            <v>7603200</v>
          </cell>
          <cell r="Y1381" t="e">
            <v>#VALUE!</v>
          </cell>
          <cell r="Z1381" t="e">
            <v>#VALUE!</v>
          </cell>
        </row>
        <row r="1382">
          <cell r="D1382" t="str">
            <v>MA02AS</v>
          </cell>
          <cell r="E1382" t="str">
            <v>Arena Semilavada</v>
          </cell>
          <cell r="F1382" t="str">
            <v>M3</v>
          </cell>
          <cell r="G1382">
            <v>0.65</v>
          </cell>
          <cell r="H1382">
            <v>19500</v>
          </cell>
          <cell r="I1382">
            <v>12675</v>
          </cell>
          <cell r="J1382">
            <v>0</v>
          </cell>
          <cell r="K1382">
            <v>249.60000000000002</v>
          </cell>
          <cell r="L1382">
            <v>4867200</v>
          </cell>
          <cell r="Y1382" t="e">
            <v>#VALUE!</v>
          </cell>
          <cell r="Z1382" t="e">
            <v>#VALUE!</v>
          </cell>
        </row>
        <row r="1383">
          <cell r="D1383" t="str">
            <v>MA03CG</v>
          </cell>
          <cell r="E1383" t="str">
            <v>Cemento Gris</v>
          </cell>
          <cell r="F1383" t="str">
            <v>Kg</v>
          </cell>
          <cell r="G1383">
            <v>12</v>
          </cell>
          <cell r="H1383">
            <v>190</v>
          </cell>
          <cell r="I1383">
            <v>2280</v>
          </cell>
          <cell r="J1383">
            <v>0</v>
          </cell>
          <cell r="K1383">
            <v>4608</v>
          </cell>
          <cell r="L1383">
            <v>875520</v>
          </cell>
          <cell r="Y1383" t="e">
            <v>#VALUE!</v>
          </cell>
          <cell r="Z1383" t="e">
            <v>#VALUE!</v>
          </cell>
        </row>
        <row r="1384">
          <cell r="D1384" t="str">
            <v>MA04C3</v>
          </cell>
          <cell r="E1384" t="str">
            <v xml:space="preserve">Concreto 3000 psi </v>
          </cell>
          <cell r="F1384" t="str">
            <v>M3</v>
          </cell>
          <cell r="G1384">
            <v>0.08</v>
          </cell>
          <cell r="H1384">
            <v>202575</v>
          </cell>
          <cell r="I1384">
            <v>16206</v>
          </cell>
          <cell r="J1384">
            <v>0</v>
          </cell>
          <cell r="K1384">
            <v>30.72</v>
          </cell>
          <cell r="L1384">
            <v>6223104</v>
          </cell>
          <cell r="Y1384" t="e">
            <v>#VALUE!</v>
          </cell>
          <cell r="Z1384" t="e">
            <v>#VALUE!</v>
          </cell>
        </row>
        <row r="1385">
          <cell r="D1385" t="str">
            <v>HS17POL</v>
          </cell>
          <cell r="E1385" t="str">
            <v>Polietileno</v>
          </cell>
          <cell r="F1385" t="str">
            <v>Kg</v>
          </cell>
          <cell r="G1385">
            <v>0.3</v>
          </cell>
          <cell r="H1385">
            <v>2450</v>
          </cell>
          <cell r="I1385">
            <v>735</v>
          </cell>
          <cell r="J1385">
            <v>0</v>
          </cell>
          <cell r="K1385">
            <v>115.19999999999999</v>
          </cell>
          <cell r="L1385">
            <v>282240</v>
          </cell>
          <cell r="Y1385" t="e">
            <v>#VALUE!</v>
          </cell>
          <cell r="Z1385" t="e">
            <v>#VALUE!</v>
          </cell>
        </row>
        <row r="1387">
          <cell r="E1387" t="str">
            <v>MANO DE OBRA</v>
          </cell>
          <cell r="I1387">
            <v>29500</v>
          </cell>
          <cell r="L1387">
            <v>11328000</v>
          </cell>
          <cell r="Z1387" t="e">
            <v>#VALUE!</v>
          </cell>
        </row>
        <row r="1388">
          <cell r="D1388" t="str">
            <v>MORACVLA</v>
          </cell>
          <cell r="E1388" t="str">
            <v>Cruce Vias en Ladrillo</v>
          </cell>
          <cell r="F1388" t="str">
            <v>ml</v>
          </cell>
          <cell r="G1388">
            <v>1</v>
          </cell>
          <cell r="H1388">
            <v>29500</v>
          </cell>
          <cell r="I1388">
            <v>29500</v>
          </cell>
          <cell r="J1388">
            <v>0</v>
          </cell>
          <cell r="K1388">
            <v>384</v>
          </cell>
          <cell r="L1388">
            <v>11328000</v>
          </cell>
          <cell r="Y1388" t="e">
            <v>#VALUE!</v>
          </cell>
          <cell r="Z1388" t="e">
            <v>#VALUE!</v>
          </cell>
        </row>
        <row r="1390">
          <cell r="E1390" t="str">
            <v>VARIOS</v>
          </cell>
          <cell r="I1390">
            <v>500</v>
          </cell>
          <cell r="L1390">
            <v>192000</v>
          </cell>
          <cell r="Z1390" t="e">
            <v>#VALUE!</v>
          </cell>
        </row>
        <row r="1391">
          <cell r="D1391" t="str">
            <v>TC07H350</v>
          </cell>
          <cell r="E1391" t="str">
            <v>Herramienta</v>
          </cell>
          <cell r="F1391" t="str">
            <v>Gb</v>
          </cell>
          <cell r="G1391">
            <v>1</v>
          </cell>
          <cell r="H1391">
            <v>500</v>
          </cell>
          <cell r="I1391">
            <v>500</v>
          </cell>
          <cell r="J1391">
            <v>0</v>
          </cell>
          <cell r="K1391">
            <v>384</v>
          </cell>
          <cell r="L1391">
            <v>192000</v>
          </cell>
          <cell r="Y1391" t="e">
            <v>#VALUE!</v>
          </cell>
          <cell r="Z1391" t="e">
            <v>#VALUE!</v>
          </cell>
        </row>
        <row r="1393">
          <cell r="E1393" t="str">
            <v>SUBTOTAL</v>
          </cell>
          <cell r="I1393">
            <v>81696</v>
          </cell>
          <cell r="L1393">
            <v>31371264</v>
          </cell>
          <cell r="Z1393" t="e">
            <v>#VALUE!</v>
          </cell>
        </row>
        <row r="1394">
          <cell r="E1394" t="str">
            <v>A.I.U</v>
          </cell>
          <cell r="I1394">
            <v>0</v>
          </cell>
          <cell r="L1394">
            <v>0</v>
          </cell>
          <cell r="Z1394">
            <v>0</v>
          </cell>
        </row>
        <row r="1395">
          <cell r="D1395" t="str">
            <v>AIUAADMON</v>
          </cell>
          <cell r="E1395" t="str">
            <v>Admon</v>
          </cell>
          <cell r="F1395">
            <v>0</v>
          </cell>
          <cell r="I1395">
            <v>0</v>
          </cell>
          <cell r="J1395">
            <v>0</v>
          </cell>
          <cell r="L1395">
            <v>0</v>
          </cell>
          <cell r="Z1395">
            <v>0</v>
          </cell>
        </row>
        <row r="1396">
          <cell r="D1396" t="str">
            <v>AIUAIMPRE</v>
          </cell>
          <cell r="E1396" t="str">
            <v>Imprevistos</v>
          </cell>
          <cell r="F1396">
            <v>0</v>
          </cell>
          <cell r="I1396">
            <v>0</v>
          </cell>
          <cell r="J1396">
            <v>0</v>
          </cell>
          <cell r="L1396">
            <v>0</v>
          </cell>
          <cell r="Z1396">
            <v>0</v>
          </cell>
        </row>
        <row r="1397">
          <cell r="D1397" t="str">
            <v>AIUAUTILI</v>
          </cell>
          <cell r="E1397" t="str">
            <v>Utilidad</v>
          </cell>
          <cell r="F1397">
            <v>0</v>
          </cell>
          <cell r="I1397">
            <v>0</v>
          </cell>
          <cell r="J1397">
            <v>0</v>
          </cell>
          <cell r="L1397">
            <v>0</v>
          </cell>
          <cell r="Z1397">
            <v>0</v>
          </cell>
        </row>
        <row r="1398">
          <cell r="D1398" t="str">
            <v>AIUAIVAUTI</v>
          </cell>
          <cell r="E1398" t="str">
            <v>IVA utilidad</v>
          </cell>
          <cell r="F1398">
            <v>0</v>
          </cell>
          <cell r="I1398">
            <v>0</v>
          </cell>
          <cell r="J1398">
            <v>0</v>
          </cell>
          <cell r="L1398">
            <v>0</v>
          </cell>
          <cell r="Z1398">
            <v>0</v>
          </cell>
        </row>
        <row r="1400">
          <cell r="E1400" t="str">
            <v>ITEM</v>
          </cell>
        </row>
        <row r="1401">
          <cell r="D1401" t="str">
            <v>RACP16</v>
          </cell>
          <cell r="E1401" t="str">
            <v>Cruce Vias Ladrillo (Carc. de Protec. Tuberia 16¨)</v>
          </cell>
          <cell r="G1401" t="str">
            <v>UN.</v>
          </cell>
          <cell r="H1401" t="str">
            <v>Ml</v>
          </cell>
          <cell r="I1401">
            <v>91045.2</v>
          </cell>
          <cell r="K1401">
            <v>96</v>
          </cell>
          <cell r="L1401">
            <v>8740339.1999999993</v>
          </cell>
          <cell r="N1401">
            <v>61045.2</v>
          </cell>
          <cell r="O1401">
            <v>29500</v>
          </cell>
          <cell r="P1401">
            <v>500</v>
          </cell>
          <cell r="Q1401">
            <v>0</v>
          </cell>
          <cell r="X1401">
            <v>8740339.1999999993</v>
          </cell>
          <cell r="Y1401" t="str">
            <v>Ml</v>
          </cell>
          <cell r="Z1401" t="e">
            <v>#N/A</v>
          </cell>
          <cell r="AA1401" t="e">
            <v>#N/A</v>
          </cell>
          <cell r="AB1401" t="e">
            <v>#N/A</v>
          </cell>
          <cell r="AC1401" t="e">
            <v>#N/A</v>
          </cell>
        </row>
        <row r="1403">
          <cell r="D1403" t="str">
            <v>CODIGO</v>
          </cell>
          <cell r="E1403" t="str">
            <v>DESCRIPCION</v>
          </cell>
          <cell r="F1403" t="str">
            <v>UN</v>
          </cell>
          <cell r="G1403" t="str">
            <v>CANT</v>
          </cell>
          <cell r="H1403" t="str">
            <v>V/UNIT.</v>
          </cell>
          <cell r="I1403" t="str">
            <v>V/TOTAL</v>
          </cell>
          <cell r="K1403" t="str">
            <v>CANT TOTAL</v>
          </cell>
          <cell r="L1403" t="str">
            <v>Vr TOTAL</v>
          </cell>
          <cell r="Y1403" t="str">
            <v>CANT.</v>
          </cell>
          <cell r="Z1403" t="str">
            <v>V/TOTAL</v>
          </cell>
        </row>
        <row r="1404">
          <cell r="E1404" t="str">
            <v>MATERIALES</v>
          </cell>
          <cell r="I1404">
            <v>61045.2</v>
          </cell>
          <cell r="L1404">
            <v>5860339.1999999993</v>
          </cell>
          <cell r="Z1404" t="e">
            <v>#N/A</v>
          </cell>
        </row>
        <row r="1405">
          <cell r="D1405" t="str">
            <v>MA06TR</v>
          </cell>
          <cell r="E1405" t="str">
            <v>Ladrillo Tolete Recocido</v>
          </cell>
          <cell r="F1405" t="str">
            <v>Un</v>
          </cell>
          <cell r="G1405">
            <v>103.49999999999999</v>
          </cell>
          <cell r="H1405">
            <v>220</v>
          </cell>
          <cell r="I1405">
            <v>22769.999999999996</v>
          </cell>
          <cell r="J1405">
            <v>0</v>
          </cell>
          <cell r="K1405">
            <v>9935.9999999999982</v>
          </cell>
          <cell r="L1405">
            <v>2185919.9999999995</v>
          </cell>
          <cell r="Y1405" t="e">
            <v>#N/A</v>
          </cell>
          <cell r="Z1405" t="e">
            <v>#N/A</v>
          </cell>
        </row>
        <row r="1406">
          <cell r="D1406" t="str">
            <v>MA02AS</v>
          </cell>
          <cell r="E1406" t="str">
            <v>Arena Semilavada</v>
          </cell>
          <cell r="F1406" t="str">
            <v>M3</v>
          </cell>
          <cell r="G1406">
            <v>0.78</v>
          </cell>
          <cell r="H1406">
            <v>19500</v>
          </cell>
          <cell r="I1406">
            <v>15210</v>
          </cell>
          <cell r="J1406">
            <v>0</v>
          </cell>
          <cell r="K1406">
            <v>74.88</v>
          </cell>
          <cell r="L1406">
            <v>1460160</v>
          </cell>
          <cell r="Y1406" t="e">
            <v>#N/A</v>
          </cell>
          <cell r="Z1406" t="e">
            <v>#N/A</v>
          </cell>
        </row>
        <row r="1407">
          <cell r="D1407" t="str">
            <v>MA03CG</v>
          </cell>
          <cell r="E1407" t="str">
            <v>Cemento Gris</v>
          </cell>
          <cell r="F1407" t="str">
            <v>Kg</v>
          </cell>
          <cell r="G1407">
            <v>14.399999999999999</v>
          </cell>
          <cell r="H1407">
            <v>190</v>
          </cell>
          <cell r="I1407">
            <v>2735.9999999999995</v>
          </cell>
          <cell r="J1407">
            <v>0</v>
          </cell>
          <cell r="K1407">
            <v>1382.3999999999999</v>
          </cell>
          <cell r="L1407">
            <v>262656</v>
          </cell>
          <cell r="Y1407" t="e">
            <v>#N/A</v>
          </cell>
          <cell r="Z1407" t="e">
            <v>#N/A</v>
          </cell>
        </row>
        <row r="1408">
          <cell r="D1408" t="str">
            <v>MA04C3</v>
          </cell>
          <cell r="E1408" t="str">
            <v xml:space="preserve">Concreto 3000 psi </v>
          </cell>
          <cell r="F1408" t="str">
            <v>M3</v>
          </cell>
          <cell r="G1408">
            <v>9.6000000000000002E-2</v>
          </cell>
          <cell r="H1408">
            <v>202575</v>
          </cell>
          <cell r="I1408">
            <v>19447.2</v>
          </cell>
          <cell r="J1408">
            <v>0</v>
          </cell>
          <cell r="K1408">
            <v>9.2160000000000011</v>
          </cell>
          <cell r="L1408">
            <v>1866931.2000000002</v>
          </cell>
          <cell r="Y1408" t="e">
            <v>#N/A</v>
          </cell>
          <cell r="Z1408" t="e">
            <v>#N/A</v>
          </cell>
        </row>
        <row r="1409">
          <cell r="D1409" t="str">
            <v>HS17POL</v>
          </cell>
          <cell r="E1409" t="str">
            <v>Polietileno</v>
          </cell>
          <cell r="F1409" t="str">
            <v>Kg</v>
          </cell>
          <cell r="G1409">
            <v>0.36</v>
          </cell>
          <cell r="H1409">
            <v>2450</v>
          </cell>
          <cell r="I1409">
            <v>882</v>
          </cell>
          <cell r="J1409">
            <v>0</v>
          </cell>
          <cell r="K1409">
            <v>34.56</v>
          </cell>
          <cell r="L1409">
            <v>84672</v>
          </cell>
          <cell r="Y1409" t="e">
            <v>#N/A</v>
          </cell>
          <cell r="Z1409" t="e">
            <v>#N/A</v>
          </cell>
        </row>
        <row r="1411">
          <cell r="E1411" t="str">
            <v>MANO DE OBRA</v>
          </cell>
          <cell r="I1411">
            <v>29500</v>
          </cell>
          <cell r="L1411">
            <v>2832000</v>
          </cell>
          <cell r="Z1411" t="e">
            <v>#N/A</v>
          </cell>
        </row>
        <row r="1412">
          <cell r="D1412" t="str">
            <v>MORACVLA</v>
          </cell>
          <cell r="E1412" t="str">
            <v>Cruce Vias en Ladrillo</v>
          </cell>
          <cell r="F1412" t="str">
            <v>ml</v>
          </cell>
          <cell r="G1412">
            <v>1</v>
          </cell>
          <cell r="H1412">
            <v>29500</v>
          </cell>
          <cell r="I1412">
            <v>29500</v>
          </cell>
          <cell r="J1412">
            <v>0</v>
          </cell>
          <cell r="K1412">
            <v>96</v>
          </cell>
          <cell r="L1412">
            <v>2832000</v>
          </cell>
          <cell r="Y1412" t="e">
            <v>#N/A</v>
          </cell>
          <cell r="Z1412" t="e">
            <v>#N/A</v>
          </cell>
        </row>
        <row r="1414">
          <cell r="E1414" t="str">
            <v>VARIOS</v>
          </cell>
          <cell r="I1414">
            <v>500</v>
          </cell>
          <cell r="L1414">
            <v>48000</v>
          </cell>
          <cell r="Z1414" t="e">
            <v>#N/A</v>
          </cell>
        </row>
        <row r="1415">
          <cell r="D1415" t="str">
            <v>TC07H350</v>
          </cell>
          <cell r="E1415" t="str">
            <v>Herramienta</v>
          </cell>
          <cell r="F1415" t="str">
            <v>Gb</v>
          </cell>
          <cell r="G1415">
            <v>1</v>
          </cell>
          <cell r="H1415">
            <v>500</v>
          </cell>
          <cell r="I1415">
            <v>500</v>
          </cell>
          <cell r="J1415">
            <v>0</v>
          </cell>
          <cell r="K1415">
            <v>96</v>
          </cell>
          <cell r="L1415">
            <v>48000</v>
          </cell>
          <cell r="Y1415" t="e">
            <v>#N/A</v>
          </cell>
          <cell r="Z1415" t="e">
            <v>#N/A</v>
          </cell>
        </row>
        <row r="1417">
          <cell r="E1417" t="str">
            <v>SUBTOTAL</v>
          </cell>
          <cell r="I1417">
            <v>91045.2</v>
          </cell>
          <cell r="L1417">
            <v>8740339.1999999993</v>
          </cell>
          <cell r="Z1417" t="e">
            <v>#N/A</v>
          </cell>
        </row>
        <row r="1418">
          <cell r="E1418" t="str">
            <v>A.I.U</v>
          </cell>
          <cell r="I1418">
            <v>0</v>
          </cell>
          <cell r="L1418">
            <v>0</v>
          </cell>
          <cell r="Z1418">
            <v>0</v>
          </cell>
        </row>
        <row r="1419">
          <cell r="D1419" t="str">
            <v>AIUAADMON</v>
          </cell>
          <cell r="E1419" t="str">
            <v>Admon</v>
          </cell>
          <cell r="F1419">
            <v>0</v>
          </cell>
          <cell r="I1419">
            <v>0</v>
          </cell>
          <cell r="J1419">
            <v>0</v>
          </cell>
          <cell r="L1419">
            <v>0</v>
          </cell>
          <cell r="Z1419">
            <v>0</v>
          </cell>
        </row>
        <row r="1420">
          <cell r="D1420" t="str">
            <v>AIUAIMPRE</v>
          </cell>
          <cell r="E1420" t="str">
            <v>Imprevistos</v>
          </cell>
          <cell r="F1420">
            <v>0</v>
          </cell>
          <cell r="I1420">
            <v>0</v>
          </cell>
          <cell r="J1420">
            <v>0</v>
          </cell>
          <cell r="L1420">
            <v>0</v>
          </cell>
          <cell r="Z1420">
            <v>0</v>
          </cell>
        </row>
        <row r="1421">
          <cell r="D1421" t="str">
            <v>AIUAUTILI</v>
          </cell>
          <cell r="E1421" t="str">
            <v>Utilidad</v>
          </cell>
          <cell r="F1421">
            <v>0</v>
          </cell>
          <cell r="I1421">
            <v>0</v>
          </cell>
          <cell r="J1421">
            <v>0</v>
          </cell>
          <cell r="L1421">
            <v>0</v>
          </cell>
          <cell r="Z1421">
            <v>0</v>
          </cell>
        </row>
        <row r="1422">
          <cell r="D1422" t="str">
            <v>AIUAIVAUTI</v>
          </cell>
          <cell r="E1422" t="str">
            <v>IVA utilidad</v>
          </cell>
          <cell r="F1422">
            <v>0</v>
          </cell>
          <cell r="I1422">
            <v>0</v>
          </cell>
          <cell r="J1422">
            <v>0</v>
          </cell>
          <cell r="L1422">
            <v>0</v>
          </cell>
          <cell r="Z1422">
            <v>0</v>
          </cell>
        </row>
        <row r="1424">
          <cell r="E1424" t="str">
            <v>ITEM</v>
          </cell>
        </row>
        <row r="1425">
          <cell r="D1425" t="str">
            <v>VIRC</v>
          </cell>
          <cell r="E1425" t="str">
            <v>Recebo Común Compacto</v>
          </cell>
          <cell r="G1425" t="str">
            <v>UN.</v>
          </cell>
          <cell r="H1425" t="str">
            <v>M3</v>
          </cell>
          <cell r="I1425">
            <v>31150</v>
          </cell>
          <cell r="K1425">
            <v>0</v>
          </cell>
          <cell r="L1425">
            <v>0</v>
          </cell>
          <cell r="N1425">
            <v>25910</v>
          </cell>
          <cell r="O1425">
            <v>200</v>
          </cell>
          <cell r="P1425">
            <v>5040</v>
          </cell>
          <cell r="Q1425">
            <v>0</v>
          </cell>
          <cell r="X1425">
            <v>0</v>
          </cell>
          <cell r="Y1425" t="str">
            <v>M3</v>
          </cell>
          <cell r="Z1425" t="e">
            <v>#VALUE!</v>
          </cell>
          <cell r="AA1425" t="e">
            <v>#VALUE!</v>
          </cell>
          <cell r="AB1425" t="e">
            <v>#VALUE!</v>
          </cell>
          <cell r="AC1425" t="e">
            <v>#VALUE!</v>
          </cell>
        </row>
        <row r="1427">
          <cell r="D1427" t="str">
            <v>CODIGO</v>
          </cell>
          <cell r="E1427" t="str">
            <v>DESCRIPCION</v>
          </cell>
          <cell r="F1427" t="str">
            <v>UN</v>
          </cell>
          <cell r="G1427" t="str">
            <v>CANT</v>
          </cell>
          <cell r="H1427" t="str">
            <v>V/UNIT.</v>
          </cell>
          <cell r="I1427" t="str">
            <v>V/TOTAL</v>
          </cell>
          <cell r="K1427" t="str">
            <v>CANT TOTAL</v>
          </cell>
          <cell r="L1427" t="str">
            <v>Vr TOTAL</v>
          </cell>
          <cell r="Y1427" t="str">
            <v>CANT.</v>
          </cell>
          <cell r="Z1427" t="str">
            <v>V/TOTAL</v>
          </cell>
        </row>
        <row r="1428">
          <cell r="E1428" t="str">
            <v>MATERIALES</v>
          </cell>
          <cell r="I1428">
            <v>25910</v>
          </cell>
          <cell r="L1428">
            <v>0</v>
          </cell>
          <cell r="Z1428" t="e">
            <v>#VALUE!</v>
          </cell>
        </row>
        <row r="1429">
          <cell r="D1429" t="str">
            <v>MA02RMC</v>
          </cell>
          <cell r="E1429" t="str">
            <v>Recebo en Cantera</v>
          </cell>
          <cell r="F1429" t="str">
            <v>M3</v>
          </cell>
          <cell r="G1429">
            <v>1.3</v>
          </cell>
          <cell r="H1429">
            <v>6000</v>
          </cell>
          <cell r="I1429">
            <v>7800</v>
          </cell>
          <cell r="J1429">
            <v>0</v>
          </cell>
          <cell r="K1429">
            <v>0</v>
          </cell>
          <cell r="L1429">
            <v>0</v>
          </cell>
          <cell r="Y1429" t="e">
            <v>#VALUE!</v>
          </cell>
          <cell r="Z1429" t="e">
            <v>#VALUE!</v>
          </cell>
        </row>
        <row r="1430">
          <cell r="D1430" t="str">
            <v>TC09TR</v>
          </cell>
          <cell r="E1430" t="str">
            <v>Transporte Recebo</v>
          </cell>
          <cell r="F1430" t="str">
            <v>Vj</v>
          </cell>
          <cell r="G1430">
            <v>0.21</v>
          </cell>
          <cell r="H1430">
            <v>81000</v>
          </cell>
          <cell r="I1430">
            <v>17010</v>
          </cell>
          <cell r="J1430">
            <v>0</v>
          </cell>
          <cell r="K1430">
            <v>0</v>
          </cell>
          <cell r="L1430">
            <v>0</v>
          </cell>
          <cell r="Y1430" t="e">
            <v>#VALUE!</v>
          </cell>
          <cell r="Z1430" t="e">
            <v>#VALUE!</v>
          </cell>
        </row>
        <row r="1431">
          <cell r="D1431" t="str">
            <v>TC16AGUA</v>
          </cell>
          <cell r="E1431" t="str">
            <v>Agua</v>
          </cell>
          <cell r="F1431" t="str">
            <v>M3</v>
          </cell>
          <cell r="G1431">
            <v>0.11</v>
          </cell>
          <cell r="H1431">
            <v>10000</v>
          </cell>
          <cell r="I1431">
            <v>1100</v>
          </cell>
          <cell r="J1431">
            <v>0</v>
          </cell>
          <cell r="K1431">
            <v>0</v>
          </cell>
          <cell r="L1431">
            <v>0</v>
          </cell>
          <cell r="Y1431" t="e">
            <v>#VALUE!</v>
          </cell>
          <cell r="Z1431" t="e">
            <v>#VALUE!</v>
          </cell>
        </row>
        <row r="1433">
          <cell r="E1433" t="str">
            <v>MANO DE OBRA</v>
          </cell>
          <cell r="I1433">
            <v>200</v>
          </cell>
          <cell r="L1433">
            <v>0</v>
          </cell>
          <cell r="Z1433" t="e">
            <v>#VALUE!</v>
          </cell>
        </row>
        <row r="1434">
          <cell r="D1434" t="str">
            <v>MOVIARC</v>
          </cell>
          <cell r="E1434" t="str">
            <v>Ayudante Recebo Compacto</v>
          </cell>
          <cell r="F1434" t="str">
            <v>M3</v>
          </cell>
          <cell r="G1434">
            <v>1</v>
          </cell>
          <cell r="H1434">
            <v>200</v>
          </cell>
          <cell r="I1434">
            <v>200</v>
          </cell>
          <cell r="J1434">
            <v>0</v>
          </cell>
          <cell r="K1434">
            <v>0</v>
          </cell>
          <cell r="L1434">
            <v>0</v>
          </cell>
          <cell r="Y1434" t="e">
            <v>#VALUE!</v>
          </cell>
          <cell r="Z1434" t="e">
            <v>#VALUE!</v>
          </cell>
        </row>
        <row r="1436">
          <cell r="E1436" t="str">
            <v>VARIOS</v>
          </cell>
          <cell r="I1436">
            <v>5040</v>
          </cell>
          <cell r="L1436">
            <v>0</v>
          </cell>
          <cell r="Z1436" t="e">
            <v>#VALUE!</v>
          </cell>
        </row>
        <row r="1437">
          <cell r="D1437" t="str">
            <v>AL04MOTO</v>
          </cell>
          <cell r="E1437" t="str">
            <v>Motoniveladora</v>
          </cell>
          <cell r="F1437" t="str">
            <v>Hr</v>
          </cell>
          <cell r="G1437">
            <v>0.08</v>
          </cell>
          <cell r="H1437">
            <v>38000</v>
          </cell>
          <cell r="I1437">
            <v>3040</v>
          </cell>
          <cell r="J1437">
            <v>0</v>
          </cell>
          <cell r="K1437">
            <v>0</v>
          </cell>
          <cell r="L1437">
            <v>0</v>
          </cell>
          <cell r="Y1437" t="e">
            <v>#VALUE!</v>
          </cell>
          <cell r="Z1437" t="e">
            <v>#VALUE!</v>
          </cell>
        </row>
        <row r="1438">
          <cell r="D1438" t="str">
            <v>AL04CILI</v>
          </cell>
          <cell r="E1438" t="str">
            <v>Cilindro</v>
          </cell>
          <cell r="F1438" t="str">
            <v>Hr</v>
          </cell>
          <cell r="G1438">
            <v>0.06</v>
          </cell>
          <cell r="H1438">
            <v>25000</v>
          </cell>
          <cell r="I1438">
            <v>1500</v>
          </cell>
          <cell r="J1438">
            <v>0</v>
          </cell>
          <cell r="K1438">
            <v>0</v>
          </cell>
          <cell r="L1438">
            <v>0</v>
          </cell>
          <cell r="Y1438" t="e">
            <v>#VALUE!</v>
          </cell>
          <cell r="Z1438" t="e">
            <v>#VALUE!</v>
          </cell>
        </row>
        <row r="1439">
          <cell r="D1439" t="str">
            <v>AL04DENS</v>
          </cell>
          <cell r="E1439" t="str">
            <v>Densidades</v>
          </cell>
          <cell r="F1439" t="str">
            <v>Un</v>
          </cell>
          <cell r="G1439">
            <v>0.02</v>
          </cell>
          <cell r="H1439">
            <v>25000</v>
          </cell>
          <cell r="I1439">
            <v>500</v>
          </cell>
          <cell r="J1439">
            <v>0</v>
          </cell>
          <cell r="K1439">
            <v>0</v>
          </cell>
          <cell r="L1439">
            <v>0</v>
          </cell>
          <cell r="Y1439" t="e">
            <v>#VALUE!</v>
          </cell>
          <cell r="Z1439" t="e">
            <v>#VALUE!</v>
          </cell>
        </row>
        <row r="1440">
          <cell r="E1440" t="str">
            <v>SUBTOTAL</v>
          </cell>
          <cell r="I1440">
            <v>31150</v>
          </cell>
          <cell r="L1440">
            <v>0</v>
          </cell>
          <cell r="Z1440" t="e">
            <v>#VALUE!</v>
          </cell>
        </row>
        <row r="1441">
          <cell r="E1441" t="str">
            <v>A.I.U</v>
          </cell>
          <cell r="I1441">
            <v>0</v>
          </cell>
          <cell r="L1441">
            <v>0</v>
          </cell>
          <cell r="Z1441">
            <v>0</v>
          </cell>
        </row>
        <row r="1442">
          <cell r="D1442" t="str">
            <v>AIUAADMON</v>
          </cell>
          <cell r="E1442" t="str">
            <v>Admon</v>
          </cell>
          <cell r="F1442">
            <v>0</v>
          </cell>
          <cell r="I1442">
            <v>0</v>
          </cell>
          <cell r="J1442">
            <v>0</v>
          </cell>
          <cell r="L1442">
            <v>0</v>
          </cell>
          <cell r="Z1442">
            <v>0</v>
          </cell>
        </row>
        <row r="1443">
          <cell r="D1443" t="str">
            <v>AIUAIMPRE</v>
          </cell>
          <cell r="E1443" t="str">
            <v>Imprevistos</v>
          </cell>
          <cell r="F1443">
            <v>0</v>
          </cell>
          <cell r="I1443">
            <v>0</v>
          </cell>
          <cell r="J1443">
            <v>0</v>
          </cell>
          <cell r="L1443">
            <v>0</v>
          </cell>
          <cell r="Z1443">
            <v>0</v>
          </cell>
        </row>
        <row r="1444">
          <cell r="D1444" t="str">
            <v>AIUAUTILI</v>
          </cell>
          <cell r="E1444" t="str">
            <v>Utilidad</v>
          </cell>
          <cell r="F1444">
            <v>0</v>
          </cell>
          <cell r="I1444">
            <v>0</v>
          </cell>
          <cell r="J1444">
            <v>0</v>
          </cell>
          <cell r="L1444">
            <v>0</v>
          </cell>
          <cell r="Z1444">
            <v>0</v>
          </cell>
        </row>
        <row r="1445">
          <cell r="D1445" t="str">
            <v>AIUAIVAUTI</v>
          </cell>
          <cell r="E1445" t="str">
            <v>IVA utilidad</v>
          </cell>
          <cell r="F1445">
            <v>0</v>
          </cell>
          <cell r="I1445">
            <v>0</v>
          </cell>
          <cell r="J1445">
            <v>0</v>
          </cell>
          <cell r="L1445">
            <v>0</v>
          </cell>
          <cell r="Z1445">
            <v>0</v>
          </cell>
        </row>
        <row r="1447">
          <cell r="E1447" t="str">
            <v>ITEM</v>
          </cell>
        </row>
        <row r="1448">
          <cell r="D1448" t="str">
            <v>VIDPAS</v>
          </cell>
          <cell r="E1448" t="str">
            <v>Demolición pavimento Asfaltico</v>
          </cell>
          <cell r="G1448" t="str">
            <v>UN.</v>
          </cell>
          <cell r="H1448" t="str">
            <v>M3</v>
          </cell>
          <cell r="I1448">
            <v>28250</v>
          </cell>
          <cell r="K1448">
            <v>202</v>
          </cell>
          <cell r="L1448">
            <v>5706500</v>
          </cell>
          <cell r="N1448">
            <v>0</v>
          </cell>
          <cell r="O1448">
            <v>16000</v>
          </cell>
          <cell r="P1448">
            <v>12250</v>
          </cell>
          <cell r="Q1448">
            <v>0</v>
          </cell>
          <cell r="X1448">
            <v>5706500</v>
          </cell>
          <cell r="Y1448" t="str">
            <v>M3</v>
          </cell>
          <cell r="Z1448" t="e">
            <v>#N/A</v>
          </cell>
          <cell r="AA1448">
            <v>0</v>
          </cell>
          <cell r="AB1448" t="e">
            <v>#N/A</v>
          </cell>
          <cell r="AC1448" t="e">
            <v>#N/A</v>
          </cell>
        </row>
        <row r="1450">
          <cell r="D1450" t="str">
            <v>CODIGO</v>
          </cell>
          <cell r="E1450" t="str">
            <v>DESCRIPCION</v>
          </cell>
          <cell r="F1450" t="str">
            <v>UN</v>
          </cell>
          <cell r="G1450" t="str">
            <v>CANT</v>
          </cell>
          <cell r="H1450" t="str">
            <v>V/UNIT.</v>
          </cell>
          <cell r="I1450" t="str">
            <v>V/TOTAL</v>
          </cell>
          <cell r="K1450" t="str">
            <v>CANT TOTAL</v>
          </cell>
          <cell r="L1450" t="str">
            <v>Vr TOTAL</v>
          </cell>
          <cell r="Y1450" t="str">
            <v>CANT.</v>
          </cell>
          <cell r="Z1450" t="str">
            <v>V/TOTAL</v>
          </cell>
        </row>
        <row r="1451">
          <cell r="E1451" t="str">
            <v>MATERIALES</v>
          </cell>
          <cell r="I1451">
            <v>0</v>
          </cell>
          <cell r="L1451">
            <v>0</v>
          </cell>
          <cell r="Z1451">
            <v>0</v>
          </cell>
        </row>
        <row r="1452"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Y1452">
            <v>0</v>
          </cell>
          <cell r="Z1452">
            <v>0</v>
          </cell>
        </row>
        <row r="1453"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Y1453">
            <v>0</v>
          </cell>
          <cell r="Z1453">
            <v>0</v>
          </cell>
        </row>
        <row r="1454"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Y1454">
            <v>0</v>
          </cell>
          <cell r="Z1454">
            <v>0</v>
          </cell>
        </row>
        <row r="1456">
          <cell r="E1456" t="str">
            <v>MANO DE OBRA</v>
          </cell>
          <cell r="I1456">
            <v>16000</v>
          </cell>
          <cell r="L1456">
            <v>3232000</v>
          </cell>
          <cell r="Z1456" t="e">
            <v>#N/A</v>
          </cell>
        </row>
        <row r="1457">
          <cell r="D1457" t="str">
            <v>MOVIDPAS</v>
          </cell>
          <cell r="E1457" t="str">
            <v>Demolición Pavimento Asfaltico</v>
          </cell>
          <cell r="F1457" t="str">
            <v>M3</v>
          </cell>
          <cell r="G1457">
            <v>1</v>
          </cell>
          <cell r="H1457">
            <v>16000</v>
          </cell>
          <cell r="I1457">
            <v>16000</v>
          </cell>
          <cell r="J1457">
            <v>0</v>
          </cell>
          <cell r="K1457">
            <v>202</v>
          </cell>
          <cell r="L1457">
            <v>3232000</v>
          </cell>
          <cell r="Y1457" t="e">
            <v>#N/A</v>
          </cell>
          <cell r="Z1457" t="e">
            <v>#N/A</v>
          </cell>
        </row>
        <row r="1459">
          <cell r="E1459" t="str">
            <v>VARIOS</v>
          </cell>
          <cell r="I1459">
            <v>12250</v>
          </cell>
          <cell r="L1459">
            <v>2474500</v>
          </cell>
          <cell r="Z1459" t="e">
            <v>#N/A</v>
          </cell>
        </row>
        <row r="1460">
          <cell r="D1460" t="str">
            <v>AL04COMP</v>
          </cell>
          <cell r="E1460" t="str">
            <v>Compresor</v>
          </cell>
          <cell r="F1460" t="str">
            <v>Hr</v>
          </cell>
          <cell r="G1460">
            <v>0.28999999999999998</v>
          </cell>
          <cell r="H1460">
            <v>40000</v>
          </cell>
          <cell r="I1460">
            <v>11600</v>
          </cell>
          <cell r="J1460">
            <v>0</v>
          </cell>
          <cell r="K1460">
            <v>58.58</v>
          </cell>
          <cell r="L1460">
            <v>2343200</v>
          </cell>
          <cell r="Y1460" t="e">
            <v>#N/A</v>
          </cell>
          <cell r="Z1460" t="e">
            <v>#N/A</v>
          </cell>
        </row>
        <row r="1461">
          <cell r="D1461" t="str">
            <v>TC07H650</v>
          </cell>
          <cell r="E1461" t="str">
            <v>Herramienta</v>
          </cell>
          <cell r="F1461" t="str">
            <v>Gb</v>
          </cell>
          <cell r="G1461">
            <v>1</v>
          </cell>
          <cell r="H1461">
            <v>650</v>
          </cell>
          <cell r="I1461">
            <v>650</v>
          </cell>
          <cell r="J1461">
            <v>0</v>
          </cell>
          <cell r="K1461">
            <v>202</v>
          </cell>
          <cell r="L1461">
            <v>131300</v>
          </cell>
          <cell r="Y1461" t="e">
            <v>#N/A</v>
          </cell>
          <cell r="Z1461" t="e">
            <v>#N/A</v>
          </cell>
        </row>
        <row r="1462"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Y1462">
            <v>0</v>
          </cell>
          <cell r="Z1462">
            <v>0</v>
          </cell>
        </row>
        <row r="1463">
          <cell r="E1463" t="str">
            <v>SUBTOTAL</v>
          </cell>
          <cell r="I1463">
            <v>28250</v>
          </cell>
          <cell r="L1463">
            <v>5706500</v>
          </cell>
          <cell r="Z1463" t="e">
            <v>#N/A</v>
          </cell>
        </row>
        <row r="1464">
          <cell r="E1464" t="str">
            <v>A.I.U</v>
          </cell>
          <cell r="I1464">
            <v>0</v>
          </cell>
          <cell r="L1464">
            <v>0</v>
          </cell>
          <cell r="Z1464">
            <v>0</v>
          </cell>
        </row>
        <row r="1465">
          <cell r="D1465" t="str">
            <v>AIUAADMON</v>
          </cell>
          <cell r="E1465" t="str">
            <v>Admon</v>
          </cell>
          <cell r="F1465">
            <v>0</v>
          </cell>
          <cell r="I1465">
            <v>0</v>
          </cell>
          <cell r="J1465">
            <v>0</v>
          </cell>
          <cell r="L1465">
            <v>0</v>
          </cell>
          <cell r="Z1465">
            <v>0</v>
          </cell>
        </row>
        <row r="1466">
          <cell r="D1466" t="str">
            <v>AIUAIMPRE</v>
          </cell>
          <cell r="E1466" t="str">
            <v>Imprevistos</v>
          </cell>
          <cell r="F1466">
            <v>0</v>
          </cell>
          <cell r="I1466">
            <v>0</v>
          </cell>
          <cell r="J1466">
            <v>0</v>
          </cell>
          <cell r="L1466">
            <v>0</v>
          </cell>
          <cell r="Z1466">
            <v>0</v>
          </cell>
        </row>
        <row r="1467">
          <cell r="D1467" t="str">
            <v>AIUAUTILI</v>
          </cell>
          <cell r="E1467" t="str">
            <v>Utilidad</v>
          </cell>
          <cell r="F1467">
            <v>0</v>
          </cell>
          <cell r="I1467">
            <v>0</v>
          </cell>
          <cell r="J1467">
            <v>0</v>
          </cell>
          <cell r="L1467">
            <v>0</v>
          </cell>
          <cell r="Z1467">
            <v>0</v>
          </cell>
        </row>
        <row r="1468">
          <cell r="D1468" t="str">
            <v>AIUAIVAUTI</v>
          </cell>
          <cell r="E1468" t="str">
            <v>IVA utilidad</v>
          </cell>
          <cell r="F1468">
            <v>0</v>
          </cell>
          <cell r="I1468">
            <v>0</v>
          </cell>
          <cell r="J1468">
            <v>0</v>
          </cell>
          <cell r="L1468">
            <v>0</v>
          </cell>
          <cell r="Z1468">
            <v>0</v>
          </cell>
        </row>
        <row r="1470">
          <cell r="E1470" t="str">
            <v>ITEM</v>
          </cell>
        </row>
        <row r="1471">
          <cell r="D1471" t="str">
            <v>VIDPCO</v>
          </cell>
          <cell r="E1471" t="str">
            <v>Demolición pavimento Concreto</v>
          </cell>
          <cell r="G1471" t="str">
            <v>UN.</v>
          </cell>
          <cell r="H1471" t="str">
            <v>M3</v>
          </cell>
          <cell r="I1471">
            <v>28750</v>
          </cell>
          <cell r="K1471">
            <v>302</v>
          </cell>
          <cell r="L1471">
            <v>8682500</v>
          </cell>
          <cell r="N1471">
            <v>0</v>
          </cell>
          <cell r="O1471">
            <v>16500</v>
          </cell>
          <cell r="P1471">
            <v>12250</v>
          </cell>
          <cell r="Q1471">
            <v>0</v>
          </cell>
          <cell r="X1471">
            <v>8682500</v>
          </cell>
          <cell r="Y1471" t="str">
            <v>M3</v>
          </cell>
          <cell r="Z1471" t="e">
            <v>#N/A</v>
          </cell>
          <cell r="AA1471">
            <v>0</v>
          </cell>
          <cell r="AB1471" t="e">
            <v>#N/A</v>
          </cell>
          <cell r="AC1471" t="e">
            <v>#N/A</v>
          </cell>
        </row>
        <row r="1473">
          <cell r="D1473" t="str">
            <v>CODIGO</v>
          </cell>
          <cell r="E1473" t="str">
            <v>DESCRIPCION</v>
          </cell>
          <cell r="F1473" t="str">
            <v>UN</v>
          </cell>
          <cell r="G1473" t="str">
            <v>CANT</v>
          </cell>
          <cell r="H1473" t="str">
            <v>V/UNIT.</v>
          </cell>
          <cell r="I1473" t="str">
            <v>V/TOTAL</v>
          </cell>
          <cell r="K1473" t="str">
            <v>CANT TOTAL</v>
          </cell>
          <cell r="L1473" t="str">
            <v>Vr TOTAL</v>
          </cell>
          <cell r="Y1473" t="str">
            <v>CANT.</v>
          </cell>
          <cell r="Z1473" t="str">
            <v>V/TOTAL</v>
          </cell>
        </row>
        <row r="1474">
          <cell r="E1474" t="str">
            <v>MATERIALES</v>
          </cell>
          <cell r="I1474">
            <v>0</v>
          </cell>
          <cell r="L1474">
            <v>0</v>
          </cell>
          <cell r="Z1474">
            <v>0</v>
          </cell>
        </row>
        <row r="1475"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Y1475">
            <v>0</v>
          </cell>
          <cell r="Z1475">
            <v>0</v>
          </cell>
        </row>
        <row r="1476"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Y1476">
            <v>0</v>
          </cell>
          <cell r="Z1476">
            <v>0</v>
          </cell>
        </row>
        <row r="1477"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Y1477">
            <v>0</v>
          </cell>
          <cell r="Z1477">
            <v>0</v>
          </cell>
        </row>
        <row r="1479">
          <cell r="E1479" t="str">
            <v>MANO DE OBRA</v>
          </cell>
          <cell r="I1479">
            <v>16500</v>
          </cell>
          <cell r="L1479">
            <v>4983000</v>
          </cell>
          <cell r="Z1479" t="e">
            <v>#N/A</v>
          </cell>
        </row>
        <row r="1480">
          <cell r="D1480" t="str">
            <v>MOVIDPCO</v>
          </cell>
          <cell r="E1480" t="str">
            <v xml:space="preserve">Demolición Pavimento Concreto </v>
          </cell>
          <cell r="F1480" t="str">
            <v>M3</v>
          </cell>
          <cell r="G1480">
            <v>1</v>
          </cell>
          <cell r="H1480">
            <v>16500</v>
          </cell>
          <cell r="I1480">
            <v>16500</v>
          </cell>
          <cell r="J1480">
            <v>0</v>
          </cell>
          <cell r="K1480">
            <v>302</v>
          </cell>
          <cell r="L1480">
            <v>4983000</v>
          </cell>
          <cell r="Y1480" t="e">
            <v>#N/A</v>
          </cell>
          <cell r="Z1480" t="e">
            <v>#N/A</v>
          </cell>
        </row>
        <row r="1482">
          <cell r="E1482" t="str">
            <v>VARIOS</v>
          </cell>
          <cell r="I1482">
            <v>12250</v>
          </cell>
          <cell r="L1482">
            <v>3699500</v>
          </cell>
          <cell r="Z1482" t="e">
            <v>#N/A</v>
          </cell>
        </row>
        <row r="1483">
          <cell r="D1483" t="str">
            <v>AL04COMP</v>
          </cell>
          <cell r="E1483" t="str">
            <v>Compresor</v>
          </cell>
          <cell r="F1483" t="str">
            <v>Hr</v>
          </cell>
          <cell r="G1483">
            <v>0.28999999999999998</v>
          </cell>
          <cell r="H1483">
            <v>40000</v>
          </cell>
          <cell r="I1483">
            <v>11600</v>
          </cell>
          <cell r="J1483">
            <v>0</v>
          </cell>
          <cell r="K1483">
            <v>87.58</v>
          </cell>
          <cell r="L1483">
            <v>3503200</v>
          </cell>
          <cell r="Y1483" t="e">
            <v>#N/A</v>
          </cell>
          <cell r="Z1483" t="e">
            <v>#N/A</v>
          </cell>
        </row>
        <row r="1484">
          <cell r="D1484" t="str">
            <v>TC07H650</v>
          </cell>
          <cell r="E1484" t="str">
            <v>Herramienta</v>
          </cell>
          <cell r="F1484" t="str">
            <v>Gb</v>
          </cell>
          <cell r="G1484">
            <v>1</v>
          </cell>
          <cell r="H1484">
            <v>650</v>
          </cell>
          <cell r="I1484">
            <v>650</v>
          </cell>
          <cell r="J1484">
            <v>0</v>
          </cell>
          <cell r="K1484">
            <v>302</v>
          </cell>
          <cell r="L1484">
            <v>196300</v>
          </cell>
          <cell r="Y1484" t="e">
            <v>#N/A</v>
          </cell>
          <cell r="Z1484" t="e">
            <v>#N/A</v>
          </cell>
        </row>
        <row r="1485"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Y1485">
            <v>0</v>
          </cell>
          <cell r="Z1485">
            <v>0</v>
          </cell>
        </row>
        <row r="1486">
          <cell r="E1486" t="str">
            <v>SUBTOTAL</v>
          </cell>
          <cell r="I1486">
            <v>28750</v>
          </cell>
          <cell r="L1486">
            <v>8682500</v>
          </cell>
          <cell r="Z1486" t="e">
            <v>#N/A</v>
          </cell>
        </row>
        <row r="1487">
          <cell r="E1487" t="str">
            <v>A.I.U</v>
          </cell>
          <cell r="I1487">
            <v>0</v>
          </cell>
          <cell r="L1487">
            <v>0</v>
          </cell>
          <cell r="Z1487">
            <v>0</v>
          </cell>
        </row>
        <row r="1488">
          <cell r="D1488" t="str">
            <v>AIUAADMON</v>
          </cell>
          <cell r="E1488" t="str">
            <v>Admon</v>
          </cell>
          <cell r="F1488">
            <v>0</v>
          </cell>
          <cell r="I1488">
            <v>0</v>
          </cell>
          <cell r="J1488">
            <v>0</v>
          </cell>
          <cell r="L1488">
            <v>0</v>
          </cell>
          <cell r="Z1488">
            <v>0</v>
          </cell>
        </row>
        <row r="1489">
          <cell r="D1489" t="str">
            <v>AIUAIMPRE</v>
          </cell>
          <cell r="E1489" t="str">
            <v>Imprevistos</v>
          </cell>
          <cell r="F1489">
            <v>0</v>
          </cell>
          <cell r="I1489">
            <v>0</v>
          </cell>
          <cell r="J1489">
            <v>0</v>
          </cell>
          <cell r="L1489">
            <v>0</v>
          </cell>
          <cell r="Z1489">
            <v>0</v>
          </cell>
        </row>
        <row r="1490">
          <cell r="D1490" t="str">
            <v>AIUAUTILI</v>
          </cell>
          <cell r="E1490" t="str">
            <v>Utilidad</v>
          </cell>
          <cell r="F1490">
            <v>0</v>
          </cell>
          <cell r="I1490">
            <v>0</v>
          </cell>
          <cell r="J1490">
            <v>0</v>
          </cell>
          <cell r="L1490">
            <v>0</v>
          </cell>
          <cell r="Z1490">
            <v>0</v>
          </cell>
        </row>
        <row r="1491">
          <cell r="D1491" t="str">
            <v>AIUAIVAUTI</v>
          </cell>
          <cell r="E1491" t="str">
            <v>IVA utilidad</v>
          </cell>
          <cell r="F1491">
            <v>0</v>
          </cell>
          <cell r="I1491">
            <v>0</v>
          </cell>
          <cell r="J1491">
            <v>0</v>
          </cell>
          <cell r="L1491">
            <v>0</v>
          </cell>
          <cell r="Z1491">
            <v>0</v>
          </cell>
        </row>
        <row r="1493">
          <cell r="E1493" t="str">
            <v>ITEM</v>
          </cell>
        </row>
        <row r="1494">
          <cell r="D1494" t="str">
            <v>VIDSAR</v>
          </cell>
          <cell r="E1494" t="str">
            <v>Demolición Sardineles</v>
          </cell>
          <cell r="G1494" t="str">
            <v>UN.</v>
          </cell>
          <cell r="H1494" t="str">
            <v>Ml</v>
          </cell>
          <cell r="I1494">
            <v>2930</v>
          </cell>
          <cell r="K1494">
            <v>419</v>
          </cell>
          <cell r="L1494">
            <v>1227670</v>
          </cell>
          <cell r="N1494">
            <v>0</v>
          </cell>
          <cell r="O1494">
            <v>1800</v>
          </cell>
          <cell r="P1494">
            <v>1130</v>
          </cell>
          <cell r="Q1494">
            <v>0</v>
          </cell>
          <cell r="X1494">
            <v>1227670</v>
          </cell>
          <cell r="Y1494" t="str">
            <v>Ml</v>
          </cell>
          <cell r="Z1494" t="e">
            <v>#N/A</v>
          </cell>
          <cell r="AA1494">
            <v>0</v>
          </cell>
          <cell r="AB1494" t="e">
            <v>#N/A</v>
          </cell>
          <cell r="AC1494" t="e">
            <v>#N/A</v>
          </cell>
        </row>
        <row r="1496">
          <cell r="D1496" t="str">
            <v>CODIGO</v>
          </cell>
          <cell r="E1496" t="str">
            <v>DESCRIPCION</v>
          </cell>
          <cell r="F1496" t="str">
            <v>UN</v>
          </cell>
          <cell r="G1496" t="str">
            <v>CANT</v>
          </cell>
          <cell r="H1496" t="str">
            <v>V/UNIT.</v>
          </cell>
          <cell r="I1496" t="str">
            <v>V/TOTAL</v>
          </cell>
          <cell r="K1496" t="str">
            <v>CANT TOTAL</v>
          </cell>
          <cell r="L1496" t="str">
            <v>Vr TOTAL</v>
          </cell>
          <cell r="Y1496" t="str">
            <v>CANT.</v>
          </cell>
          <cell r="Z1496" t="str">
            <v>V/TOTAL</v>
          </cell>
        </row>
        <row r="1497">
          <cell r="E1497" t="str">
            <v>MATERIALES</v>
          </cell>
          <cell r="I1497">
            <v>0</v>
          </cell>
          <cell r="L1497">
            <v>0</v>
          </cell>
          <cell r="Z1497">
            <v>0</v>
          </cell>
        </row>
        <row r="1498"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Y1498">
            <v>0</v>
          </cell>
          <cell r="Z1498">
            <v>0</v>
          </cell>
        </row>
        <row r="1499"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Y1499">
            <v>0</v>
          </cell>
          <cell r="Z1499">
            <v>0</v>
          </cell>
        </row>
        <row r="1500"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Y1500">
            <v>0</v>
          </cell>
          <cell r="Z1500">
            <v>0</v>
          </cell>
        </row>
        <row r="1502">
          <cell r="E1502" t="str">
            <v>MANO DE OBRA</v>
          </cell>
          <cell r="I1502">
            <v>1800</v>
          </cell>
          <cell r="L1502">
            <v>754200</v>
          </cell>
          <cell r="Z1502" t="e">
            <v>#N/A</v>
          </cell>
        </row>
        <row r="1503">
          <cell r="D1503" t="str">
            <v>MOVIDSAR</v>
          </cell>
          <cell r="E1503" t="str">
            <v xml:space="preserve">Demolición Sardineles Concreto </v>
          </cell>
          <cell r="F1503" t="str">
            <v>Ml</v>
          </cell>
          <cell r="G1503">
            <v>1</v>
          </cell>
          <cell r="H1503">
            <v>1800</v>
          </cell>
          <cell r="I1503">
            <v>1800</v>
          </cell>
          <cell r="J1503">
            <v>0</v>
          </cell>
          <cell r="K1503">
            <v>419</v>
          </cell>
          <cell r="L1503">
            <v>754200</v>
          </cell>
          <cell r="Y1503" t="e">
            <v>#N/A</v>
          </cell>
          <cell r="Z1503" t="e">
            <v>#N/A</v>
          </cell>
        </row>
        <row r="1505">
          <cell r="E1505" t="str">
            <v>VARIOS</v>
          </cell>
          <cell r="I1505">
            <v>1130</v>
          </cell>
          <cell r="L1505">
            <v>473470</v>
          </cell>
          <cell r="Z1505" t="e">
            <v>#N/A</v>
          </cell>
        </row>
        <row r="1506">
          <cell r="D1506" t="str">
            <v>AL04COMP</v>
          </cell>
          <cell r="E1506" t="str">
            <v>Compresor</v>
          </cell>
          <cell r="F1506" t="str">
            <v>Hr</v>
          </cell>
          <cell r="G1506">
            <v>1.2E-2</v>
          </cell>
          <cell r="H1506">
            <v>40000</v>
          </cell>
          <cell r="I1506">
            <v>480</v>
          </cell>
          <cell r="J1506">
            <v>0</v>
          </cell>
          <cell r="K1506">
            <v>5.0280000000000005</v>
          </cell>
          <cell r="L1506">
            <v>201120.00000000003</v>
          </cell>
          <cell r="Y1506" t="e">
            <v>#N/A</v>
          </cell>
          <cell r="Z1506" t="e">
            <v>#N/A</v>
          </cell>
        </row>
        <row r="1507">
          <cell r="D1507" t="str">
            <v>TC07H650</v>
          </cell>
          <cell r="E1507" t="str">
            <v>Herramienta</v>
          </cell>
          <cell r="F1507" t="str">
            <v>Gb</v>
          </cell>
          <cell r="G1507">
            <v>1</v>
          </cell>
          <cell r="H1507">
            <v>650</v>
          </cell>
          <cell r="I1507">
            <v>650</v>
          </cell>
          <cell r="J1507">
            <v>0</v>
          </cell>
          <cell r="K1507">
            <v>419</v>
          </cell>
          <cell r="L1507">
            <v>272350</v>
          </cell>
          <cell r="Y1507" t="e">
            <v>#N/A</v>
          </cell>
          <cell r="Z1507" t="e">
            <v>#N/A</v>
          </cell>
        </row>
        <row r="1508"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Y1508">
            <v>0</v>
          </cell>
          <cell r="Z1508">
            <v>0</v>
          </cell>
        </row>
        <row r="1509">
          <cell r="E1509" t="str">
            <v>SUBTOTAL</v>
          </cell>
          <cell r="I1509">
            <v>2930</v>
          </cell>
          <cell r="L1509">
            <v>1227670</v>
          </cell>
          <cell r="Z1509" t="e">
            <v>#N/A</v>
          </cell>
        </row>
        <row r="1510">
          <cell r="E1510" t="str">
            <v>A.I.U</v>
          </cell>
          <cell r="I1510">
            <v>0</v>
          </cell>
          <cell r="L1510">
            <v>0</v>
          </cell>
          <cell r="Z1510">
            <v>0</v>
          </cell>
        </row>
        <row r="1511">
          <cell r="D1511" t="str">
            <v>AIUAADMON</v>
          </cell>
          <cell r="E1511" t="str">
            <v>Admon</v>
          </cell>
          <cell r="F1511">
            <v>0</v>
          </cell>
          <cell r="I1511">
            <v>0</v>
          </cell>
          <cell r="J1511">
            <v>0</v>
          </cell>
          <cell r="L1511">
            <v>0</v>
          </cell>
          <cell r="Z1511">
            <v>0</v>
          </cell>
        </row>
        <row r="1512">
          <cell r="D1512" t="str">
            <v>AIUAIMPRE</v>
          </cell>
          <cell r="E1512" t="str">
            <v>Imprevistos</v>
          </cell>
          <cell r="F1512">
            <v>0</v>
          </cell>
          <cell r="I1512">
            <v>0</v>
          </cell>
          <cell r="J1512">
            <v>0</v>
          </cell>
          <cell r="L1512">
            <v>0</v>
          </cell>
          <cell r="Z1512">
            <v>0</v>
          </cell>
        </row>
        <row r="1513">
          <cell r="D1513" t="str">
            <v>AIUAUTILI</v>
          </cell>
          <cell r="E1513" t="str">
            <v>Utilidad</v>
          </cell>
          <cell r="F1513">
            <v>0</v>
          </cell>
          <cell r="I1513">
            <v>0</v>
          </cell>
          <cell r="J1513">
            <v>0</v>
          </cell>
          <cell r="L1513">
            <v>0</v>
          </cell>
          <cell r="Z1513">
            <v>0</v>
          </cell>
        </row>
        <row r="1514">
          <cell r="D1514" t="str">
            <v>AIUAIVAUTI</v>
          </cell>
          <cell r="E1514" t="str">
            <v>IVA utilidad</v>
          </cell>
          <cell r="F1514">
            <v>0</v>
          </cell>
          <cell r="I1514">
            <v>0</v>
          </cell>
          <cell r="J1514">
            <v>0</v>
          </cell>
          <cell r="L1514">
            <v>0</v>
          </cell>
          <cell r="Z1514">
            <v>0</v>
          </cell>
        </row>
        <row r="1516">
          <cell r="E1516" t="str">
            <v>ITEM</v>
          </cell>
        </row>
        <row r="1517">
          <cell r="D1517" t="str">
            <v>VIDRAA</v>
          </cell>
          <cell r="E1517" t="str">
            <v>Demolición y Retiro Andenes en Adoquin</v>
          </cell>
          <cell r="G1517" t="str">
            <v>UN.</v>
          </cell>
          <cell r="H1517" t="str">
            <v>M2</v>
          </cell>
          <cell r="I1517">
            <v>18250</v>
          </cell>
          <cell r="K1517">
            <v>273</v>
          </cell>
          <cell r="L1517">
            <v>4982250</v>
          </cell>
          <cell r="N1517">
            <v>0</v>
          </cell>
          <cell r="O1517">
            <v>3800</v>
          </cell>
          <cell r="P1517">
            <v>14450</v>
          </cell>
          <cell r="Q1517">
            <v>0</v>
          </cell>
          <cell r="X1517">
            <v>4982250</v>
          </cell>
          <cell r="Y1517" t="str">
            <v>M2</v>
          </cell>
          <cell r="Z1517" t="e">
            <v>#N/A</v>
          </cell>
          <cell r="AA1517">
            <v>0</v>
          </cell>
          <cell r="AB1517" t="e">
            <v>#N/A</v>
          </cell>
          <cell r="AC1517" t="e">
            <v>#N/A</v>
          </cell>
        </row>
        <row r="1519">
          <cell r="D1519" t="str">
            <v>CODIGO</v>
          </cell>
          <cell r="E1519" t="str">
            <v>DESCRIPCION</v>
          </cell>
          <cell r="F1519" t="str">
            <v>UN</v>
          </cell>
          <cell r="G1519" t="str">
            <v>CANT</v>
          </cell>
          <cell r="H1519" t="str">
            <v>V/UNIT.</v>
          </cell>
          <cell r="I1519" t="str">
            <v>V/TOTAL</v>
          </cell>
          <cell r="K1519" t="str">
            <v>CANT TOTAL</v>
          </cell>
          <cell r="L1519" t="str">
            <v>Vr TOTAL</v>
          </cell>
          <cell r="Y1519" t="str">
            <v>CANT.</v>
          </cell>
          <cell r="Z1519" t="str">
            <v>V/TOTAL</v>
          </cell>
        </row>
        <row r="1520">
          <cell r="E1520" t="str">
            <v>MATERIALES</v>
          </cell>
          <cell r="I1520">
            <v>0</v>
          </cell>
          <cell r="L1520">
            <v>0</v>
          </cell>
          <cell r="Z1520">
            <v>0</v>
          </cell>
        </row>
        <row r="1521"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Y1521">
            <v>0</v>
          </cell>
          <cell r="Z1521">
            <v>0</v>
          </cell>
        </row>
        <row r="1522"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Y1522">
            <v>0</v>
          </cell>
          <cell r="Z1522">
            <v>0</v>
          </cell>
        </row>
        <row r="1523"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Y1523">
            <v>0</v>
          </cell>
          <cell r="Z1523">
            <v>0</v>
          </cell>
        </row>
        <row r="1525">
          <cell r="E1525" t="str">
            <v>MANO DE OBRA</v>
          </cell>
          <cell r="I1525">
            <v>3800</v>
          </cell>
          <cell r="L1525">
            <v>1037400</v>
          </cell>
          <cell r="Z1525" t="e">
            <v>#N/A</v>
          </cell>
        </row>
        <row r="1526">
          <cell r="D1526" t="str">
            <v>MOVIDRAA</v>
          </cell>
          <cell r="E1526" t="str">
            <v>Demolición Andenes Adoquin</v>
          </cell>
          <cell r="F1526" t="str">
            <v>M2</v>
          </cell>
          <cell r="G1526">
            <v>1</v>
          </cell>
          <cell r="H1526">
            <v>3800</v>
          </cell>
          <cell r="I1526">
            <v>3800</v>
          </cell>
          <cell r="J1526">
            <v>0</v>
          </cell>
          <cell r="K1526">
            <v>273</v>
          </cell>
          <cell r="L1526">
            <v>1037400</v>
          </cell>
          <cell r="Y1526" t="e">
            <v>#N/A</v>
          </cell>
          <cell r="Z1526" t="e">
            <v>#N/A</v>
          </cell>
        </row>
        <row r="1528">
          <cell r="E1528" t="str">
            <v>VARIOS</v>
          </cell>
          <cell r="I1528">
            <v>14450</v>
          </cell>
          <cell r="L1528">
            <v>3944850</v>
          </cell>
          <cell r="Z1528" t="e">
            <v>#N/A</v>
          </cell>
        </row>
        <row r="1529">
          <cell r="D1529" t="str">
            <v>TC60V</v>
          </cell>
          <cell r="E1529" t="str">
            <v>Volqueta</v>
          </cell>
          <cell r="F1529" t="str">
            <v>Vj</v>
          </cell>
          <cell r="G1529">
            <v>0.23</v>
          </cell>
          <cell r="H1529">
            <v>60000</v>
          </cell>
          <cell r="I1529">
            <v>13800</v>
          </cell>
          <cell r="J1529">
            <v>0</v>
          </cell>
          <cell r="K1529">
            <v>62.790000000000006</v>
          </cell>
          <cell r="L1529">
            <v>3767400.0000000005</v>
          </cell>
          <cell r="Y1529" t="e">
            <v>#N/A</v>
          </cell>
          <cell r="Z1529" t="e">
            <v>#N/A</v>
          </cell>
        </row>
        <row r="1530">
          <cell r="D1530" t="str">
            <v>TC07H650</v>
          </cell>
          <cell r="E1530" t="str">
            <v>Herramienta</v>
          </cell>
          <cell r="F1530" t="str">
            <v>Gb</v>
          </cell>
          <cell r="G1530">
            <v>1</v>
          </cell>
          <cell r="H1530">
            <v>650</v>
          </cell>
          <cell r="I1530">
            <v>650</v>
          </cell>
          <cell r="J1530">
            <v>0</v>
          </cell>
          <cell r="K1530">
            <v>273</v>
          </cell>
          <cell r="L1530">
            <v>177450</v>
          </cell>
          <cell r="Y1530" t="e">
            <v>#N/A</v>
          </cell>
          <cell r="Z1530" t="e">
            <v>#N/A</v>
          </cell>
        </row>
        <row r="1531"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Y1531">
            <v>0</v>
          </cell>
          <cell r="Z1531">
            <v>0</v>
          </cell>
        </row>
        <row r="1532">
          <cell r="E1532" t="str">
            <v>SUBTOTAL</v>
          </cell>
          <cell r="I1532">
            <v>18250</v>
          </cell>
          <cell r="L1532">
            <v>4982250</v>
          </cell>
          <cell r="Z1532" t="e">
            <v>#N/A</v>
          </cell>
        </row>
        <row r="1533">
          <cell r="E1533" t="str">
            <v>A.I.U</v>
          </cell>
          <cell r="I1533">
            <v>0</v>
          </cell>
          <cell r="L1533">
            <v>0</v>
          </cell>
          <cell r="Z1533">
            <v>0</v>
          </cell>
        </row>
        <row r="1534">
          <cell r="D1534" t="str">
            <v>AIUAADMON</v>
          </cell>
          <cell r="E1534" t="str">
            <v>Admon</v>
          </cell>
          <cell r="F1534">
            <v>0</v>
          </cell>
          <cell r="I1534">
            <v>0</v>
          </cell>
          <cell r="J1534">
            <v>0</v>
          </cell>
          <cell r="L1534">
            <v>0</v>
          </cell>
          <cell r="Z1534">
            <v>0</v>
          </cell>
        </row>
        <row r="1535">
          <cell r="D1535" t="str">
            <v>AIUAIMPRE</v>
          </cell>
          <cell r="E1535" t="str">
            <v>Imprevistos</v>
          </cell>
          <cell r="F1535">
            <v>0</v>
          </cell>
          <cell r="I1535">
            <v>0</v>
          </cell>
          <cell r="J1535">
            <v>0</v>
          </cell>
          <cell r="L1535">
            <v>0</v>
          </cell>
          <cell r="Z1535">
            <v>0</v>
          </cell>
        </row>
        <row r="1536">
          <cell r="D1536" t="str">
            <v>AIUAUTILI</v>
          </cell>
          <cell r="E1536" t="str">
            <v>Utilidad</v>
          </cell>
          <cell r="F1536">
            <v>0</v>
          </cell>
          <cell r="I1536">
            <v>0</v>
          </cell>
          <cell r="J1536">
            <v>0</v>
          </cell>
          <cell r="L1536">
            <v>0</v>
          </cell>
          <cell r="Z1536">
            <v>0</v>
          </cell>
        </row>
        <row r="1537">
          <cell r="D1537" t="str">
            <v>AIUAIVAUTI</v>
          </cell>
          <cell r="E1537" t="str">
            <v>IVA utilidad</v>
          </cell>
          <cell r="F1537">
            <v>0</v>
          </cell>
          <cell r="I1537">
            <v>0</v>
          </cell>
          <cell r="J1537">
            <v>0</v>
          </cell>
          <cell r="L1537">
            <v>0</v>
          </cell>
          <cell r="Z1537">
            <v>0</v>
          </cell>
        </row>
        <row r="1539">
          <cell r="E1539" t="str">
            <v>ITEM</v>
          </cell>
        </row>
        <row r="1540">
          <cell r="D1540" t="str">
            <v>VIPR43</v>
          </cell>
          <cell r="E1540" t="str">
            <v>pavimento Rgido MR-43</v>
          </cell>
          <cell r="G1540" t="str">
            <v>UN.</v>
          </cell>
          <cell r="H1540" t="str">
            <v>M3</v>
          </cell>
          <cell r="I1540">
            <v>246195.75</v>
          </cell>
          <cell r="K1540">
            <v>302</v>
          </cell>
          <cell r="L1540">
            <v>74351116.5</v>
          </cell>
          <cell r="N1540">
            <v>236415.75</v>
          </cell>
          <cell r="O1540">
            <v>4200</v>
          </cell>
          <cell r="P1540">
            <v>5580</v>
          </cell>
          <cell r="Q1540">
            <v>0</v>
          </cell>
          <cell r="X1540">
            <v>74351116.5</v>
          </cell>
          <cell r="Y1540" t="str">
            <v>M3</v>
          </cell>
          <cell r="Z1540" t="e">
            <v>#N/A</v>
          </cell>
          <cell r="AA1540" t="e">
            <v>#N/A</v>
          </cell>
          <cell r="AB1540" t="e">
            <v>#N/A</v>
          </cell>
          <cell r="AC1540" t="e">
            <v>#N/A</v>
          </cell>
        </row>
        <row r="1542">
          <cell r="D1542" t="str">
            <v>CODIGO</v>
          </cell>
          <cell r="E1542" t="str">
            <v>DESCRIPCION</v>
          </cell>
          <cell r="F1542" t="str">
            <v>UN</v>
          </cell>
          <cell r="G1542" t="str">
            <v>CANT</v>
          </cell>
          <cell r="H1542" t="str">
            <v>V/UNIT.</v>
          </cell>
          <cell r="I1542" t="str">
            <v>V/TOTAL</v>
          </cell>
          <cell r="K1542" t="str">
            <v>CANT TOTAL</v>
          </cell>
          <cell r="L1542" t="str">
            <v>Vr TOTAL</v>
          </cell>
          <cell r="Y1542" t="str">
            <v>CANT.</v>
          </cell>
          <cell r="Z1542" t="str">
            <v>V/TOTAL</v>
          </cell>
        </row>
        <row r="1543">
          <cell r="E1543" t="str">
            <v>MATERIALES</v>
          </cell>
          <cell r="I1543">
            <v>236415.75</v>
          </cell>
          <cell r="L1543">
            <v>71397556.5</v>
          </cell>
          <cell r="Z1543" t="e">
            <v>#N/A</v>
          </cell>
        </row>
        <row r="1544">
          <cell r="D1544" t="str">
            <v>MA04CRMR43</v>
          </cell>
          <cell r="E1544" t="str">
            <v>Concreto Rigido MR-43</v>
          </cell>
          <cell r="F1544" t="str">
            <v>M3</v>
          </cell>
          <cell r="G1544">
            <v>1.01</v>
          </cell>
          <cell r="H1544">
            <v>234075</v>
          </cell>
          <cell r="I1544">
            <v>236415.75</v>
          </cell>
          <cell r="J1544">
            <v>0</v>
          </cell>
          <cell r="K1544">
            <v>305.02</v>
          </cell>
          <cell r="L1544">
            <v>71397556.5</v>
          </cell>
          <cell r="Y1544" t="e">
            <v>#N/A</v>
          </cell>
          <cell r="Z1544" t="e">
            <v>#N/A</v>
          </cell>
        </row>
        <row r="1545"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Y1545">
            <v>0</v>
          </cell>
          <cell r="Z1545">
            <v>0</v>
          </cell>
        </row>
        <row r="1546"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Y1546">
            <v>0</v>
          </cell>
          <cell r="Z1546">
            <v>0</v>
          </cell>
        </row>
        <row r="1548">
          <cell r="E1548" t="str">
            <v>MANO DE OBRA</v>
          </cell>
          <cell r="I1548">
            <v>4200</v>
          </cell>
          <cell r="L1548">
            <v>1268400</v>
          </cell>
          <cell r="Z1548" t="e">
            <v>#N/A</v>
          </cell>
        </row>
        <row r="1549">
          <cell r="D1549" t="str">
            <v>MOVIPR</v>
          </cell>
          <cell r="E1549" t="str">
            <v>Pavimento Rigido</v>
          </cell>
          <cell r="F1549" t="str">
            <v>M2</v>
          </cell>
          <cell r="G1549">
            <v>1</v>
          </cell>
          <cell r="H1549">
            <v>4200</v>
          </cell>
          <cell r="I1549">
            <v>4200</v>
          </cell>
          <cell r="J1549">
            <v>0</v>
          </cell>
          <cell r="K1549">
            <v>302</v>
          </cell>
          <cell r="L1549">
            <v>1268400</v>
          </cell>
          <cell r="Y1549" t="e">
            <v>#N/A</v>
          </cell>
          <cell r="Z1549" t="e">
            <v>#N/A</v>
          </cell>
        </row>
        <row r="1551">
          <cell r="E1551" t="str">
            <v>VARIOS</v>
          </cell>
          <cell r="I1551">
            <v>5580</v>
          </cell>
          <cell r="L1551">
            <v>1685160</v>
          </cell>
          <cell r="Z1551" t="e">
            <v>#N/A</v>
          </cell>
        </row>
        <row r="1552">
          <cell r="D1552" t="str">
            <v>TC07H600</v>
          </cell>
          <cell r="E1552" t="str">
            <v>Herramienta y Varios</v>
          </cell>
          <cell r="F1552" t="str">
            <v>Gb</v>
          </cell>
          <cell r="G1552">
            <v>1</v>
          </cell>
          <cell r="H1552">
            <v>600</v>
          </cell>
          <cell r="I1552">
            <v>600</v>
          </cell>
          <cell r="J1552">
            <v>0</v>
          </cell>
          <cell r="K1552">
            <v>302</v>
          </cell>
          <cell r="L1552">
            <v>181200</v>
          </cell>
          <cell r="Y1552" t="e">
            <v>#N/A</v>
          </cell>
          <cell r="Z1552" t="e">
            <v>#N/A</v>
          </cell>
        </row>
        <row r="1553">
          <cell r="D1553" t="str">
            <v>AL04AFOR</v>
          </cell>
          <cell r="E1553" t="str">
            <v>Alquiler Formaleta</v>
          </cell>
          <cell r="F1553" t="str">
            <v>Ml</v>
          </cell>
          <cell r="G1553">
            <v>1</v>
          </cell>
          <cell r="H1553">
            <v>480</v>
          </cell>
          <cell r="I1553">
            <v>480</v>
          </cell>
          <cell r="J1553">
            <v>0</v>
          </cell>
          <cell r="K1553">
            <v>302</v>
          </cell>
          <cell r="L1553">
            <v>144960</v>
          </cell>
          <cell r="Y1553" t="e">
            <v>#N/A</v>
          </cell>
          <cell r="Z1553" t="e">
            <v>#N/A</v>
          </cell>
        </row>
        <row r="1554">
          <cell r="D1554" t="str">
            <v>AL07RVI</v>
          </cell>
          <cell r="E1554" t="str">
            <v>Regla Vibratoria</v>
          </cell>
          <cell r="F1554" t="str">
            <v>Hr</v>
          </cell>
          <cell r="G1554">
            <v>0.1</v>
          </cell>
          <cell r="H1554">
            <v>45000</v>
          </cell>
          <cell r="I1554">
            <v>4500</v>
          </cell>
          <cell r="J1554">
            <v>0</v>
          </cell>
          <cell r="K1554">
            <v>30.200000000000003</v>
          </cell>
          <cell r="L1554">
            <v>1359000.0000000002</v>
          </cell>
          <cell r="Y1554" t="e">
            <v>#N/A</v>
          </cell>
          <cell r="Z1554" t="e">
            <v>#N/A</v>
          </cell>
        </row>
        <row r="1555">
          <cell r="E1555" t="str">
            <v>SUBTOTAL</v>
          </cell>
          <cell r="I1555">
            <v>246195.75</v>
          </cell>
          <cell r="L1555">
            <v>74351116.5</v>
          </cell>
          <cell r="Z1555" t="e">
            <v>#N/A</v>
          </cell>
        </row>
        <row r="1556">
          <cell r="E1556" t="str">
            <v>A.I.U</v>
          </cell>
          <cell r="I1556">
            <v>0</v>
          </cell>
          <cell r="L1556">
            <v>0</v>
          </cell>
          <cell r="Z1556">
            <v>0</v>
          </cell>
        </row>
        <row r="1557">
          <cell r="D1557" t="str">
            <v>AIUAADMON</v>
          </cell>
          <cell r="E1557" t="str">
            <v>Admon</v>
          </cell>
          <cell r="F1557">
            <v>0</v>
          </cell>
          <cell r="I1557">
            <v>0</v>
          </cell>
          <cell r="J1557">
            <v>0</v>
          </cell>
          <cell r="L1557">
            <v>0</v>
          </cell>
          <cell r="Z1557">
            <v>0</v>
          </cell>
        </row>
        <row r="1558">
          <cell r="D1558" t="str">
            <v>AIUAIMPRE</v>
          </cell>
          <cell r="E1558" t="str">
            <v>Imprevistos</v>
          </cell>
          <cell r="F1558">
            <v>0</v>
          </cell>
          <cell r="I1558">
            <v>0</v>
          </cell>
          <cell r="J1558">
            <v>0</v>
          </cell>
          <cell r="L1558">
            <v>0</v>
          </cell>
          <cell r="Z1558">
            <v>0</v>
          </cell>
        </row>
        <row r="1559">
          <cell r="D1559" t="str">
            <v>AIUAUTILI</v>
          </cell>
          <cell r="E1559" t="str">
            <v>Utilidad</v>
          </cell>
          <cell r="F1559">
            <v>0</v>
          </cell>
          <cell r="I1559">
            <v>0</v>
          </cell>
          <cell r="J1559">
            <v>0</v>
          </cell>
          <cell r="L1559">
            <v>0</v>
          </cell>
          <cell r="Z1559">
            <v>0</v>
          </cell>
        </row>
        <row r="1560">
          <cell r="D1560" t="str">
            <v>AIUAIVAUTI</v>
          </cell>
          <cell r="E1560" t="str">
            <v>IVA utilidad</v>
          </cell>
          <cell r="F1560">
            <v>0</v>
          </cell>
          <cell r="I1560">
            <v>0</v>
          </cell>
          <cell r="J1560">
            <v>0</v>
          </cell>
          <cell r="L1560">
            <v>0</v>
          </cell>
          <cell r="Z1560">
            <v>0</v>
          </cell>
        </row>
        <row r="1562">
          <cell r="E1562" t="str">
            <v>ITEM</v>
          </cell>
        </row>
        <row r="1563">
          <cell r="D1563" t="str">
            <v>VIBG400</v>
          </cell>
          <cell r="E1563" t="str">
            <v>Sub Base Granular B-400</v>
          </cell>
          <cell r="G1563" t="str">
            <v>UN.</v>
          </cell>
          <cell r="H1563" t="str">
            <v>M3</v>
          </cell>
          <cell r="I1563">
            <v>37700</v>
          </cell>
          <cell r="K1563">
            <v>326</v>
          </cell>
          <cell r="L1563">
            <v>12290200</v>
          </cell>
          <cell r="N1563">
            <v>32460</v>
          </cell>
          <cell r="O1563">
            <v>200</v>
          </cell>
          <cell r="P1563">
            <v>5040</v>
          </cell>
          <cell r="Q1563">
            <v>0</v>
          </cell>
          <cell r="X1563">
            <v>12290200</v>
          </cell>
          <cell r="Y1563" t="str">
            <v>M3</v>
          </cell>
          <cell r="Z1563" t="e">
            <v>#VALUE!</v>
          </cell>
          <cell r="AA1563" t="e">
            <v>#VALUE!</v>
          </cell>
          <cell r="AB1563" t="e">
            <v>#VALUE!</v>
          </cell>
          <cell r="AC1563" t="e">
            <v>#VALUE!</v>
          </cell>
        </row>
        <row r="1565">
          <cell r="D1565" t="str">
            <v>CODIGO</v>
          </cell>
          <cell r="E1565" t="str">
            <v>DESCRIPCION</v>
          </cell>
          <cell r="F1565" t="str">
            <v>UN</v>
          </cell>
          <cell r="G1565" t="str">
            <v>CANT</v>
          </cell>
          <cell r="H1565" t="str">
            <v>V/UNIT.</v>
          </cell>
          <cell r="I1565" t="str">
            <v>V/TOTAL</v>
          </cell>
          <cell r="K1565" t="str">
            <v>CANT TOTAL</v>
          </cell>
          <cell r="L1565" t="str">
            <v>Vr TOTAL</v>
          </cell>
          <cell r="Y1565" t="str">
            <v>CANT.</v>
          </cell>
          <cell r="Z1565" t="str">
            <v>V/TOTAL</v>
          </cell>
        </row>
        <row r="1566">
          <cell r="E1566" t="str">
            <v>MATERIALES</v>
          </cell>
          <cell r="I1566">
            <v>32460</v>
          </cell>
          <cell r="L1566">
            <v>10581960</v>
          </cell>
          <cell r="Z1566" t="e">
            <v>#VALUE!</v>
          </cell>
        </row>
        <row r="1567">
          <cell r="D1567" t="str">
            <v>MA02BG400</v>
          </cell>
          <cell r="E1567" t="str">
            <v>SubBase Granular B-400</v>
          </cell>
          <cell r="F1567" t="str">
            <v>M3</v>
          </cell>
          <cell r="G1567">
            <v>1.28</v>
          </cell>
          <cell r="H1567">
            <v>11000</v>
          </cell>
          <cell r="I1567">
            <v>14080</v>
          </cell>
          <cell r="J1567">
            <v>0</v>
          </cell>
          <cell r="K1567">
            <v>417.28000000000003</v>
          </cell>
          <cell r="L1567">
            <v>4590080</v>
          </cell>
          <cell r="Y1567" t="e">
            <v>#VALUE!</v>
          </cell>
          <cell r="Z1567" t="e">
            <v>#VALUE!</v>
          </cell>
        </row>
        <row r="1568">
          <cell r="D1568" t="str">
            <v>TC09TR</v>
          </cell>
          <cell r="E1568" t="str">
            <v>Transporte Recebo</v>
          </cell>
          <cell r="F1568" t="str">
            <v>Vj</v>
          </cell>
          <cell r="G1568">
            <v>0.21333333333333335</v>
          </cell>
          <cell r="H1568">
            <v>81000</v>
          </cell>
          <cell r="I1568">
            <v>17280</v>
          </cell>
          <cell r="J1568">
            <v>0</v>
          </cell>
          <cell r="K1568">
            <v>69.546666666666667</v>
          </cell>
          <cell r="L1568">
            <v>5633280</v>
          </cell>
          <cell r="Y1568" t="e">
            <v>#VALUE!</v>
          </cell>
          <cell r="Z1568" t="e">
            <v>#VALUE!</v>
          </cell>
        </row>
        <row r="1569">
          <cell r="D1569" t="str">
            <v>TC16AGUA</v>
          </cell>
          <cell r="E1569" t="str">
            <v>Agua</v>
          </cell>
          <cell r="F1569" t="str">
            <v>M3</v>
          </cell>
          <cell r="G1569">
            <v>0.11</v>
          </cell>
          <cell r="H1569">
            <v>10000</v>
          </cell>
          <cell r="I1569">
            <v>1100</v>
          </cell>
          <cell r="J1569">
            <v>0</v>
          </cell>
          <cell r="K1569">
            <v>35.86</v>
          </cell>
          <cell r="L1569">
            <v>358600</v>
          </cell>
          <cell r="Y1569" t="e">
            <v>#VALUE!</v>
          </cell>
          <cell r="Z1569" t="e">
            <v>#VALUE!</v>
          </cell>
        </row>
        <row r="1571">
          <cell r="E1571" t="str">
            <v>MANO DE OBRA</v>
          </cell>
          <cell r="I1571">
            <v>200</v>
          </cell>
          <cell r="L1571">
            <v>65200</v>
          </cell>
          <cell r="Z1571" t="e">
            <v>#VALUE!</v>
          </cell>
        </row>
        <row r="1572">
          <cell r="D1572" t="str">
            <v>MOVIARC</v>
          </cell>
          <cell r="E1572" t="str">
            <v>Ayudante Recebo Compacto</v>
          </cell>
          <cell r="F1572" t="str">
            <v>M3</v>
          </cell>
          <cell r="G1572">
            <v>1</v>
          </cell>
          <cell r="H1572">
            <v>200</v>
          </cell>
          <cell r="I1572">
            <v>200</v>
          </cell>
          <cell r="J1572">
            <v>0</v>
          </cell>
          <cell r="K1572">
            <v>326</v>
          </cell>
          <cell r="L1572">
            <v>65200</v>
          </cell>
          <cell r="Y1572" t="e">
            <v>#VALUE!</v>
          </cell>
          <cell r="Z1572" t="e">
            <v>#VALUE!</v>
          </cell>
        </row>
        <row r="1574">
          <cell r="E1574" t="str">
            <v>VARIOS</v>
          </cell>
          <cell r="I1574">
            <v>5040</v>
          </cell>
          <cell r="L1574">
            <v>1643040</v>
          </cell>
          <cell r="Z1574" t="e">
            <v>#VALUE!</v>
          </cell>
        </row>
        <row r="1575">
          <cell r="D1575" t="str">
            <v>AL04MOTO</v>
          </cell>
          <cell r="E1575" t="str">
            <v>Motoniveladora</v>
          </cell>
          <cell r="F1575" t="str">
            <v>Hr</v>
          </cell>
          <cell r="G1575">
            <v>0.08</v>
          </cell>
          <cell r="H1575">
            <v>38000</v>
          </cell>
          <cell r="I1575">
            <v>3040</v>
          </cell>
          <cell r="J1575">
            <v>0</v>
          </cell>
          <cell r="K1575">
            <v>26.080000000000002</v>
          </cell>
          <cell r="L1575">
            <v>991040.00000000012</v>
          </cell>
          <cell r="Y1575" t="e">
            <v>#VALUE!</v>
          </cell>
          <cell r="Z1575" t="e">
            <v>#VALUE!</v>
          </cell>
        </row>
        <row r="1576">
          <cell r="D1576" t="str">
            <v>AL04CILI</v>
          </cell>
          <cell r="E1576" t="str">
            <v>Cilindro</v>
          </cell>
          <cell r="F1576" t="str">
            <v>Hr</v>
          </cell>
          <cell r="G1576">
            <v>0.06</v>
          </cell>
          <cell r="H1576">
            <v>25000</v>
          </cell>
          <cell r="I1576">
            <v>1500</v>
          </cell>
          <cell r="J1576">
            <v>0</v>
          </cell>
          <cell r="K1576">
            <v>19.559999999999999</v>
          </cell>
          <cell r="L1576">
            <v>488999.99999999994</v>
          </cell>
          <cell r="Y1576" t="e">
            <v>#VALUE!</v>
          </cell>
          <cell r="Z1576" t="e">
            <v>#VALUE!</v>
          </cell>
        </row>
        <row r="1577">
          <cell r="D1577" t="str">
            <v>AL04DENS</v>
          </cell>
          <cell r="E1577" t="str">
            <v>Densidades</v>
          </cell>
          <cell r="F1577" t="str">
            <v>Un</v>
          </cell>
          <cell r="G1577">
            <v>0.02</v>
          </cell>
          <cell r="H1577">
            <v>25000</v>
          </cell>
          <cell r="I1577">
            <v>500</v>
          </cell>
          <cell r="J1577">
            <v>0</v>
          </cell>
          <cell r="K1577">
            <v>6.5200000000000005</v>
          </cell>
          <cell r="L1577">
            <v>163000</v>
          </cell>
          <cell r="Y1577" t="e">
            <v>#VALUE!</v>
          </cell>
          <cell r="Z1577" t="e">
            <v>#VALUE!</v>
          </cell>
        </row>
        <row r="1578">
          <cell r="E1578" t="str">
            <v>SUBTOTAL</v>
          </cell>
          <cell r="I1578">
            <v>37700</v>
          </cell>
          <cell r="L1578">
            <v>12290200</v>
          </cell>
          <cell r="Z1578" t="e">
            <v>#VALUE!</v>
          </cell>
        </row>
        <row r="1579">
          <cell r="E1579" t="str">
            <v>A.I.U</v>
          </cell>
          <cell r="I1579">
            <v>0</v>
          </cell>
          <cell r="L1579">
            <v>0</v>
          </cell>
          <cell r="Z1579">
            <v>0</v>
          </cell>
        </row>
        <row r="1580">
          <cell r="D1580" t="str">
            <v>AIUAADMON</v>
          </cell>
          <cell r="E1580" t="str">
            <v>Admon</v>
          </cell>
          <cell r="F1580">
            <v>0</v>
          </cell>
          <cell r="I1580">
            <v>0</v>
          </cell>
          <cell r="J1580">
            <v>0</v>
          </cell>
          <cell r="L1580">
            <v>0</v>
          </cell>
          <cell r="Z1580">
            <v>0</v>
          </cell>
        </row>
        <row r="1581">
          <cell r="D1581" t="str">
            <v>AIUAIMPRE</v>
          </cell>
          <cell r="E1581" t="str">
            <v>Imprevistos</v>
          </cell>
          <cell r="F1581">
            <v>0</v>
          </cell>
          <cell r="I1581">
            <v>0</v>
          </cell>
          <cell r="J1581">
            <v>0</v>
          </cell>
          <cell r="L1581">
            <v>0</v>
          </cell>
          <cell r="Z1581">
            <v>0</v>
          </cell>
        </row>
        <row r="1582">
          <cell r="D1582" t="str">
            <v>AIUAUTILI</v>
          </cell>
          <cell r="E1582" t="str">
            <v>Utilidad</v>
          </cell>
          <cell r="F1582">
            <v>0</v>
          </cell>
          <cell r="I1582">
            <v>0</v>
          </cell>
          <cell r="J1582">
            <v>0</v>
          </cell>
          <cell r="L1582">
            <v>0</v>
          </cell>
          <cell r="Z1582">
            <v>0</v>
          </cell>
        </row>
        <row r="1583">
          <cell r="D1583" t="str">
            <v>AIUAIVAUTI</v>
          </cell>
          <cell r="E1583" t="str">
            <v>IVA utilidad</v>
          </cell>
          <cell r="F1583">
            <v>0</v>
          </cell>
          <cell r="I1583">
            <v>0</v>
          </cell>
          <cell r="J1583">
            <v>0</v>
          </cell>
          <cell r="L1583">
            <v>0</v>
          </cell>
          <cell r="Z1583">
            <v>0</v>
          </cell>
        </row>
        <row r="1585">
          <cell r="E1585" t="str">
            <v>ITEM</v>
          </cell>
        </row>
        <row r="1586">
          <cell r="D1586" t="str">
            <v>VIBG600</v>
          </cell>
          <cell r="E1586" t="str">
            <v>Base Granular B-600</v>
          </cell>
          <cell r="G1586" t="str">
            <v>UN.</v>
          </cell>
          <cell r="H1586" t="str">
            <v>M3</v>
          </cell>
          <cell r="I1586">
            <v>45287.199999999997</v>
          </cell>
          <cell r="K1586">
            <v>562</v>
          </cell>
          <cell r="L1586">
            <v>25451406.399999999</v>
          </cell>
          <cell r="N1586">
            <v>39167.199999999997</v>
          </cell>
          <cell r="O1586">
            <v>200</v>
          </cell>
          <cell r="P1586">
            <v>5920</v>
          </cell>
          <cell r="Q1586">
            <v>0</v>
          </cell>
          <cell r="X1586">
            <v>25451406.399999999</v>
          </cell>
          <cell r="Z1586" t="e">
            <v>#VALUE!</v>
          </cell>
          <cell r="AA1586" t="e">
            <v>#VALUE!</v>
          </cell>
          <cell r="AB1586" t="e">
            <v>#VALUE!</v>
          </cell>
          <cell r="AC1586" t="e">
            <v>#VALUE!</v>
          </cell>
        </row>
        <row r="1588">
          <cell r="D1588" t="str">
            <v>CODIGO</v>
          </cell>
          <cell r="E1588" t="str">
            <v>DESCRIPCION</v>
          </cell>
          <cell r="F1588" t="str">
            <v>UN</v>
          </cell>
          <cell r="G1588" t="str">
            <v>CANT</v>
          </cell>
          <cell r="H1588" t="str">
            <v>V/UNIT.</v>
          </cell>
          <cell r="I1588" t="str">
            <v>V/TOTAL</v>
          </cell>
          <cell r="K1588" t="str">
            <v>CANT TOTAL</v>
          </cell>
          <cell r="L1588" t="str">
            <v>Vr TOTAL</v>
          </cell>
          <cell r="Y1588" t="str">
            <v>CANT.</v>
          </cell>
          <cell r="Z1588" t="str">
            <v>V/TOTAL</v>
          </cell>
        </row>
        <row r="1589">
          <cell r="E1589" t="str">
            <v>MATERIALES</v>
          </cell>
          <cell r="I1589">
            <v>39167.199999999997</v>
          </cell>
          <cell r="L1589">
            <v>22011966.399999999</v>
          </cell>
          <cell r="Z1589" t="e">
            <v>#VALUE!</v>
          </cell>
        </row>
        <row r="1590">
          <cell r="D1590" t="str">
            <v>MA02BG600</v>
          </cell>
          <cell r="E1590" t="str">
            <v>Base Granular B-600</v>
          </cell>
          <cell r="F1590" t="str">
            <v>M3</v>
          </cell>
          <cell r="G1590">
            <v>1.28</v>
          </cell>
          <cell r="H1590">
            <v>16240</v>
          </cell>
          <cell r="I1590">
            <v>20787.2</v>
          </cell>
          <cell r="J1590">
            <v>0</v>
          </cell>
          <cell r="K1590">
            <v>719.36</v>
          </cell>
          <cell r="L1590">
            <v>11682406.4</v>
          </cell>
          <cell r="Y1590" t="e">
            <v>#VALUE!</v>
          </cell>
          <cell r="Z1590" t="e">
            <v>#VALUE!</v>
          </cell>
        </row>
        <row r="1591">
          <cell r="D1591" t="str">
            <v>TC09TR</v>
          </cell>
          <cell r="E1591" t="str">
            <v>Transporte Recebo</v>
          </cell>
          <cell r="F1591" t="str">
            <v>Vj</v>
          </cell>
          <cell r="G1591">
            <v>0.21333333333333335</v>
          </cell>
          <cell r="H1591">
            <v>81000</v>
          </cell>
          <cell r="I1591">
            <v>17280</v>
          </cell>
          <cell r="J1591">
            <v>0</v>
          </cell>
          <cell r="K1591">
            <v>119.89333333333335</v>
          </cell>
          <cell r="L1591">
            <v>9711360.0000000019</v>
          </cell>
          <cell r="Y1591" t="e">
            <v>#VALUE!</v>
          </cell>
          <cell r="Z1591" t="e">
            <v>#VALUE!</v>
          </cell>
        </row>
        <row r="1592">
          <cell r="D1592" t="str">
            <v>TC16AGUA</v>
          </cell>
          <cell r="E1592" t="str">
            <v>Agua</v>
          </cell>
          <cell r="F1592" t="str">
            <v>M3</v>
          </cell>
          <cell r="G1592">
            <v>0.11</v>
          </cell>
          <cell r="H1592">
            <v>10000</v>
          </cell>
          <cell r="I1592">
            <v>1100</v>
          </cell>
          <cell r="J1592">
            <v>0</v>
          </cell>
          <cell r="K1592">
            <v>61.82</v>
          </cell>
          <cell r="L1592">
            <v>618200</v>
          </cell>
          <cell r="Y1592" t="e">
            <v>#VALUE!</v>
          </cell>
          <cell r="Z1592" t="e">
            <v>#VALUE!</v>
          </cell>
        </row>
        <row r="1594">
          <cell r="E1594" t="str">
            <v>MANO DE OBRA</v>
          </cell>
          <cell r="I1594">
            <v>200</v>
          </cell>
          <cell r="L1594">
            <v>112400</v>
          </cell>
          <cell r="Z1594" t="e">
            <v>#VALUE!</v>
          </cell>
        </row>
        <row r="1595">
          <cell r="D1595" t="str">
            <v>MOVIARC</v>
          </cell>
          <cell r="E1595" t="str">
            <v>Ayudante Recebo Compacto</v>
          </cell>
          <cell r="F1595" t="str">
            <v>M3</v>
          </cell>
          <cell r="G1595">
            <v>1</v>
          </cell>
          <cell r="H1595">
            <v>200</v>
          </cell>
          <cell r="I1595">
            <v>200</v>
          </cell>
          <cell r="J1595">
            <v>0</v>
          </cell>
          <cell r="K1595">
            <v>562</v>
          </cell>
          <cell r="L1595">
            <v>112400</v>
          </cell>
          <cell r="Y1595" t="e">
            <v>#VALUE!</v>
          </cell>
          <cell r="Z1595" t="e">
            <v>#VALUE!</v>
          </cell>
        </row>
        <row r="1597">
          <cell r="E1597" t="str">
            <v>VARIOS</v>
          </cell>
          <cell r="I1597">
            <v>5920</v>
          </cell>
          <cell r="L1597">
            <v>3327040</v>
          </cell>
          <cell r="Z1597" t="e">
            <v>#VALUE!</v>
          </cell>
        </row>
        <row r="1598">
          <cell r="D1598" t="str">
            <v>AL04MOTO</v>
          </cell>
          <cell r="E1598" t="str">
            <v>Motoniveladora</v>
          </cell>
          <cell r="F1598" t="str">
            <v>Hr</v>
          </cell>
          <cell r="G1598">
            <v>0.09</v>
          </cell>
          <cell r="H1598">
            <v>38000</v>
          </cell>
          <cell r="I1598">
            <v>3420</v>
          </cell>
          <cell r="J1598">
            <v>0</v>
          </cell>
          <cell r="K1598">
            <v>50.58</v>
          </cell>
          <cell r="L1598">
            <v>1922040</v>
          </cell>
          <cell r="Y1598" t="e">
            <v>#VALUE!</v>
          </cell>
          <cell r="Z1598" t="e">
            <v>#VALUE!</v>
          </cell>
        </row>
        <row r="1599">
          <cell r="D1599" t="str">
            <v>AL04CILI</v>
          </cell>
          <cell r="E1599" t="str">
            <v>Cilindro</v>
          </cell>
          <cell r="F1599" t="str">
            <v>Hr</v>
          </cell>
          <cell r="G1599">
            <v>7.0000000000000007E-2</v>
          </cell>
          <cell r="H1599">
            <v>25000</v>
          </cell>
          <cell r="I1599">
            <v>1750</v>
          </cell>
          <cell r="J1599">
            <v>0</v>
          </cell>
          <cell r="K1599">
            <v>39.340000000000003</v>
          </cell>
          <cell r="L1599">
            <v>983500.00000000012</v>
          </cell>
          <cell r="Y1599" t="e">
            <v>#VALUE!</v>
          </cell>
          <cell r="Z1599" t="e">
            <v>#VALUE!</v>
          </cell>
        </row>
        <row r="1600">
          <cell r="D1600" t="str">
            <v>AL04DENS</v>
          </cell>
          <cell r="E1600" t="str">
            <v>Densidades</v>
          </cell>
          <cell r="F1600" t="str">
            <v>Un</v>
          </cell>
          <cell r="G1600">
            <v>0.03</v>
          </cell>
          <cell r="H1600">
            <v>25000</v>
          </cell>
          <cell r="I1600">
            <v>750</v>
          </cell>
          <cell r="J1600">
            <v>0</v>
          </cell>
          <cell r="K1600">
            <v>16.86</v>
          </cell>
          <cell r="L1600">
            <v>421500</v>
          </cell>
          <cell r="Y1600" t="e">
            <v>#VALUE!</v>
          </cell>
          <cell r="Z1600" t="e">
            <v>#VALUE!</v>
          </cell>
        </row>
        <row r="1601">
          <cell r="E1601" t="str">
            <v>SUBTOTAL</v>
          </cell>
          <cell r="I1601">
            <v>45287.199999999997</v>
          </cell>
          <cell r="L1601">
            <v>25451406.399999999</v>
          </cell>
          <cell r="Z1601" t="e">
            <v>#VALUE!</v>
          </cell>
        </row>
        <row r="1602">
          <cell r="E1602" t="str">
            <v>A.I.U</v>
          </cell>
          <cell r="I1602">
            <v>0</v>
          </cell>
          <cell r="L1602">
            <v>0</v>
          </cell>
          <cell r="Z1602">
            <v>0</v>
          </cell>
        </row>
        <row r="1603">
          <cell r="D1603" t="str">
            <v>AIUAADMON</v>
          </cell>
          <cell r="E1603" t="str">
            <v>Admon</v>
          </cell>
          <cell r="F1603">
            <v>0</v>
          </cell>
          <cell r="I1603">
            <v>0</v>
          </cell>
          <cell r="J1603">
            <v>0</v>
          </cell>
          <cell r="L1603">
            <v>0</v>
          </cell>
          <cell r="Z1603">
            <v>0</v>
          </cell>
        </row>
        <row r="1604">
          <cell r="D1604" t="str">
            <v>AIUAIMPRE</v>
          </cell>
          <cell r="E1604" t="str">
            <v>Imprevistos</v>
          </cell>
          <cell r="F1604">
            <v>0</v>
          </cell>
          <cell r="I1604">
            <v>0</v>
          </cell>
          <cell r="J1604">
            <v>0</v>
          </cell>
          <cell r="L1604">
            <v>0</v>
          </cell>
          <cell r="Z1604">
            <v>0</v>
          </cell>
        </row>
        <row r="1605">
          <cell r="D1605" t="str">
            <v>AIUAUTILI</v>
          </cell>
          <cell r="E1605" t="str">
            <v>Utilidad</v>
          </cell>
          <cell r="F1605">
            <v>0</v>
          </cell>
          <cell r="I1605">
            <v>0</v>
          </cell>
          <cell r="J1605">
            <v>0</v>
          </cell>
          <cell r="L1605">
            <v>0</v>
          </cell>
          <cell r="Z1605">
            <v>0</v>
          </cell>
        </row>
        <row r="1606">
          <cell r="D1606" t="str">
            <v>AIUAIVAUTI</v>
          </cell>
          <cell r="E1606" t="str">
            <v>IVA utilidad</v>
          </cell>
          <cell r="F1606">
            <v>0</v>
          </cell>
          <cell r="I1606">
            <v>0</v>
          </cell>
          <cell r="J1606">
            <v>0</v>
          </cell>
          <cell r="L1606">
            <v>0</v>
          </cell>
          <cell r="Z1606">
            <v>0</v>
          </cell>
        </row>
        <row r="1608">
          <cell r="E1608" t="str">
            <v>ITEM</v>
          </cell>
        </row>
        <row r="1609">
          <cell r="D1609" t="str">
            <v>VIAA</v>
          </cell>
          <cell r="E1609" t="str">
            <v>Construccion Andenes en Adoquin</v>
          </cell>
          <cell r="G1609" t="str">
            <v>UN.</v>
          </cell>
          <cell r="H1609" t="str">
            <v>M2</v>
          </cell>
          <cell r="I1609">
            <v>26014.5</v>
          </cell>
          <cell r="K1609">
            <v>273</v>
          </cell>
          <cell r="L1609">
            <v>7101958.5</v>
          </cell>
          <cell r="N1609">
            <v>19164.5</v>
          </cell>
          <cell r="O1609">
            <v>5200</v>
          </cell>
          <cell r="P1609">
            <v>1650</v>
          </cell>
          <cell r="Q1609">
            <v>0</v>
          </cell>
          <cell r="X1609">
            <v>7101958.5</v>
          </cell>
          <cell r="Z1609" t="e">
            <v>#N/A</v>
          </cell>
          <cell r="AA1609" t="e">
            <v>#N/A</v>
          </cell>
          <cell r="AB1609" t="e">
            <v>#N/A</v>
          </cell>
          <cell r="AC1609" t="e">
            <v>#N/A</v>
          </cell>
        </row>
        <row r="1611">
          <cell r="D1611" t="str">
            <v>CODIGO</v>
          </cell>
          <cell r="E1611" t="str">
            <v>DESCRIPCION</v>
          </cell>
          <cell r="F1611" t="str">
            <v>UN</v>
          </cell>
          <cell r="G1611" t="str">
            <v>CANT</v>
          </cell>
          <cell r="H1611" t="str">
            <v>V/UNIT.</v>
          </cell>
          <cell r="I1611" t="str">
            <v>V/TOTAL</v>
          </cell>
          <cell r="K1611" t="str">
            <v>CANT TOTAL</v>
          </cell>
          <cell r="L1611" t="str">
            <v>Vr TOTAL</v>
          </cell>
          <cell r="Y1611" t="str">
            <v>CANT.</v>
          </cell>
          <cell r="Z1611" t="str">
            <v>V/TOTAL</v>
          </cell>
        </row>
        <row r="1612">
          <cell r="E1612" t="str">
            <v>MATERIALES</v>
          </cell>
          <cell r="I1612">
            <v>19164.5</v>
          </cell>
          <cell r="L1612">
            <v>5231908.5</v>
          </cell>
          <cell r="Z1612" t="e">
            <v>#N/A</v>
          </cell>
        </row>
        <row r="1613">
          <cell r="D1613" t="str">
            <v>MA06TAM</v>
          </cell>
          <cell r="E1613" t="str">
            <v>Ladrillo Tolete Adoquin</v>
          </cell>
          <cell r="F1613" t="str">
            <v>m2</v>
          </cell>
          <cell r="G1613">
            <v>1</v>
          </cell>
          <cell r="H1613">
            <v>16480</v>
          </cell>
          <cell r="I1613">
            <v>16480</v>
          </cell>
          <cell r="J1613">
            <v>0</v>
          </cell>
          <cell r="K1613">
            <v>273</v>
          </cell>
          <cell r="L1613">
            <v>4499040</v>
          </cell>
          <cell r="Y1613" t="e">
            <v>#N/A</v>
          </cell>
          <cell r="Z1613" t="e">
            <v>#N/A</v>
          </cell>
        </row>
        <row r="1614">
          <cell r="D1614" t="str">
            <v>MA02AL</v>
          </cell>
          <cell r="E1614" t="str">
            <v xml:space="preserve">Arena Lavada </v>
          </cell>
          <cell r="F1614" t="str">
            <v>M3</v>
          </cell>
          <cell r="G1614">
            <v>0.05</v>
          </cell>
          <cell r="H1614">
            <v>25000</v>
          </cell>
          <cell r="I1614">
            <v>1250</v>
          </cell>
          <cell r="J1614">
            <v>0</v>
          </cell>
          <cell r="K1614">
            <v>13.65</v>
          </cell>
          <cell r="L1614">
            <v>341250</v>
          </cell>
          <cell r="Y1614" t="e">
            <v>#N/A</v>
          </cell>
          <cell r="Z1614" t="e">
            <v>#N/A</v>
          </cell>
        </row>
        <row r="1615">
          <cell r="D1615" t="str">
            <v>MA03CG</v>
          </cell>
          <cell r="E1615" t="str">
            <v>Cemento Gris</v>
          </cell>
          <cell r="F1615" t="str">
            <v>Kg</v>
          </cell>
          <cell r="G1615">
            <v>7.55</v>
          </cell>
          <cell r="H1615">
            <v>190</v>
          </cell>
          <cell r="I1615">
            <v>1434.5</v>
          </cell>
          <cell r="J1615">
            <v>0</v>
          </cell>
          <cell r="K1615">
            <v>2061.15</v>
          </cell>
          <cell r="L1615">
            <v>391618.5</v>
          </cell>
          <cell r="Y1615" t="e">
            <v>#N/A</v>
          </cell>
          <cell r="Z1615" t="e">
            <v>#N/A</v>
          </cell>
        </row>
        <row r="1617">
          <cell r="E1617" t="str">
            <v>MANO DE OBRA</v>
          </cell>
          <cell r="I1617">
            <v>5200</v>
          </cell>
          <cell r="L1617">
            <v>1419600</v>
          </cell>
          <cell r="Z1617" t="e">
            <v>#N/A</v>
          </cell>
        </row>
        <row r="1618">
          <cell r="D1618" t="str">
            <v>MOVIAA</v>
          </cell>
          <cell r="E1618" t="str">
            <v>Andenes Adoquin</v>
          </cell>
          <cell r="F1618" t="str">
            <v>m2</v>
          </cell>
          <cell r="G1618">
            <v>1</v>
          </cell>
          <cell r="H1618">
            <v>5200</v>
          </cell>
          <cell r="I1618">
            <v>5200</v>
          </cell>
          <cell r="J1618">
            <v>0</v>
          </cell>
          <cell r="K1618">
            <v>273</v>
          </cell>
          <cell r="L1618">
            <v>1419600</v>
          </cell>
          <cell r="Y1618" t="e">
            <v>#N/A</v>
          </cell>
          <cell r="Z1618" t="e">
            <v>#N/A</v>
          </cell>
        </row>
        <row r="1620">
          <cell r="E1620" t="str">
            <v>VARIOS</v>
          </cell>
          <cell r="I1620">
            <v>1650</v>
          </cell>
          <cell r="L1620">
            <v>450450</v>
          </cell>
          <cell r="Z1620" t="e">
            <v>#N/A</v>
          </cell>
        </row>
        <row r="1621">
          <cell r="D1621" t="str">
            <v>AL04PV</v>
          </cell>
          <cell r="E1621" t="str">
            <v>Plancha Vibradora</v>
          </cell>
          <cell r="F1621" t="str">
            <v>Dia</v>
          </cell>
          <cell r="G1621">
            <v>0.08</v>
          </cell>
          <cell r="H1621">
            <v>12500</v>
          </cell>
          <cell r="I1621">
            <v>1000</v>
          </cell>
          <cell r="J1621">
            <v>0</v>
          </cell>
          <cell r="K1621">
            <v>21.84</v>
          </cell>
          <cell r="L1621">
            <v>273000</v>
          </cell>
          <cell r="Y1621" t="e">
            <v>#N/A</v>
          </cell>
          <cell r="Z1621" t="e">
            <v>#N/A</v>
          </cell>
        </row>
        <row r="1622">
          <cell r="D1622" t="str">
            <v>TC07H650</v>
          </cell>
          <cell r="E1622" t="str">
            <v>Herramienta</v>
          </cell>
          <cell r="F1622" t="str">
            <v>Gb</v>
          </cell>
          <cell r="G1622">
            <v>1</v>
          </cell>
          <cell r="H1622">
            <v>650</v>
          </cell>
          <cell r="I1622">
            <v>650</v>
          </cell>
          <cell r="J1622">
            <v>0</v>
          </cell>
          <cell r="K1622">
            <v>273</v>
          </cell>
          <cell r="L1622">
            <v>177450</v>
          </cell>
          <cell r="Y1622" t="e">
            <v>#N/A</v>
          </cell>
          <cell r="Z1622" t="e">
            <v>#N/A</v>
          </cell>
        </row>
        <row r="1624">
          <cell r="E1624" t="str">
            <v>SUBTOTAL</v>
          </cell>
          <cell r="I1624">
            <v>26014.5</v>
          </cell>
          <cell r="L1624">
            <v>7101958.5</v>
          </cell>
          <cell r="Z1624" t="e">
            <v>#N/A</v>
          </cell>
        </row>
        <row r="1625">
          <cell r="E1625" t="str">
            <v>A.I.U</v>
          </cell>
          <cell r="I1625">
            <v>0</v>
          </cell>
          <cell r="L1625">
            <v>0</v>
          </cell>
          <cell r="Z1625">
            <v>0</v>
          </cell>
        </row>
        <row r="1626">
          <cell r="D1626" t="str">
            <v>AIUAADMON</v>
          </cell>
          <cell r="E1626" t="str">
            <v>Admon</v>
          </cell>
          <cell r="F1626">
            <v>0</v>
          </cell>
          <cell r="I1626">
            <v>0</v>
          </cell>
          <cell r="J1626">
            <v>0</v>
          </cell>
          <cell r="L1626">
            <v>0</v>
          </cell>
          <cell r="Z1626">
            <v>0</v>
          </cell>
        </row>
        <row r="1627">
          <cell r="D1627" t="str">
            <v>AIUAIMPRE</v>
          </cell>
          <cell r="E1627" t="str">
            <v>Imprevistos</v>
          </cell>
          <cell r="F1627">
            <v>0</v>
          </cell>
          <cell r="I1627">
            <v>0</v>
          </cell>
          <cell r="J1627">
            <v>0</v>
          </cell>
          <cell r="L1627">
            <v>0</v>
          </cell>
          <cell r="Z1627">
            <v>0</v>
          </cell>
        </row>
        <row r="1628">
          <cell r="D1628" t="str">
            <v>AIUAUTILI</v>
          </cell>
          <cell r="E1628" t="str">
            <v>Utilidad</v>
          </cell>
          <cell r="F1628">
            <v>0</v>
          </cell>
          <cell r="I1628">
            <v>0</v>
          </cell>
          <cell r="J1628">
            <v>0</v>
          </cell>
          <cell r="L1628">
            <v>0</v>
          </cell>
          <cell r="Z1628">
            <v>0</v>
          </cell>
        </row>
        <row r="1629">
          <cell r="D1629" t="str">
            <v>AIUAIVAUTI</v>
          </cell>
          <cell r="E1629" t="str">
            <v>IVA utilidad</v>
          </cell>
          <cell r="F1629">
            <v>0</v>
          </cell>
          <cell r="I1629">
            <v>0</v>
          </cell>
          <cell r="J1629">
            <v>0</v>
          </cell>
          <cell r="L1629">
            <v>0</v>
          </cell>
          <cell r="Z1629">
            <v>0</v>
          </cell>
        </row>
        <row r="1631">
          <cell r="E1631" t="str">
            <v>ITEM</v>
          </cell>
        </row>
        <row r="1632">
          <cell r="D1632" t="str">
            <v>VIAND</v>
          </cell>
          <cell r="E1632" t="str">
            <v>Andenes</v>
          </cell>
          <cell r="G1632" t="str">
            <v>UN.</v>
          </cell>
          <cell r="H1632" t="str">
            <v>M2</v>
          </cell>
          <cell r="I1632">
            <v>30342.9</v>
          </cell>
          <cell r="K1632">
            <v>0</v>
          </cell>
          <cell r="L1632">
            <v>0</v>
          </cell>
          <cell r="N1632">
            <v>24447.9</v>
          </cell>
          <cell r="O1632">
            <v>3545</v>
          </cell>
          <cell r="P1632">
            <v>2350</v>
          </cell>
          <cell r="Q1632">
            <v>0</v>
          </cell>
          <cell r="X1632">
            <v>0</v>
          </cell>
          <cell r="Z1632" t="e">
            <v>#VALUE!</v>
          </cell>
          <cell r="AA1632" t="e">
            <v>#VALUE!</v>
          </cell>
          <cell r="AB1632" t="e">
            <v>#VALUE!</v>
          </cell>
          <cell r="AC1632" t="e">
            <v>#VALUE!</v>
          </cell>
        </row>
        <row r="1634">
          <cell r="D1634" t="str">
            <v>CODIGO</v>
          </cell>
          <cell r="E1634" t="str">
            <v>DESCRIPCION</v>
          </cell>
          <cell r="F1634" t="str">
            <v>UN</v>
          </cell>
          <cell r="G1634" t="str">
            <v>CANT</v>
          </cell>
          <cell r="H1634" t="str">
            <v>V/UNIT.</v>
          </cell>
          <cell r="I1634" t="str">
            <v>V/TOTAL</v>
          </cell>
          <cell r="K1634" t="str">
            <v>CANT TOTAL</v>
          </cell>
          <cell r="L1634" t="str">
            <v>Vr TOTAL</v>
          </cell>
          <cell r="Y1634" t="str">
            <v>CANT.</v>
          </cell>
          <cell r="Z1634" t="str">
            <v>V/TOTAL</v>
          </cell>
        </row>
        <row r="1635">
          <cell r="E1635" t="str">
            <v>MATERIALES</v>
          </cell>
          <cell r="I1635">
            <v>24447.9</v>
          </cell>
          <cell r="L1635">
            <v>0</v>
          </cell>
          <cell r="Z1635" t="e">
            <v>#VALUE!</v>
          </cell>
        </row>
        <row r="1636">
          <cell r="D1636" t="str">
            <v>MA04C3</v>
          </cell>
          <cell r="E1636" t="str">
            <v xml:space="preserve">Concreto 3000 psi </v>
          </cell>
          <cell r="F1636" t="str">
            <v>M3</v>
          </cell>
          <cell r="G1636">
            <v>0.1</v>
          </cell>
          <cell r="H1636">
            <v>202575</v>
          </cell>
          <cell r="I1636">
            <v>20257.5</v>
          </cell>
          <cell r="J1636">
            <v>0</v>
          </cell>
          <cell r="K1636">
            <v>0</v>
          </cell>
          <cell r="L1636">
            <v>0</v>
          </cell>
          <cell r="Y1636" t="e">
            <v>#VALUE!</v>
          </cell>
          <cell r="Z1636" t="e">
            <v>#VALUE!</v>
          </cell>
        </row>
        <row r="1637">
          <cell r="D1637" t="str">
            <v>MA02RMC</v>
          </cell>
          <cell r="E1637" t="str">
            <v>Recebo en Cantera</v>
          </cell>
          <cell r="F1637" t="str">
            <v>M3</v>
          </cell>
          <cell r="G1637">
            <v>0.18</v>
          </cell>
          <cell r="H1637">
            <v>6000</v>
          </cell>
          <cell r="I1637">
            <v>1080</v>
          </cell>
          <cell r="J1637">
            <v>0</v>
          </cell>
          <cell r="K1637">
            <v>0</v>
          </cell>
          <cell r="L1637">
            <v>0</v>
          </cell>
          <cell r="Y1637" t="e">
            <v>#VALUE!</v>
          </cell>
          <cell r="Z1637" t="e">
            <v>#VALUE!</v>
          </cell>
        </row>
        <row r="1638">
          <cell r="D1638" t="str">
            <v>TC09TR</v>
          </cell>
          <cell r="E1638" t="str">
            <v>Transporte Recebo</v>
          </cell>
          <cell r="F1638" t="str">
            <v>Vj</v>
          </cell>
          <cell r="G1638">
            <v>3.8399999999999997E-2</v>
          </cell>
          <cell r="H1638">
            <v>81000</v>
          </cell>
          <cell r="I1638">
            <v>3110.3999999999996</v>
          </cell>
          <cell r="J1638">
            <v>0</v>
          </cell>
          <cell r="K1638">
            <v>0</v>
          </cell>
          <cell r="L1638">
            <v>0</v>
          </cell>
          <cell r="Y1638" t="e">
            <v>#VALUE!</v>
          </cell>
          <cell r="Z1638" t="e">
            <v>#VALUE!</v>
          </cell>
        </row>
        <row r="1640">
          <cell r="E1640" t="str">
            <v>MANO DE OBRA</v>
          </cell>
          <cell r="I1640">
            <v>3545</v>
          </cell>
          <cell r="L1640">
            <v>0</v>
          </cell>
          <cell r="Z1640" t="e">
            <v>#VALUE!</v>
          </cell>
        </row>
        <row r="1641">
          <cell r="D1641" t="str">
            <v>MOVIA</v>
          </cell>
          <cell r="E1641" t="str">
            <v>Andenes</v>
          </cell>
          <cell r="F1641" t="str">
            <v>m3</v>
          </cell>
          <cell r="G1641">
            <v>0.1</v>
          </cell>
          <cell r="H1641">
            <v>35450</v>
          </cell>
          <cell r="I1641">
            <v>3545</v>
          </cell>
          <cell r="J1641">
            <v>0</v>
          </cell>
          <cell r="K1641">
            <v>0</v>
          </cell>
          <cell r="L1641">
            <v>0</v>
          </cell>
          <cell r="Y1641" t="e">
            <v>#VALUE!</v>
          </cell>
          <cell r="Z1641" t="e">
            <v>#VALUE!</v>
          </cell>
        </row>
        <row r="1643">
          <cell r="E1643" t="str">
            <v>VARIOS</v>
          </cell>
          <cell r="I1643">
            <v>2350</v>
          </cell>
          <cell r="L1643">
            <v>0</v>
          </cell>
          <cell r="Z1643" t="e">
            <v>#VALUE!</v>
          </cell>
        </row>
        <row r="1644">
          <cell r="D1644" t="str">
            <v>TC07H125</v>
          </cell>
          <cell r="E1644" t="str">
            <v>Herramienta</v>
          </cell>
          <cell r="F1644" t="str">
            <v>Gb</v>
          </cell>
          <cell r="G1644">
            <v>1</v>
          </cell>
          <cell r="H1644">
            <v>400</v>
          </cell>
          <cell r="I1644">
            <v>400</v>
          </cell>
          <cell r="J1644">
            <v>0</v>
          </cell>
          <cell r="K1644">
            <v>0</v>
          </cell>
          <cell r="L1644">
            <v>0</v>
          </cell>
          <cell r="Y1644" t="e">
            <v>#VALUE!</v>
          </cell>
          <cell r="Z1644" t="e">
            <v>#VALUE!</v>
          </cell>
        </row>
        <row r="1645">
          <cell r="D1645" t="str">
            <v>AL04BENIT</v>
          </cell>
          <cell r="E1645" t="str">
            <v>Benitin</v>
          </cell>
          <cell r="F1645" t="str">
            <v>Dia</v>
          </cell>
          <cell r="G1645">
            <v>1.2999999999999999E-2</v>
          </cell>
          <cell r="H1645">
            <v>150000</v>
          </cell>
          <cell r="I1645">
            <v>1950</v>
          </cell>
          <cell r="J1645">
            <v>0</v>
          </cell>
          <cell r="K1645">
            <v>0</v>
          </cell>
          <cell r="L1645">
            <v>0</v>
          </cell>
          <cell r="Y1645" t="e">
            <v>#VALUE!</v>
          </cell>
          <cell r="Z1645" t="e">
            <v>#VALUE!</v>
          </cell>
        </row>
        <row r="1647">
          <cell r="E1647" t="str">
            <v>SUBTOTAL</v>
          </cell>
          <cell r="I1647">
            <v>30342.9</v>
          </cell>
          <cell r="L1647">
            <v>0</v>
          </cell>
          <cell r="Z1647" t="e">
            <v>#VALUE!</v>
          </cell>
        </row>
        <row r="1648">
          <cell r="E1648" t="str">
            <v>A.I.U</v>
          </cell>
          <cell r="I1648">
            <v>0</v>
          </cell>
          <cell r="L1648">
            <v>0</v>
          </cell>
          <cell r="Z1648">
            <v>0</v>
          </cell>
        </row>
        <row r="1649">
          <cell r="D1649" t="str">
            <v>AIUAADMON</v>
          </cell>
          <cell r="E1649" t="str">
            <v>Admon</v>
          </cell>
          <cell r="F1649">
            <v>0</v>
          </cell>
          <cell r="I1649">
            <v>0</v>
          </cell>
          <cell r="J1649">
            <v>0</v>
          </cell>
          <cell r="L1649">
            <v>0</v>
          </cell>
          <cell r="Z1649">
            <v>0</v>
          </cell>
        </row>
        <row r="1650">
          <cell r="D1650" t="str">
            <v>AIUAIMPRE</v>
          </cell>
          <cell r="E1650" t="str">
            <v>Imprevistos</v>
          </cell>
          <cell r="F1650">
            <v>0</v>
          </cell>
          <cell r="I1650">
            <v>0</v>
          </cell>
          <cell r="J1650">
            <v>0</v>
          </cell>
          <cell r="L1650">
            <v>0</v>
          </cell>
          <cell r="Z1650">
            <v>0</v>
          </cell>
        </row>
        <row r="1651">
          <cell r="D1651" t="str">
            <v>AIUAUTILI</v>
          </cell>
          <cell r="E1651" t="str">
            <v>Utilidad</v>
          </cell>
          <cell r="F1651">
            <v>0</v>
          </cell>
          <cell r="I1651">
            <v>0</v>
          </cell>
          <cell r="J1651">
            <v>0</v>
          </cell>
          <cell r="L1651">
            <v>0</v>
          </cell>
          <cell r="Z1651">
            <v>0</v>
          </cell>
        </row>
        <row r="1652">
          <cell r="D1652" t="str">
            <v>AIUAIVAUTI</v>
          </cell>
          <cell r="E1652" t="str">
            <v>IVA utilidad</v>
          </cell>
          <cell r="F1652">
            <v>0</v>
          </cell>
          <cell r="I1652">
            <v>0</v>
          </cell>
          <cell r="J1652">
            <v>0</v>
          </cell>
          <cell r="L1652">
            <v>0</v>
          </cell>
          <cell r="Z1652">
            <v>0</v>
          </cell>
        </row>
        <row r="1654">
          <cell r="E1654" t="str">
            <v>ITEM</v>
          </cell>
        </row>
        <row r="1655">
          <cell r="D1655" t="str">
            <v>VIANDS</v>
          </cell>
          <cell r="E1655" t="str">
            <v>Separador</v>
          </cell>
          <cell r="G1655" t="str">
            <v>UN.</v>
          </cell>
          <cell r="H1655" t="str">
            <v>M2</v>
          </cell>
          <cell r="I1655">
            <v>30342.9</v>
          </cell>
          <cell r="K1655">
            <v>0</v>
          </cell>
          <cell r="L1655">
            <v>0</v>
          </cell>
          <cell r="N1655">
            <v>24447.9</v>
          </cell>
          <cell r="O1655">
            <v>3545</v>
          </cell>
          <cell r="P1655">
            <v>2350</v>
          </cell>
          <cell r="Q1655">
            <v>0</v>
          </cell>
          <cell r="X1655">
            <v>0</v>
          </cell>
          <cell r="Z1655" t="e">
            <v>#VALUE!</v>
          </cell>
          <cell r="AA1655" t="e">
            <v>#VALUE!</v>
          </cell>
          <cell r="AB1655" t="e">
            <v>#VALUE!</v>
          </cell>
          <cell r="AC1655" t="e">
            <v>#VALUE!</v>
          </cell>
        </row>
        <row r="1657">
          <cell r="D1657" t="str">
            <v>CODIGO</v>
          </cell>
          <cell r="E1657" t="str">
            <v>DESCRIPCION</v>
          </cell>
          <cell r="F1657" t="str">
            <v>UN</v>
          </cell>
          <cell r="G1657" t="str">
            <v>CANT</v>
          </cell>
          <cell r="H1657" t="str">
            <v>V/UNIT.</v>
          </cell>
          <cell r="I1657" t="str">
            <v>V/TOTAL</v>
          </cell>
          <cell r="K1657" t="str">
            <v>CANT TOTAL</v>
          </cell>
          <cell r="L1657" t="str">
            <v>Vr TOTAL</v>
          </cell>
          <cell r="Y1657" t="str">
            <v>CANT.</v>
          </cell>
          <cell r="Z1657" t="str">
            <v>V/TOTAL</v>
          </cell>
        </row>
        <row r="1658">
          <cell r="E1658" t="str">
            <v>MATERIALES</v>
          </cell>
          <cell r="I1658">
            <v>24447.9</v>
          </cell>
          <cell r="L1658">
            <v>0</v>
          </cell>
          <cell r="Z1658" t="e">
            <v>#VALUE!</v>
          </cell>
        </row>
        <row r="1659">
          <cell r="D1659" t="str">
            <v>MA04C3</v>
          </cell>
          <cell r="E1659" t="str">
            <v xml:space="preserve">Concreto 3000 psi </v>
          </cell>
          <cell r="F1659" t="str">
            <v>M3</v>
          </cell>
          <cell r="G1659">
            <v>0.1</v>
          </cell>
          <cell r="H1659">
            <v>202575</v>
          </cell>
          <cell r="I1659">
            <v>20257.5</v>
          </cell>
          <cell r="J1659">
            <v>0</v>
          </cell>
          <cell r="K1659">
            <v>0</v>
          </cell>
          <cell r="L1659">
            <v>0</v>
          </cell>
          <cell r="Y1659" t="e">
            <v>#VALUE!</v>
          </cell>
          <cell r="Z1659" t="e">
            <v>#VALUE!</v>
          </cell>
        </row>
        <row r="1660">
          <cell r="D1660" t="str">
            <v>MA02RMC</v>
          </cell>
          <cell r="E1660" t="str">
            <v>Recebo en Cantera</v>
          </cell>
          <cell r="F1660" t="str">
            <v>M3</v>
          </cell>
          <cell r="G1660">
            <v>0.18</v>
          </cell>
          <cell r="H1660">
            <v>6000</v>
          </cell>
          <cell r="I1660">
            <v>1080</v>
          </cell>
          <cell r="J1660">
            <v>0</v>
          </cell>
          <cell r="K1660">
            <v>0</v>
          </cell>
          <cell r="L1660">
            <v>0</v>
          </cell>
          <cell r="Y1660" t="e">
            <v>#VALUE!</v>
          </cell>
          <cell r="Z1660" t="e">
            <v>#VALUE!</v>
          </cell>
        </row>
        <row r="1661">
          <cell r="D1661" t="str">
            <v>TC09TR</v>
          </cell>
          <cell r="E1661" t="str">
            <v>Transporte Recebo</v>
          </cell>
          <cell r="F1661" t="str">
            <v>Vj</v>
          </cell>
          <cell r="G1661">
            <v>3.8399999999999997E-2</v>
          </cell>
          <cell r="H1661">
            <v>81000</v>
          </cell>
          <cell r="I1661">
            <v>3110.3999999999996</v>
          </cell>
          <cell r="J1661">
            <v>0</v>
          </cell>
          <cell r="K1661">
            <v>0</v>
          </cell>
          <cell r="L1661">
            <v>0</v>
          </cell>
          <cell r="Y1661" t="e">
            <v>#VALUE!</v>
          </cell>
          <cell r="Z1661" t="e">
            <v>#VALUE!</v>
          </cell>
        </row>
        <row r="1663">
          <cell r="E1663" t="str">
            <v>MANO DE OBRA</v>
          </cell>
          <cell r="I1663">
            <v>3545</v>
          </cell>
          <cell r="L1663">
            <v>0</v>
          </cell>
          <cell r="Z1663" t="e">
            <v>#VALUE!</v>
          </cell>
        </row>
        <row r="1664">
          <cell r="D1664" t="str">
            <v>MOVIA</v>
          </cell>
          <cell r="E1664" t="str">
            <v>Andenes</v>
          </cell>
          <cell r="F1664" t="str">
            <v>m3</v>
          </cell>
          <cell r="G1664">
            <v>0.1</v>
          </cell>
          <cell r="H1664">
            <v>35450</v>
          </cell>
          <cell r="I1664">
            <v>3545</v>
          </cell>
          <cell r="J1664">
            <v>0</v>
          </cell>
          <cell r="K1664">
            <v>0</v>
          </cell>
          <cell r="L1664">
            <v>0</v>
          </cell>
          <cell r="Y1664" t="e">
            <v>#VALUE!</v>
          </cell>
          <cell r="Z1664" t="e">
            <v>#VALUE!</v>
          </cell>
        </row>
        <row r="1666">
          <cell r="E1666" t="str">
            <v>VARIOS</v>
          </cell>
          <cell r="I1666">
            <v>2350</v>
          </cell>
          <cell r="L1666">
            <v>0</v>
          </cell>
          <cell r="Z1666" t="e">
            <v>#VALUE!</v>
          </cell>
        </row>
        <row r="1667">
          <cell r="D1667" t="str">
            <v>TC07H125</v>
          </cell>
          <cell r="E1667" t="str">
            <v>Herramienta</v>
          </cell>
          <cell r="F1667" t="str">
            <v>Gb</v>
          </cell>
          <cell r="G1667">
            <v>1</v>
          </cell>
          <cell r="H1667">
            <v>400</v>
          </cell>
          <cell r="I1667">
            <v>400</v>
          </cell>
          <cell r="J1667">
            <v>0</v>
          </cell>
          <cell r="K1667">
            <v>0</v>
          </cell>
          <cell r="L1667">
            <v>0</v>
          </cell>
          <cell r="Y1667" t="e">
            <v>#VALUE!</v>
          </cell>
          <cell r="Z1667" t="e">
            <v>#VALUE!</v>
          </cell>
        </row>
        <row r="1668">
          <cell r="D1668" t="str">
            <v>AL04BENIT</v>
          </cell>
          <cell r="E1668" t="str">
            <v>Benitin</v>
          </cell>
          <cell r="F1668" t="str">
            <v>Dia</v>
          </cell>
          <cell r="G1668">
            <v>1.2999999999999999E-2</v>
          </cell>
          <cell r="H1668">
            <v>150000</v>
          </cell>
          <cell r="I1668">
            <v>1950</v>
          </cell>
          <cell r="J1668">
            <v>0</v>
          </cell>
          <cell r="K1668">
            <v>0</v>
          </cell>
          <cell r="L1668">
            <v>0</v>
          </cell>
          <cell r="Y1668" t="e">
            <v>#VALUE!</v>
          </cell>
          <cell r="Z1668" t="e">
            <v>#VALUE!</v>
          </cell>
        </row>
        <row r="1670">
          <cell r="E1670" t="str">
            <v>SUBTOTAL</v>
          </cell>
          <cell r="I1670">
            <v>30342.9</v>
          </cell>
          <cell r="L1670">
            <v>0</v>
          </cell>
          <cell r="Z1670" t="e">
            <v>#VALUE!</v>
          </cell>
        </row>
        <row r="1671">
          <cell r="E1671" t="str">
            <v>A.I.U</v>
          </cell>
          <cell r="I1671">
            <v>0</v>
          </cell>
          <cell r="L1671">
            <v>0</v>
          </cell>
          <cell r="Z1671">
            <v>0</v>
          </cell>
        </row>
        <row r="1672">
          <cell r="D1672" t="str">
            <v>AIUAADMON</v>
          </cell>
          <cell r="E1672" t="str">
            <v>Admon</v>
          </cell>
          <cell r="F1672">
            <v>0</v>
          </cell>
          <cell r="I1672">
            <v>0</v>
          </cell>
          <cell r="J1672">
            <v>0</v>
          </cell>
          <cell r="L1672">
            <v>0</v>
          </cell>
          <cell r="Z1672">
            <v>0</v>
          </cell>
        </row>
        <row r="1673">
          <cell r="D1673" t="str">
            <v>AIUAIMPRE</v>
          </cell>
          <cell r="E1673" t="str">
            <v>Imprevistos</v>
          </cell>
          <cell r="F1673">
            <v>0</v>
          </cell>
          <cell r="I1673">
            <v>0</v>
          </cell>
          <cell r="J1673">
            <v>0</v>
          </cell>
          <cell r="L1673">
            <v>0</v>
          </cell>
          <cell r="Z1673">
            <v>0</v>
          </cell>
        </row>
        <row r="1674">
          <cell r="D1674" t="str">
            <v>AIUAUTILI</v>
          </cell>
          <cell r="E1674" t="str">
            <v>Utilidad</v>
          </cell>
          <cell r="F1674">
            <v>0</v>
          </cell>
          <cell r="I1674">
            <v>0</v>
          </cell>
          <cell r="J1674">
            <v>0</v>
          </cell>
          <cell r="L1674">
            <v>0</v>
          </cell>
          <cell r="Z1674">
            <v>0</v>
          </cell>
        </row>
        <row r="1675">
          <cell r="D1675" t="str">
            <v>AIUAIVAUTI</v>
          </cell>
          <cell r="E1675" t="str">
            <v>IVA utilidad</v>
          </cell>
          <cell r="F1675">
            <v>0</v>
          </cell>
          <cell r="I1675">
            <v>0</v>
          </cell>
          <cell r="J1675">
            <v>0</v>
          </cell>
          <cell r="L1675">
            <v>0</v>
          </cell>
          <cell r="Z1675">
            <v>0</v>
          </cell>
        </row>
        <row r="1677">
          <cell r="E1677" t="str">
            <v>ITEM</v>
          </cell>
        </row>
        <row r="1678">
          <cell r="D1678" t="str">
            <v>VISARP</v>
          </cell>
          <cell r="E1678" t="str">
            <v>Sardinel Concreto H=0,50</v>
          </cell>
          <cell r="G1678" t="str">
            <v>UN.</v>
          </cell>
          <cell r="H1678" t="str">
            <v>Ml</v>
          </cell>
          <cell r="I1678">
            <v>21744</v>
          </cell>
          <cell r="K1678">
            <v>156</v>
          </cell>
          <cell r="L1678">
            <v>3392064</v>
          </cell>
          <cell r="N1678">
            <v>18166</v>
          </cell>
          <cell r="O1678">
            <v>2650</v>
          </cell>
          <cell r="P1678">
            <v>928</v>
          </cell>
          <cell r="Q1678">
            <v>0</v>
          </cell>
          <cell r="X1678">
            <v>3392064</v>
          </cell>
          <cell r="Z1678" t="e">
            <v>#N/A</v>
          </cell>
          <cell r="AA1678" t="e">
            <v>#N/A</v>
          </cell>
          <cell r="AB1678" t="e">
            <v>#N/A</v>
          </cell>
          <cell r="AC1678" t="e">
            <v>#N/A</v>
          </cell>
        </row>
        <row r="1680">
          <cell r="D1680" t="str">
            <v>CODIGO</v>
          </cell>
          <cell r="E1680" t="str">
            <v>DESCRIPCION</v>
          </cell>
          <cell r="F1680" t="str">
            <v>UN</v>
          </cell>
          <cell r="G1680" t="str">
            <v>CANT</v>
          </cell>
          <cell r="H1680" t="str">
            <v>V/UNIT.</v>
          </cell>
          <cell r="I1680" t="str">
            <v>V/TOTAL</v>
          </cell>
          <cell r="K1680" t="str">
            <v>CANT TOTAL</v>
          </cell>
          <cell r="L1680" t="str">
            <v>Vr TOTAL</v>
          </cell>
          <cell r="Y1680" t="str">
            <v>CANT.</v>
          </cell>
          <cell r="Z1680" t="str">
            <v>V/TOTAL</v>
          </cell>
        </row>
        <row r="1681">
          <cell r="E1681" t="str">
            <v>MATERIALES</v>
          </cell>
          <cell r="I1681">
            <v>18166</v>
          </cell>
          <cell r="L1681">
            <v>2833896</v>
          </cell>
          <cell r="Z1681" t="e">
            <v>#N/A</v>
          </cell>
        </row>
        <row r="1682">
          <cell r="D1682" t="str">
            <v>MA04C3</v>
          </cell>
          <cell r="E1682" t="str">
            <v xml:space="preserve">Concreto 3000 psi </v>
          </cell>
          <cell r="F1682" t="str">
            <v>M3</v>
          </cell>
          <cell r="G1682">
            <v>8.7999999999999995E-2</v>
          </cell>
          <cell r="H1682">
            <v>202575</v>
          </cell>
          <cell r="I1682">
            <v>17827</v>
          </cell>
          <cell r="J1682">
            <v>0</v>
          </cell>
          <cell r="K1682">
            <v>13.728</v>
          </cell>
          <cell r="L1682">
            <v>2780949.6</v>
          </cell>
          <cell r="Y1682" t="e">
            <v>#N/A</v>
          </cell>
          <cell r="Z1682" t="e">
            <v>#N/A</v>
          </cell>
        </row>
        <row r="1683">
          <cell r="D1683" t="str">
            <v>MA02RMC</v>
          </cell>
          <cell r="E1683" t="str">
            <v>Recebo en Cantera</v>
          </cell>
          <cell r="F1683" t="str">
            <v>M3</v>
          </cell>
          <cell r="G1683">
            <v>1.6E-2</v>
          </cell>
          <cell r="H1683">
            <v>6000</v>
          </cell>
          <cell r="I1683">
            <v>96</v>
          </cell>
          <cell r="J1683">
            <v>0</v>
          </cell>
          <cell r="K1683">
            <v>2.496</v>
          </cell>
          <cell r="L1683">
            <v>14976</v>
          </cell>
          <cell r="Y1683" t="e">
            <v>#N/A</v>
          </cell>
          <cell r="Z1683" t="e">
            <v>#N/A</v>
          </cell>
        </row>
        <row r="1684">
          <cell r="D1684" t="str">
            <v>TC09TR</v>
          </cell>
          <cell r="E1684" t="str">
            <v>Transporte Recebo</v>
          </cell>
          <cell r="F1684" t="str">
            <v>Vj</v>
          </cell>
          <cell r="G1684">
            <v>3.0000000000000001E-3</v>
          </cell>
          <cell r="H1684">
            <v>81000</v>
          </cell>
          <cell r="I1684">
            <v>243</v>
          </cell>
          <cell r="J1684">
            <v>0</v>
          </cell>
          <cell r="K1684">
            <v>0.46800000000000003</v>
          </cell>
          <cell r="L1684">
            <v>37908</v>
          </cell>
          <cell r="Y1684" t="e">
            <v>#N/A</v>
          </cell>
          <cell r="Z1684" t="e">
            <v>#N/A</v>
          </cell>
        </row>
        <row r="1686">
          <cell r="E1686" t="str">
            <v>MANO DE OBRA</v>
          </cell>
          <cell r="I1686">
            <v>2650</v>
          </cell>
          <cell r="L1686">
            <v>413400</v>
          </cell>
          <cell r="Z1686" t="e">
            <v>#N/A</v>
          </cell>
        </row>
        <row r="1687">
          <cell r="D1687" t="str">
            <v>MOVIS</v>
          </cell>
          <cell r="E1687" t="str">
            <v>Sardineles</v>
          </cell>
          <cell r="F1687" t="str">
            <v>ml</v>
          </cell>
          <cell r="G1687">
            <v>1</v>
          </cell>
          <cell r="H1687">
            <v>2650</v>
          </cell>
          <cell r="I1687">
            <v>2650</v>
          </cell>
          <cell r="J1687">
            <v>0</v>
          </cell>
          <cell r="K1687">
            <v>156</v>
          </cell>
          <cell r="L1687">
            <v>413400</v>
          </cell>
          <cell r="Y1687" t="e">
            <v>#N/A</v>
          </cell>
          <cell r="Z1687" t="e">
            <v>#N/A</v>
          </cell>
        </row>
        <row r="1689">
          <cell r="E1689" t="str">
            <v>VARIOS</v>
          </cell>
          <cell r="I1689">
            <v>928</v>
          </cell>
          <cell r="L1689">
            <v>144768</v>
          </cell>
          <cell r="Z1689" t="e">
            <v>#N/A</v>
          </cell>
        </row>
        <row r="1690">
          <cell r="D1690" t="str">
            <v>TC07H125</v>
          </cell>
          <cell r="E1690" t="str">
            <v>Herramienta</v>
          </cell>
          <cell r="F1690" t="str">
            <v>Gb</v>
          </cell>
          <cell r="G1690">
            <v>1</v>
          </cell>
          <cell r="H1690">
            <v>400</v>
          </cell>
          <cell r="I1690">
            <v>400</v>
          </cell>
          <cell r="J1690">
            <v>0</v>
          </cell>
          <cell r="K1690">
            <v>156</v>
          </cell>
          <cell r="L1690">
            <v>62400</v>
          </cell>
          <cell r="Y1690" t="e">
            <v>#N/A</v>
          </cell>
          <cell r="Z1690" t="e">
            <v>#N/A</v>
          </cell>
        </row>
        <row r="1691">
          <cell r="D1691" t="str">
            <v>AL04AFOR</v>
          </cell>
          <cell r="E1691" t="str">
            <v>Alquiler Formaleta</v>
          </cell>
          <cell r="F1691" t="str">
            <v>Ml</v>
          </cell>
          <cell r="G1691">
            <v>1.1000000000000001</v>
          </cell>
          <cell r="H1691">
            <v>480</v>
          </cell>
          <cell r="I1691">
            <v>528</v>
          </cell>
          <cell r="J1691">
            <v>0</v>
          </cell>
          <cell r="K1691">
            <v>171.60000000000002</v>
          </cell>
          <cell r="L1691">
            <v>82368.000000000015</v>
          </cell>
          <cell r="Y1691" t="e">
            <v>#N/A</v>
          </cell>
          <cell r="Z1691" t="e">
            <v>#N/A</v>
          </cell>
        </row>
        <row r="1693">
          <cell r="E1693" t="str">
            <v>SUBTOTAL</v>
          </cell>
          <cell r="I1693">
            <v>21744</v>
          </cell>
          <cell r="L1693">
            <v>3392064</v>
          </cell>
          <cell r="Z1693" t="e">
            <v>#N/A</v>
          </cell>
        </row>
        <row r="1694">
          <cell r="E1694" t="str">
            <v>A.I.U</v>
          </cell>
          <cell r="I1694">
            <v>0</v>
          </cell>
          <cell r="L1694">
            <v>0</v>
          </cell>
          <cell r="Z1694">
            <v>0</v>
          </cell>
        </row>
        <row r="1695">
          <cell r="D1695" t="str">
            <v>AIUAADMON</v>
          </cell>
          <cell r="E1695" t="str">
            <v>Admon</v>
          </cell>
          <cell r="F1695">
            <v>0</v>
          </cell>
          <cell r="I1695">
            <v>0</v>
          </cell>
          <cell r="J1695">
            <v>0</v>
          </cell>
          <cell r="L1695">
            <v>0</v>
          </cell>
          <cell r="Z1695">
            <v>0</v>
          </cell>
        </row>
        <row r="1696">
          <cell r="D1696" t="str">
            <v>AIUAIMPRE</v>
          </cell>
          <cell r="E1696" t="str">
            <v>Imprevistos</v>
          </cell>
          <cell r="F1696">
            <v>0</v>
          </cell>
          <cell r="I1696">
            <v>0</v>
          </cell>
          <cell r="J1696">
            <v>0</v>
          </cell>
          <cell r="L1696">
            <v>0</v>
          </cell>
          <cell r="Z1696">
            <v>0</v>
          </cell>
        </row>
        <row r="1697">
          <cell r="D1697" t="str">
            <v>AIUAUTILI</v>
          </cell>
          <cell r="E1697" t="str">
            <v>Utilidad</v>
          </cell>
          <cell r="F1697">
            <v>0</v>
          </cell>
          <cell r="I1697">
            <v>0</v>
          </cell>
          <cell r="J1697">
            <v>0</v>
          </cell>
          <cell r="L1697">
            <v>0</v>
          </cell>
          <cell r="Z1697">
            <v>0</v>
          </cell>
        </row>
        <row r="1698">
          <cell r="D1698" t="str">
            <v>AIUAIVAUTI</v>
          </cell>
          <cell r="E1698" t="str">
            <v>IVA utilidad</v>
          </cell>
          <cell r="F1698">
            <v>0</v>
          </cell>
          <cell r="I1698">
            <v>0</v>
          </cell>
          <cell r="J1698">
            <v>0</v>
          </cell>
          <cell r="L1698">
            <v>0</v>
          </cell>
          <cell r="Z1698">
            <v>0</v>
          </cell>
        </row>
        <row r="1700">
          <cell r="E1700" t="str">
            <v>ITEM</v>
          </cell>
        </row>
        <row r="1701">
          <cell r="D1701" t="str">
            <v>VISAR</v>
          </cell>
          <cell r="E1701" t="str">
            <v>Sardinel</v>
          </cell>
          <cell r="G1701" t="str">
            <v>UN.</v>
          </cell>
          <cell r="H1701" t="str">
            <v>Ml</v>
          </cell>
          <cell r="I1701">
            <v>29585.8</v>
          </cell>
          <cell r="K1701">
            <v>0</v>
          </cell>
          <cell r="L1701">
            <v>0</v>
          </cell>
          <cell r="N1701">
            <v>26007.8</v>
          </cell>
          <cell r="O1701">
            <v>2650</v>
          </cell>
          <cell r="P1701">
            <v>928</v>
          </cell>
          <cell r="Q1701">
            <v>0</v>
          </cell>
          <cell r="X1701">
            <v>0</v>
          </cell>
          <cell r="Z1701" t="e">
            <v>#VALUE!</v>
          </cell>
          <cell r="AA1701" t="e">
            <v>#VALUE!</v>
          </cell>
          <cell r="AB1701" t="e">
            <v>#VALUE!</v>
          </cell>
          <cell r="AC1701" t="e">
            <v>#VALUE!</v>
          </cell>
        </row>
        <row r="1703">
          <cell r="D1703" t="str">
            <v>CODIGO</v>
          </cell>
          <cell r="E1703" t="str">
            <v>DESCRIPCION</v>
          </cell>
          <cell r="F1703" t="str">
            <v>UN</v>
          </cell>
          <cell r="G1703" t="str">
            <v>CANT</v>
          </cell>
          <cell r="H1703" t="str">
            <v>V/UNIT.</v>
          </cell>
          <cell r="I1703" t="str">
            <v>V/TOTAL</v>
          </cell>
          <cell r="K1703" t="str">
            <v>CANT TOTAL</v>
          </cell>
          <cell r="L1703" t="str">
            <v>Vr TOTAL</v>
          </cell>
          <cell r="Y1703" t="str">
            <v>CANT.</v>
          </cell>
          <cell r="Z1703" t="str">
            <v>V/TOTAL</v>
          </cell>
        </row>
        <row r="1704">
          <cell r="E1704" t="str">
            <v>MATERIALES</v>
          </cell>
          <cell r="I1704">
            <v>26007.8</v>
          </cell>
          <cell r="L1704">
            <v>0</v>
          </cell>
          <cell r="Z1704" t="e">
            <v>#VALUE!</v>
          </cell>
        </row>
        <row r="1705">
          <cell r="D1705" t="str">
            <v>MA04C3</v>
          </cell>
          <cell r="E1705" t="str">
            <v xml:space="preserve">Concreto 3000 psi </v>
          </cell>
          <cell r="F1705" t="str">
            <v>M3</v>
          </cell>
          <cell r="G1705">
            <v>0.11</v>
          </cell>
          <cell r="H1705">
            <v>202575</v>
          </cell>
          <cell r="I1705">
            <v>22283</v>
          </cell>
          <cell r="J1705">
            <v>0</v>
          </cell>
          <cell r="K1705">
            <v>0</v>
          </cell>
          <cell r="L1705">
            <v>0</v>
          </cell>
          <cell r="Y1705" t="e">
            <v>#VALUE!</v>
          </cell>
          <cell r="Z1705" t="e">
            <v>#VALUE!</v>
          </cell>
        </row>
        <row r="1706">
          <cell r="D1706" t="str">
            <v>MA02RMC</v>
          </cell>
          <cell r="E1706" t="str">
            <v>Recebo en Cantera</v>
          </cell>
          <cell r="F1706" t="str">
            <v>M3</v>
          </cell>
          <cell r="G1706">
            <v>0.16</v>
          </cell>
          <cell r="H1706">
            <v>6000</v>
          </cell>
          <cell r="I1706">
            <v>960</v>
          </cell>
          <cell r="J1706">
            <v>0</v>
          </cell>
          <cell r="K1706">
            <v>0</v>
          </cell>
          <cell r="L1706">
            <v>0</v>
          </cell>
          <cell r="Y1706" t="e">
            <v>#VALUE!</v>
          </cell>
          <cell r="Z1706" t="e">
            <v>#VALUE!</v>
          </cell>
        </row>
        <row r="1707">
          <cell r="D1707" t="str">
            <v>TC09TR</v>
          </cell>
          <cell r="E1707" t="str">
            <v>Transporte Recebo</v>
          </cell>
          <cell r="F1707" t="str">
            <v>Vj</v>
          </cell>
          <cell r="G1707">
            <v>3.4133333333333335E-2</v>
          </cell>
          <cell r="H1707">
            <v>81000</v>
          </cell>
          <cell r="I1707">
            <v>2764.8</v>
          </cell>
          <cell r="J1707">
            <v>0</v>
          </cell>
          <cell r="K1707">
            <v>0</v>
          </cell>
          <cell r="L1707">
            <v>0</v>
          </cell>
          <cell r="Y1707" t="e">
            <v>#VALUE!</v>
          </cell>
          <cell r="Z1707" t="e">
            <v>#VALUE!</v>
          </cell>
        </row>
        <row r="1709">
          <cell r="E1709" t="str">
            <v>MANO DE OBRA</v>
          </cell>
          <cell r="I1709">
            <v>2650</v>
          </cell>
          <cell r="L1709">
            <v>0</v>
          </cell>
          <cell r="Z1709" t="e">
            <v>#VALUE!</v>
          </cell>
        </row>
        <row r="1710">
          <cell r="D1710" t="str">
            <v>MOVIS</v>
          </cell>
          <cell r="E1710" t="str">
            <v>Sardineles</v>
          </cell>
          <cell r="F1710" t="str">
            <v>ml</v>
          </cell>
          <cell r="G1710">
            <v>1</v>
          </cell>
          <cell r="H1710">
            <v>2650</v>
          </cell>
          <cell r="I1710">
            <v>2650</v>
          </cell>
          <cell r="J1710">
            <v>0</v>
          </cell>
          <cell r="K1710">
            <v>0</v>
          </cell>
          <cell r="L1710">
            <v>0</v>
          </cell>
          <cell r="Y1710" t="e">
            <v>#VALUE!</v>
          </cell>
          <cell r="Z1710" t="e">
            <v>#VALUE!</v>
          </cell>
        </row>
        <row r="1712">
          <cell r="E1712" t="str">
            <v>VARIOS</v>
          </cell>
          <cell r="I1712">
            <v>928</v>
          </cell>
          <cell r="L1712">
            <v>0</v>
          </cell>
          <cell r="Z1712" t="e">
            <v>#VALUE!</v>
          </cell>
        </row>
        <row r="1713">
          <cell r="D1713" t="str">
            <v>TC07H125</v>
          </cell>
          <cell r="E1713" t="str">
            <v>Herramienta</v>
          </cell>
          <cell r="F1713" t="str">
            <v>Gb</v>
          </cell>
          <cell r="G1713">
            <v>1</v>
          </cell>
          <cell r="H1713">
            <v>400</v>
          </cell>
          <cell r="I1713">
            <v>400</v>
          </cell>
          <cell r="J1713">
            <v>0</v>
          </cell>
          <cell r="K1713">
            <v>0</v>
          </cell>
          <cell r="L1713">
            <v>0</v>
          </cell>
          <cell r="Y1713" t="e">
            <v>#VALUE!</v>
          </cell>
          <cell r="Z1713" t="e">
            <v>#VALUE!</v>
          </cell>
        </row>
        <row r="1714">
          <cell r="D1714" t="str">
            <v>AL04AFOR</v>
          </cell>
          <cell r="E1714" t="str">
            <v>Alquiler Formaleta</v>
          </cell>
          <cell r="F1714" t="str">
            <v>Ml</v>
          </cell>
          <cell r="G1714">
            <v>1.1000000000000001</v>
          </cell>
          <cell r="H1714">
            <v>480</v>
          </cell>
          <cell r="I1714">
            <v>528</v>
          </cell>
          <cell r="J1714">
            <v>0</v>
          </cell>
          <cell r="K1714">
            <v>0</v>
          </cell>
          <cell r="L1714">
            <v>0</v>
          </cell>
          <cell r="Y1714" t="e">
            <v>#VALUE!</v>
          </cell>
          <cell r="Z1714" t="e">
            <v>#VALUE!</v>
          </cell>
        </row>
        <row r="1716">
          <cell r="E1716" t="str">
            <v>SUBTOTAL</v>
          </cell>
          <cell r="I1716">
            <v>29585.8</v>
          </cell>
          <cell r="L1716">
            <v>0</v>
          </cell>
          <cell r="Z1716" t="e">
            <v>#VALUE!</v>
          </cell>
        </row>
        <row r="1717">
          <cell r="E1717" t="str">
            <v>A.I.U</v>
          </cell>
          <cell r="I1717">
            <v>0</v>
          </cell>
          <cell r="L1717">
            <v>0</v>
          </cell>
          <cell r="Z1717">
            <v>0</v>
          </cell>
        </row>
        <row r="1718">
          <cell r="D1718" t="str">
            <v>AIUAADMON</v>
          </cell>
          <cell r="E1718" t="str">
            <v>Admon</v>
          </cell>
          <cell r="F1718">
            <v>0</v>
          </cell>
          <cell r="I1718">
            <v>0</v>
          </cell>
          <cell r="J1718">
            <v>0</v>
          </cell>
          <cell r="L1718">
            <v>0</v>
          </cell>
          <cell r="Z1718">
            <v>0</v>
          </cell>
        </row>
        <row r="1719">
          <cell r="D1719" t="str">
            <v>AIUAIMPRE</v>
          </cell>
          <cell r="E1719" t="str">
            <v>Imprevistos</v>
          </cell>
          <cell r="F1719">
            <v>0</v>
          </cell>
          <cell r="I1719">
            <v>0</v>
          </cell>
          <cell r="J1719">
            <v>0</v>
          </cell>
          <cell r="L1719">
            <v>0</v>
          </cell>
          <cell r="Z1719">
            <v>0</v>
          </cell>
        </row>
        <row r="1720">
          <cell r="D1720" t="str">
            <v>AIUAUTILI</v>
          </cell>
          <cell r="E1720" t="str">
            <v>Utilidad</v>
          </cell>
          <cell r="F1720">
            <v>0</v>
          </cell>
          <cell r="I1720">
            <v>0</v>
          </cell>
          <cell r="J1720">
            <v>0</v>
          </cell>
          <cell r="L1720">
            <v>0</v>
          </cell>
          <cell r="Z1720">
            <v>0</v>
          </cell>
        </row>
        <row r="1721">
          <cell r="D1721" t="str">
            <v>AIUAIVAUTI</v>
          </cell>
          <cell r="E1721" t="str">
            <v>IVA utilidad</v>
          </cell>
          <cell r="F1721">
            <v>0</v>
          </cell>
          <cell r="I1721">
            <v>0</v>
          </cell>
          <cell r="J1721">
            <v>0</v>
          </cell>
          <cell r="L1721">
            <v>0</v>
          </cell>
          <cell r="Z1721">
            <v>0</v>
          </cell>
        </row>
        <row r="1723">
          <cell r="E1723" t="str">
            <v>ITEM</v>
          </cell>
        </row>
        <row r="1724">
          <cell r="D1724" t="str">
            <v>VIGEOT</v>
          </cell>
          <cell r="E1724" t="str">
            <v>Geotextil Tejido 1400</v>
          </cell>
          <cell r="G1724" t="str">
            <v>UN.</v>
          </cell>
          <cell r="H1724" t="str">
            <v>M3</v>
          </cell>
          <cell r="I1724">
            <v>2967.5</v>
          </cell>
          <cell r="K1724">
            <v>0</v>
          </cell>
          <cell r="L1724">
            <v>0</v>
          </cell>
          <cell r="N1724">
            <v>2587.5</v>
          </cell>
          <cell r="O1724">
            <v>380</v>
          </cell>
          <cell r="P1724">
            <v>0</v>
          </cell>
          <cell r="Q1724">
            <v>0</v>
          </cell>
          <cell r="X1724">
            <v>0</v>
          </cell>
          <cell r="Z1724" t="e">
            <v>#VALUE!</v>
          </cell>
          <cell r="AA1724" t="e">
            <v>#VALUE!</v>
          </cell>
          <cell r="AB1724" t="e">
            <v>#VALUE!</v>
          </cell>
          <cell r="AC1724">
            <v>0</v>
          </cell>
        </row>
        <row r="1726">
          <cell r="D1726" t="str">
            <v>CODIGO</v>
          </cell>
          <cell r="E1726" t="str">
            <v>DESCRIPCION</v>
          </cell>
          <cell r="F1726" t="str">
            <v>UN</v>
          </cell>
          <cell r="G1726" t="str">
            <v>CANT</v>
          </cell>
          <cell r="H1726" t="str">
            <v>V/UNIT.</v>
          </cell>
          <cell r="I1726" t="str">
            <v>V/TOTAL</v>
          </cell>
          <cell r="K1726" t="str">
            <v>CANT TOTAL</v>
          </cell>
          <cell r="L1726" t="str">
            <v>Vr TOTAL</v>
          </cell>
          <cell r="Y1726" t="str">
            <v>CANT.</v>
          </cell>
          <cell r="Z1726" t="str">
            <v>V/TOTAL</v>
          </cell>
        </row>
        <row r="1727">
          <cell r="E1727" t="str">
            <v>MATERIALES</v>
          </cell>
          <cell r="I1727">
            <v>2587.5</v>
          </cell>
          <cell r="L1727">
            <v>0</v>
          </cell>
          <cell r="Z1727" t="e">
            <v>#VALUE!</v>
          </cell>
        </row>
        <row r="1728">
          <cell r="D1728" t="str">
            <v>MA26GEOT</v>
          </cell>
          <cell r="E1728" t="str">
            <v>Geotextil 1400</v>
          </cell>
          <cell r="F1728" t="str">
            <v>m2</v>
          </cell>
          <cell r="G1728">
            <v>1.1499999999999999</v>
          </cell>
          <cell r="H1728">
            <v>2250</v>
          </cell>
          <cell r="I1728">
            <v>2587.5</v>
          </cell>
          <cell r="J1728">
            <v>0</v>
          </cell>
          <cell r="K1728">
            <v>0</v>
          </cell>
          <cell r="L1728">
            <v>0</v>
          </cell>
          <cell r="Y1728" t="e">
            <v>#VALUE!</v>
          </cell>
          <cell r="Z1728" t="e">
            <v>#VALUE!</v>
          </cell>
        </row>
        <row r="1730">
          <cell r="E1730" t="str">
            <v>MANO DE OBRA</v>
          </cell>
          <cell r="I1730">
            <v>380</v>
          </cell>
          <cell r="L1730">
            <v>0</v>
          </cell>
          <cell r="Z1730" t="e">
            <v>#VALUE!</v>
          </cell>
        </row>
        <row r="1731">
          <cell r="D1731" t="str">
            <v>MOVIIGEOT</v>
          </cell>
          <cell r="E1731" t="str">
            <v>Instalacion Geotextil</v>
          </cell>
          <cell r="F1731" t="str">
            <v>m2</v>
          </cell>
          <cell r="G1731">
            <v>1</v>
          </cell>
          <cell r="H1731">
            <v>380</v>
          </cell>
          <cell r="I1731">
            <v>380</v>
          </cell>
          <cell r="J1731">
            <v>0</v>
          </cell>
          <cell r="K1731">
            <v>0</v>
          </cell>
          <cell r="L1731">
            <v>0</v>
          </cell>
          <cell r="Y1731" t="e">
            <v>#VALUE!</v>
          </cell>
          <cell r="Z1731" t="e">
            <v>#VALUE!</v>
          </cell>
        </row>
        <row r="1732">
          <cell r="I1732">
            <v>0</v>
          </cell>
          <cell r="J1732">
            <v>0</v>
          </cell>
          <cell r="K1732">
            <v>0</v>
          </cell>
          <cell r="L1732">
            <v>0</v>
          </cell>
        </row>
        <row r="1733">
          <cell r="E1733" t="str">
            <v>VARIOS</v>
          </cell>
          <cell r="I1733">
            <v>0</v>
          </cell>
          <cell r="L1733">
            <v>0</v>
          </cell>
          <cell r="Z1733">
            <v>0</v>
          </cell>
        </row>
        <row r="1734">
          <cell r="I1734">
            <v>0</v>
          </cell>
          <cell r="J1734">
            <v>0</v>
          </cell>
          <cell r="K1734">
            <v>0</v>
          </cell>
          <cell r="L1734">
            <v>0</v>
          </cell>
        </row>
        <row r="1735">
          <cell r="I1735">
            <v>0</v>
          </cell>
        </row>
        <row r="1736">
          <cell r="E1736" t="str">
            <v>SUBTOTAL</v>
          </cell>
          <cell r="I1736">
            <v>2967.5</v>
          </cell>
          <cell r="L1736">
            <v>0</v>
          </cell>
          <cell r="Z1736" t="e">
            <v>#VALUE!</v>
          </cell>
        </row>
        <row r="1737">
          <cell r="E1737" t="str">
            <v>A.I.U</v>
          </cell>
          <cell r="I1737">
            <v>0</v>
          </cell>
          <cell r="L1737">
            <v>0</v>
          </cell>
          <cell r="Z1737">
            <v>0</v>
          </cell>
        </row>
        <row r="1738">
          <cell r="D1738" t="str">
            <v>AIUAADMON</v>
          </cell>
          <cell r="E1738" t="str">
            <v>Admon</v>
          </cell>
          <cell r="F1738">
            <v>0</v>
          </cell>
          <cell r="I1738">
            <v>0</v>
          </cell>
          <cell r="J1738">
            <v>0</v>
          </cell>
          <cell r="L1738">
            <v>0</v>
          </cell>
          <cell r="Z1738">
            <v>0</v>
          </cell>
        </row>
        <row r="1739">
          <cell r="D1739" t="str">
            <v>AIUAIMPRE</v>
          </cell>
          <cell r="E1739" t="str">
            <v>Imprevistos</v>
          </cell>
          <cell r="F1739">
            <v>0</v>
          </cell>
          <cell r="I1739">
            <v>0</v>
          </cell>
          <cell r="J1739">
            <v>0</v>
          </cell>
          <cell r="L1739">
            <v>0</v>
          </cell>
          <cell r="Z1739">
            <v>0</v>
          </cell>
        </row>
        <row r="1740">
          <cell r="D1740" t="str">
            <v>AIUAUTILI</v>
          </cell>
          <cell r="E1740" t="str">
            <v>Utilidad</v>
          </cell>
          <cell r="F1740">
            <v>0</v>
          </cell>
          <cell r="I1740">
            <v>0</v>
          </cell>
          <cell r="J1740">
            <v>0</v>
          </cell>
          <cell r="L1740">
            <v>0</v>
          </cell>
          <cell r="Z1740">
            <v>0</v>
          </cell>
        </row>
        <row r="1741">
          <cell r="D1741" t="str">
            <v>AIUAIVAUTI</v>
          </cell>
          <cell r="E1741" t="str">
            <v>IVA utilidad</v>
          </cell>
          <cell r="F1741">
            <v>0</v>
          </cell>
          <cell r="I1741">
            <v>0</v>
          </cell>
          <cell r="J1741">
            <v>0</v>
          </cell>
          <cell r="L1741">
            <v>0</v>
          </cell>
          <cell r="Z1741">
            <v>0</v>
          </cell>
        </row>
        <row r="1743">
          <cell r="E1743" t="str">
            <v>ITEM</v>
          </cell>
        </row>
        <row r="1744">
          <cell r="D1744" t="str">
            <v>VI1MDC</v>
          </cell>
          <cell r="E1744" t="str">
            <v xml:space="preserve">Pavimento Flexible MDC-1 </v>
          </cell>
          <cell r="G1744" t="str">
            <v>UN.</v>
          </cell>
          <cell r="H1744" t="str">
            <v>M3</v>
          </cell>
          <cell r="I1744">
            <v>235600</v>
          </cell>
          <cell r="K1744">
            <v>127</v>
          </cell>
          <cell r="L1744">
            <v>29921200</v>
          </cell>
          <cell r="N1744">
            <v>600</v>
          </cell>
          <cell r="O1744">
            <v>0</v>
          </cell>
          <cell r="P1744">
            <v>235000</v>
          </cell>
          <cell r="Q1744">
            <v>0</v>
          </cell>
          <cell r="X1744">
            <v>29921200</v>
          </cell>
          <cell r="Z1744" t="e">
            <v>#N/A</v>
          </cell>
          <cell r="AA1744" t="e">
            <v>#N/A</v>
          </cell>
          <cell r="AB1744">
            <v>0</v>
          </cell>
          <cell r="AC1744" t="e">
            <v>#N/A</v>
          </cell>
        </row>
        <row r="1746">
          <cell r="D1746" t="str">
            <v>CODIGO</v>
          </cell>
          <cell r="E1746" t="str">
            <v>DESCRIPCION</v>
          </cell>
          <cell r="F1746" t="str">
            <v>UN</v>
          </cell>
          <cell r="G1746" t="str">
            <v>CANT</v>
          </cell>
          <cell r="H1746" t="str">
            <v>V/UNIT.</v>
          </cell>
          <cell r="I1746" t="str">
            <v>V/TOTAL</v>
          </cell>
          <cell r="K1746" t="str">
            <v>CANT TOTAL</v>
          </cell>
          <cell r="L1746" t="str">
            <v>Vr TOTAL</v>
          </cell>
          <cell r="Y1746" t="str">
            <v>CANT.</v>
          </cell>
          <cell r="Z1746" t="str">
            <v>V/TOTAL</v>
          </cell>
        </row>
        <row r="1747">
          <cell r="E1747" t="str">
            <v>MATERIALES</v>
          </cell>
          <cell r="I1747">
            <v>600</v>
          </cell>
          <cell r="L1747">
            <v>76200</v>
          </cell>
          <cell r="Z1747" t="e">
            <v>#N/A</v>
          </cell>
        </row>
        <row r="1748">
          <cell r="D1748" t="str">
            <v>TC16IMPR</v>
          </cell>
          <cell r="E1748" t="str">
            <v>Imprimación</v>
          </cell>
          <cell r="F1748" t="str">
            <v>m2</v>
          </cell>
          <cell r="G1748">
            <v>1</v>
          </cell>
          <cell r="H1748">
            <v>600</v>
          </cell>
          <cell r="I1748">
            <v>600</v>
          </cell>
          <cell r="J1748">
            <v>0</v>
          </cell>
          <cell r="K1748">
            <v>127</v>
          </cell>
          <cell r="L1748">
            <v>76200</v>
          </cell>
          <cell r="Y1748" t="e">
            <v>#N/A</v>
          </cell>
          <cell r="Z1748" t="e">
            <v>#N/A</v>
          </cell>
        </row>
        <row r="1749"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Y1749">
            <v>0</v>
          </cell>
          <cell r="Z1749">
            <v>0</v>
          </cell>
        </row>
        <row r="1750"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Y1750">
            <v>0</v>
          </cell>
          <cell r="Z1750">
            <v>0</v>
          </cell>
        </row>
        <row r="1751"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Y1751">
            <v>0</v>
          </cell>
          <cell r="Z1751">
            <v>0</v>
          </cell>
        </row>
        <row r="1752"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Y1752">
            <v>0</v>
          </cell>
          <cell r="Z1752">
            <v>0</v>
          </cell>
        </row>
        <row r="1754">
          <cell r="E1754" t="str">
            <v>MANO DE OBRA</v>
          </cell>
          <cell r="I1754">
            <v>0</v>
          </cell>
          <cell r="L1754">
            <v>0</v>
          </cell>
          <cell r="Z1754">
            <v>0</v>
          </cell>
        </row>
        <row r="1755"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Y1755">
            <v>0</v>
          </cell>
          <cell r="Z1755">
            <v>0</v>
          </cell>
        </row>
        <row r="1757">
          <cell r="E1757" t="str">
            <v>VARIOS</v>
          </cell>
          <cell r="I1757">
            <v>235000</v>
          </cell>
          <cell r="L1757">
            <v>29845000</v>
          </cell>
          <cell r="Z1757" t="e">
            <v>#N/A</v>
          </cell>
        </row>
        <row r="1758">
          <cell r="D1758" t="str">
            <v>TC161MDC</v>
          </cell>
          <cell r="E1758" t="str">
            <v>Base Asfaltica MDC-1</v>
          </cell>
          <cell r="F1758" t="str">
            <v>M3</v>
          </cell>
          <cell r="G1758">
            <v>1</v>
          </cell>
          <cell r="H1758">
            <v>235000</v>
          </cell>
          <cell r="I1758">
            <v>235000</v>
          </cell>
          <cell r="J1758">
            <v>0</v>
          </cell>
          <cell r="K1758">
            <v>127</v>
          </cell>
          <cell r="L1758">
            <v>29845000</v>
          </cell>
          <cell r="Y1758" t="e">
            <v>#N/A</v>
          </cell>
          <cell r="Z1758" t="e">
            <v>#N/A</v>
          </cell>
        </row>
        <row r="1761">
          <cell r="E1761" t="str">
            <v>SUBTOTAL</v>
          </cell>
          <cell r="I1761">
            <v>235600</v>
          </cell>
          <cell r="L1761">
            <v>29921200</v>
          </cell>
          <cell r="Z1761" t="e">
            <v>#N/A</v>
          </cell>
        </row>
        <row r="1762">
          <cell r="E1762" t="str">
            <v>A.I.U</v>
          </cell>
          <cell r="I1762">
            <v>0</v>
          </cell>
          <cell r="L1762">
            <v>0</v>
          </cell>
          <cell r="Z1762">
            <v>0</v>
          </cell>
        </row>
        <row r="1763">
          <cell r="D1763" t="str">
            <v>AIUAADMON</v>
          </cell>
          <cell r="E1763" t="str">
            <v>Admon</v>
          </cell>
          <cell r="F1763">
            <v>0</v>
          </cell>
          <cell r="I1763">
            <v>0</v>
          </cell>
          <cell r="J1763">
            <v>0</v>
          </cell>
          <cell r="L1763">
            <v>0</v>
          </cell>
          <cell r="Z1763">
            <v>0</v>
          </cell>
        </row>
        <row r="1764">
          <cell r="D1764" t="str">
            <v>AIUAIMPRE</v>
          </cell>
          <cell r="E1764" t="str">
            <v>Imprevistos</v>
          </cell>
          <cell r="F1764">
            <v>0</v>
          </cell>
          <cell r="I1764">
            <v>0</v>
          </cell>
          <cell r="J1764">
            <v>0</v>
          </cell>
          <cell r="L1764">
            <v>0</v>
          </cell>
          <cell r="Z1764">
            <v>0</v>
          </cell>
        </row>
        <row r="1765">
          <cell r="D1765" t="str">
            <v>AIUAUTILI</v>
          </cell>
          <cell r="E1765" t="str">
            <v>Utilidad</v>
          </cell>
          <cell r="F1765">
            <v>0</v>
          </cell>
          <cell r="I1765">
            <v>0</v>
          </cell>
          <cell r="J1765">
            <v>0</v>
          </cell>
          <cell r="L1765">
            <v>0</v>
          </cell>
          <cell r="Z1765">
            <v>0</v>
          </cell>
        </row>
        <row r="1766">
          <cell r="D1766" t="str">
            <v>AIUAIVAUTI</v>
          </cell>
          <cell r="E1766" t="str">
            <v>IVA utilidad</v>
          </cell>
          <cell r="F1766">
            <v>0</v>
          </cell>
          <cell r="I1766">
            <v>0</v>
          </cell>
          <cell r="J1766">
            <v>0</v>
          </cell>
          <cell r="L1766">
            <v>0</v>
          </cell>
          <cell r="Z1766">
            <v>0</v>
          </cell>
        </row>
        <row r="1768">
          <cell r="E1768" t="str">
            <v>ITEM</v>
          </cell>
        </row>
        <row r="1769">
          <cell r="D1769" t="str">
            <v>VI3MDC</v>
          </cell>
          <cell r="E1769" t="str">
            <v>Pavimento Flexibles MDC-3</v>
          </cell>
          <cell r="G1769" t="str">
            <v>UN.</v>
          </cell>
          <cell r="H1769" t="str">
            <v>M3</v>
          </cell>
          <cell r="I1769">
            <v>258600</v>
          </cell>
          <cell r="K1769">
            <v>75</v>
          </cell>
          <cell r="L1769">
            <v>19395000</v>
          </cell>
          <cell r="N1769">
            <v>600</v>
          </cell>
          <cell r="O1769">
            <v>0</v>
          </cell>
          <cell r="P1769">
            <v>258000</v>
          </cell>
          <cell r="Q1769">
            <v>0</v>
          </cell>
          <cell r="X1769">
            <v>19395000</v>
          </cell>
          <cell r="Z1769" t="e">
            <v>#N/A</v>
          </cell>
          <cell r="AA1769" t="e">
            <v>#N/A</v>
          </cell>
          <cell r="AB1769">
            <v>0</v>
          </cell>
          <cell r="AC1769" t="e">
            <v>#N/A</v>
          </cell>
        </row>
        <row r="1771">
          <cell r="D1771" t="str">
            <v>CODIGO</v>
          </cell>
          <cell r="E1771" t="str">
            <v>DESCRIPCION</v>
          </cell>
          <cell r="F1771" t="str">
            <v>UN</v>
          </cell>
          <cell r="G1771" t="str">
            <v>CANT</v>
          </cell>
          <cell r="H1771" t="str">
            <v>V/UNIT.</v>
          </cell>
          <cell r="I1771" t="str">
            <v>V/TOTAL</v>
          </cell>
          <cell r="K1771" t="str">
            <v>CANT TOTAL</v>
          </cell>
          <cell r="L1771" t="str">
            <v>Vr TOTAL</v>
          </cell>
          <cell r="Y1771" t="str">
            <v>CANT.</v>
          </cell>
          <cell r="Z1771" t="str">
            <v>V/TOTAL</v>
          </cell>
        </row>
        <row r="1772">
          <cell r="E1772" t="str">
            <v>MATERIALES</v>
          </cell>
          <cell r="I1772">
            <v>600</v>
          </cell>
          <cell r="L1772">
            <v>45000</v>
          </cell>
          <cell r="Z1772" t="e">
            <v>#N/A</v>
          </cell>
        </row>
        <row r="1773">
          <cell r="D1773" t="str">
            <v>TC16IMPR</v>
          </cell>
          <cell r="E1773" t="str">
            <v>Imprimación</v>
          </cell>
          <cell r="F1773" t="str">
            <v>m2</v>
          </cell>
          <cell r="G1773">
            <v>1</v>
          </cell>
          <cell r="H1773">
            <v>600</v>
          </cell>
          <cell r="I1773">
            <v>600</v>
          </cell>
          <cell r="J1773">
            <v>0</v>
          </cell>
          <cell r="K1773">
            <v>75</v>
          </cell>
          <cell r="L1773">
            <v>45000</v>
          </cell>
          <cell r="Y1773" t="e">
            <v>#N/A</v>
          </cell>
          <cell r="Z1773" t="e">
            <v>#N/A</v>
          </cell>
        </row>
        <row r="1774"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Y1774">
            <v>0</v>
          </cell>
          <cell r="Z1774">
            <v>0</v>
          </cell>
        </row>
        <row r="1775"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Y1775">
            <v>0</v>
          </cell>
          <cell r="Z1775">
            <v>0</v>
          </cell>
        </row>
        <row r="1776"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Y1776">
            <v>0</v>
          </cell>
          <cell r="Z1776">
            <v>0</v>
          </cell>
        </row>
        <row r="1777"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Y1777">
            <v>0</v>
          </cell>
          <cell r="Z1777">
            <v>0</v>
          </cell>
        </row>
        <row r="1779">
          <cell r="E1779" t="str">
            <v>MANO DE OBRA</v>
          </cell>
          <cell r="I1779">
            <v>0</v>
          </cell>
          <cell r="L1779">
            <v>0</v>
          </cell>
          <cell r="Z1779">
            <v>0</v>
          </cell>
        </row>
        <row r="1780"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Y1780">
            <v>0</v>
          </cell>
          <cell r="Z1780">
            <v>0</v>
          </cell>
        </row>
        <row r="1782">
          <cell r="E1782" t="str">
            <v>VARIOS</v>
          </cell>
          <cell r="I1782">
            <v>258000</v>
          </cell>
          <cell r="L1782">
            <v>19350000</v>
          </cell>
          <cell r="Z1782" t="e">
            <v>#N/A</v>
          </cell>
        </row>
        <row r="1783">
          <cell r="D1783" t="str">
            <v>TC163MDC</v>
          </cell>
          <cell r="E1783" t="str">
            <v>Rodadura Asfaltica MDC-3</v>
          </cell>
          <cell r="F1783" t="str">
            <v>M3</v>
          </cell>
          <cell r="G1783">
            <v>1</v>
          </cell>
          <cell r="H1783">
            <v>258000</v>
          </cell>
          <cell r="I1783">
            <v>258000</v>
          </cell>
          <cell r="J1783">
            <v>0</v>
          </cell>
          <cell r="K1783">
            <v>75</v>
          </cell>
          <cell r="L1783">
            <v>19350000</v>
          </cell>
          <cell r="Y1783" t="e">
            <v>#N/A</v>
          </cell>
          <cell r="Z1783" t="e">
            <v>#N/A</v>
          </cell>
        </row>
        <row r="1786">
          <cell r="E1786" t="str">
            <v>SUBTOTAL</v>
          </cell>
          <cell r="I1786">
            <v>258600</v>
          </cell>
          <cell r="L1786">
            <v>19395000</v>
          </cell>
          <cell r="Z1786" t="e">
            <v>#N/A</v>
          </cell>
        </row>
        <row r="1787">
          <cell r="E1787" t="str">
            <v>A.I.U</v>
          </cell>
          <cell r="I1787">
            <v>0</v>
          </cell>
          <cell r="L1787">
            <v>0</v>
          </cell>
          <cell r="Z1787">
            <v>0</v>
          </cell>
        </row>
        <row r="1788">
          <cell r="D1788" t="str">
            <v>AIUAADMON</v>
          </cell>
          <cell r="E1788" t="str">
            <v>Admon</v>
          </cell>
          <cell r="F1788">
            <v>0</v>
          </cell>
          <cell r="I1788">
            <v>0</v>
          </cell>
          <cell r="J1788">
            <v>0</v>
          </cell>
          <cell r="L1788">
            <v>0</v>
          </cell>
          <cell r="Z1788">
            <v>0</v>
          </cell>
        </row>
        <row r="1789">
          <cell r="D1789" t="str">
            <v>AIUAIMPRE</v>
          </cell>
          <cell r="E1789" t="str">
            <v>Imprevistos</v>
          </cell>
          <cell r="F1789">
            <v>0</v>
          </cell>
          <cell r="I1789">
            <v>0</v>
          </cell>
          <cell r="J1789">
            <v>0</v>
          </cell>
          <cell r="L1789">
            <v>0</v>
          </cell>
          <cell r="Z1789">
            <v>0</v>
          </cell>
        </row>
        <row r="1790">
          <cell r="D1790" t="str">
            <v>AIUAUTILI</v>
          </cell>
          <cell r="E1790" t="str">
            <v>Utilidad</v>
          </cell>
          <cell r="F1790">
            <v>0</v>
          </cell>
          <cell r="I1790">
            <v>0</v>
          </cell>
          <cell r="J1790">
            <v>0</v>
          </cell>
          <cell r="L1790">
            <v>0</v>
          </cell>
          <cell r="Z1790">
            <v>0</v>
          </cell>
        </row>
        <row r="1791">
          <cell r="D1791" t="str">
            <v>AIUAIVAUTI</v>
          </cell>
          <cell r="E1791" t="str">
            <v>IVA utilidad</v>
          </cell>
          <cell r="F1791">
            <v>0</v>
          </cell>
          <cell r="I1791">
            <v>0</v>
          </cell>
          <cell r="J1791">
            <v>0</v>
          </cell>
          <cell r="L1791">
            <v>0</v>
          </cell>
          <cell r="Z1791">
            <v>0</v>
          </cell>
        </row>
        <row r="1793">
          <cell r="E1793" t="str">
            <v>ITEM</v>
          </cell>
        </row>
        <row r="1794">
          <cell r="D1794" t="str">
            <v>HIH2</v>
          </cell>
          <cell r="E1794" t="str">
            <v>Hierro Figurado Nª 2</v>
          </cell>
          <cell r="G1794" t="str">
            <v>UN.</v>
          </cell>
          <cell r="H1794" t="str">
            <v>Kg</v>
          </cell>
          <cell r="I1794">
            <v>2198.5</v>
          </cell>
          <cell r="K1794">
            <v>0</v>
          </cell>
          <cell r="L1794">
            <v>0</v>
          </cell>
          <cell r="N1794">
            <v>2198.5</v>
          </cell>
          <cell r="O1794">
            <v>0</v>
          </cell>
          <cell r="P1794">
            <v>0</v>
          </cell>
          <cell r="Q1794">
            <v>0</v>
          </cell>
          <cell r="X1794">
            <v>0</v>
          </cell>
          <cell r="Z1794" t="e">
            <v>#VALUE!</v>
          </cell>
          <cell r="AA1794" t="e">
            <v>#VALUE!</v>
          </cell>
          <cell r="AB1794">
            <v>0</v>
          </cell>
          <cell r="AC1794">
            <v>0</v>
          </cell>
        </row>
        <row r="1796">
          <cell r="D1796" t="str">
            <v>CODIGO</v>
          </cell>
          <cell r="E1796" t="str">
            <v>DESCRIPCION</v>
          </cell>
          <cell r="F1796" t="str">
            <v>UN</v>
          </cell>
          <cell r="G1796" t="str">
            <v>CANT</v>
          </cell>
          <cell r="H1796" t="str">
            <v>V/UNIT.</v>
          </cell>
          <cell r="I1796" t="str">
            <v>V/TOTAL</v>
          </cell>
          <cell r="K1796" t="str">
            <v>CANT TOTAL</v>
          </cell>
          <cell r="L1796" t="str">
            <v>Vr TOTAL</v>
          </cell>
          <cell r="Y1796" t="str">
            <v>CANT.</v>
          </cell>
          <cell r="Z1796" t="str">
            <v>V/TOTAL</v>
          </cell>
        </row>
        <row r="1797">
          <cell r="E1797" t="str">
            <v>MATERIALES</v>
          </cell>
          <cell r="I1797">
            <v>2198.5</v>
          </cell>
          <cell r="L1797">
            <v>0</v>
          </cell>
          <cell r="Z1797" t="e">
            <v>#VALUE!</v>
          </cell>
        </row>
        <row r="1798">
          <cell r="D1798" t="str">
            <v>MA01H2</v>
          </cell>
          <cell r="E1798" t="str">
            <v>Acero PDR60 N. 2</v>
          </cell>
          <cell r="F1798" t="str">
            <v>Kg</v>
          </cell>
          <cell r="G1798">
            <v>1</v>
          </cell>
          <cell r="H1798">
            <v>2150</v>
          </cell>
          <cell r="I1798">
            <v>2150</v>
          </cell>
          <cell r="J1798">
            <v>0</v>
          </cell>
          <cell r="K1798">
            <v>0</v>
          </cell>
          <cell r="L1798">
            <v>0</v>
          </cell>
          <cell r="Y1798" t="e">
            <v>#VALUE!</v>
          </cell>
          <cell r="Z1798" t="e">
            <v>#VALUE!</v>
          </cell>
        </row>
        <row r="1799">
          <cell r="D1799" t="str">
            <v>MA01AN18</v>
          </cell>
          <cell r="E1799" t="str">
            <v>Alambre Negro</v>
          </cell>
          <cell r="F1799" t="str">
            <v>Kg</v>
          </cell>
          <cell r="G1799">
            <v>2.5000000000000001E-2</v>
          </cell>
          <cell r="H1799">
            <v>1940</v>
          </cell>
          <cell r="I1799">
            <v>48.5</v>
          </cell>
          <cell r="J1799">
            <v>0</v>
          </cell>
          <cell r="K1799">
            <v>0</v>
          </cell>
          <cell r="L1799">
            <v>0</v>
          </cell>
          <cell r="Y1799" t="e">
            <v>#VALUE!</v>
          </cell>
          <cell r="Z1799" t="e">
            <v>#VALUE!</v>
          </cell>
        </row>
        <row r="1801">
          <cell r="E1801" t="str">
            <v>MANO DE OBRA</v>
          </cell>
          <cell r="I1801">
            <v>0</v>
          </cell>
          <cell r="L1801">
            <v>0</v>
          </cell>
          <cell r="Z1801">
            <v>0</v>
          </cell>
        </row>
        <row r="1803">
          <cell r="E1803" t="str">
            <v>VARIOS</v>
          </cell>
          <cell r="I1803">
            <v>0</v>
          </cell>
          <cell r="L1803">
            <v>0</v>
          </cell>
          <cell r="Z1803">
            <v>0</v>
          </cell>
        </row>
        <row r="1805">
          <cell r="E1805" t="str">
            <v>SUBTOTAL</v>
          </cell>
          <cell r="I1805">
            <v>2198.5</v>
          </cell>
          <cell r="L1805">
            <v>0</v>
          </cell>
          <cell r="Z1805" t="e">
            <v>#VALUE!</v>
          </cell>
        </row>
        <row r="1806">
          <cell r="E1806" t="str">
            <v>A.I.U</v>
          </cell>
          <cell r="I1806">
            <v>0</v>
          </cell>
          <cell r="L1806">
            <v>0</v>
          </cell>
          <cell r="Z1806">
            <v>0</v>
          </cell>
        </row>
        <row r="1807">
          <cell r="D1807" t="str">
            <v>AIUAADMON</v>
          </cell>
          <cell r="E1807" t="str">
            <v>Admon</v>
          </cell>
          <cell r="F1807">
            <v>0</v>
          </cell>
          <cell r="I1807">
            <v>0</v>
          </cell>
          <cell r="J1807">
            <v>0</v>
          </cell>
          <cell r="L1807">
            <v>0</v>
          </cell>
          <cell r="Z1807">
            <v>0</v>
          </cell>
        </row>
        <row r="1808">
          <cell r="D1808" t="str">
            <v>AIUAIMPRE</v>
          </cell>
          <cell r="E1808" t="str">
            <v>Imprevistos</v>
          </cell>
          <cell r="F1808">
            <v>0</v>
          </cell>
          <cell r="I1808">
            <v>0</v>
          </cell>
          <cell r="J1808">
            <v>0</v>
          </cell>
          <cell r="L1808">
            <v>0</v>
          </cell>
          <cell r="Z1808">
            <v>0</v>
          </cell>
        </row>
        <row r="1809">
          <cell r="D1809" t="str">
            <v>AIUAUTILI</v>
          </cell>
          <cell r="E1809" t="str">
            <v>Utilidad</v>
          </cell>
          <cell r="F1809">
            <v>0</v>
          </cell>
          <cell r="I1809">
            <v>0</v>
          </cell>
          <cell r="J1809">
            <v>0</v>
          </cell>
          <cell r="L1809">
            <v>0</v>
          </cell>
          <cell r="Z1809">
            <v>0</v>
          </cell>
        </row>
        <row r="1810">
          <cell r="D1810" t="str">
            <v>AIUAIVAUTI</v>
          </cell>
          <cell r="E1810" t="str">
            <v>IVA utilidad</v>
          </cell>
          <cell r="F1810">
            <v>0</v>
          </cell>
          <cell r="I1810">
            <v>0</v>
          </cell>
          <cell r="J1810">
            <v>0</v>
          </cell>
          <cell r="L1810">
            <v>0</v>
          </cell>
          <cell r="Z1810">
            <v>0</v>
          </cell>
        </row>
        <row r="1812">
          <cell r="E1812" t="str">
            <v>ITEM</v>
          </cell>
        </row>
        <row r="1813">
          <cell r="D1813" t="str">
            <v>HIH3</v>
          </cell>
          <cell r="E1813" t="str">
            <v>Hierro Figurado Nª 3</v>
          </cell>
          <cell r="G1813" t="str">
            <v>UN.</v>
          </cell>
          <cell r="H1813" t="str">
            <v>Kg</v>
          </cell>
          <cell r="I1813">
            <v>2198.5</v>
          </cell>
          <cell r="K1813">
            <v>0</v>
          </cell>
          <cell r="L1813">
            <v>0</v>
          </cell>
          <cell r="N1813">
            <v>2198.5</v>
          </cell>
          <cell r="O1813">
            <v>0</v>
          </cell>
          <cell r="P1813">
            <v>0</v>
          </cell>
          <cell r="Q1813">
            <v>0</v>
          </cell>
          <cell r="X1813">
            <v>0</v>
          </cell>
          <cell r="Z1813" t="e">
            <v>#VALUE!</v>
          </cell>
          <cell r="AA1813" t="e">
            <v>#VALUE!</v>
          </cell>
          <cell r="AB1813">
            <v>0</v>
          </cell>
          <cell r="AC1813">
            <v>0</v>
          </cell>
        </row>
        <row r="1815">
          <cell r="D1815" t="str">
            <v>CODIGO</v>
          </cell>
          <cell r="E1815" t="str">
            <v>DESCRIPCION</v>
          </cell>
          <cell r="F1815" t="str">
            <v>UN</v>
          </cell>
          <cell r="G1815" t="str">
            <v>CANT</v>
          </cell>
          <cell r="H1815" t="str">
            <v>V/UNIT.</v>
          </cell>
          <cell r="I1815" t="str">
            <v>V/TOTAL</v>
          </cell>
          <cell r="K1815" t="str">
            <v>CANT TOTAL</v>
          </cell>
          <cell r="L1815" t="str">
            <v>Vr TOTAL</v>
          </cell>
          <cell r="Y1815" t="str">
            <v>CANT.</v>
          </cell>
          <cell r="Z1815" t="str">
            <v>V/TOTAL</v>
          </cell>
        </row>
        <row r="1816">
          <cell r="E1816" t="str">
            <v>MATERIALES</v>
          </cell>
          <cell r="I1816">
            <v>2198.5</v>
          </cell>
          <cell r="L1816">
            <v>0</v>
          </cell>
          <cell r="Z1816" t="e">
            <v>#VALUE!</v>
          </cell>
        </row>
        <row r="1817">
          <cell r="D1817" t="str">
            <v>MA01H3</v>
          </cell>
          <cell r="E1817" t="str">
            <v>Acero PDR60 N. 3</v>
          </cell>
          <cell r="F1817" t="str">
            <v>Kg</v>
          </cell>
          <cell r="G1817">
            <v>1</v>
          </cell>
          <cell r="H1817">
            <v>2150</v>
          </cell>
          <cell r="I1817">
            <v>2150</v>
          </cell>
          <cell r="J1817">
            <v>0</v>
          </cell>
          <cell r="K1817">
            <v>0</v>
          </cell>
          <cell r="L1817">
            <v>0</v>
          </cell>
          <cell r="Y1817" t="e">
            <v>#VALUE!</v>
          </cell>
          <cell r="Z1817" t="e">
            <v>#VALUE!</v>
          </cell>
        </row>
        <row r="1818">
          <cell r="D1818" t="str">
            <v>MA01AN18</v>
          </cell>
          <cell r="E1818" t="str">
            <v>Alambre Negro</v>
          </cell>
          <cell r="F1818" t="str">
            <v>Kg</v>
          </cell>
          <cell r="G1818">
            <v>2.5000000000000001E-2</v>
          </cell>
          <cell r="H1818">
            <v>1940</v>
          </cell>
          <cell r="I1818">
            <v>48.5</v>
          </cell>
          <cell r="J1818">
            <v>0</v>
          </cell>
          <cell r="K1818">
            <v>0</v>
          </cell>
          <cell r="L1818">
            <v>0</v>
          </cell>
          <cell r="Y1818" t="e">
            <v>#VALUE!</v>
          </cell>
          <cell r="Z1818" t="e">
            <v>#VALUE!</v>
          </cell>
        </row>
        <row r="1820">
          <cell r="E1820" t="str">
            <v>MANO DE OBRA</v>
          </cell>
          <cell r="I1820">
            <v>0</v>
          </cell>
          <cell r="L1820">
            <v>0</v>
          </cell>
          <cell r="Z1820">
            <v>0</v>
          </cell>
        </row>
        <row r="1822">
          <cell r="E1822" t="str">
            <v>VARIOS</v>
          </cell>
          <cell r="I1822">
            <v>0</v>
          </cell>
          <cell r="L1822">
            <v>0</v>
          </cell>
          <cell r="Z1822">
            <v>0</v>
          </cell>
        </row>
        <row r="1824">
          <cell r="E1824" t="str">
            <v>SUBTOTAL</v>
          </cell>
          <cell r="I1824">
            <v>2198.5</v>
          </cell>
          <cell r="L1824">
            <v>0</v>
          </cell>
          <cell r="Z1824" t="e">
            <v>#VALUE!</v>
          </cell>
        </row>
        <row r="1825">
          <cell r="E1825" t="str">
            <v>A.I.U</v>
          </cell>
          <cell r="I1825">
            <v>0</v>
          </cell>
          <cell r="L1825">
            <v>0</v>
          </cell>
          <cell r="Z1825">
            <v>0</v>
          </cell>
        </row>
        <row r="1826">
          <cell r="D1826" t="str">
            <v>AIUAADMON</v>
          </cell>
          <cell r="E1826" t="str">
            <v>Admon</v>
          </cell>
          <cell r="F1826">
            <v>0</v>
          </cell>
          <cell r="I1826">
            <v>0</v>
          </cell>
          <cell r="J1826">
            <v>0</v>
          </cell>
          <cell r="L1826">
            <v>0</v>
          </cell>
          <cell r="Z1826">
            <v>0</v>
          </cell>
        </row>
        <row r="1827">
          <cell r="D1827" t="str">
            <v>AIUAIMPRE</v>
          </cell>
          <cell r="E1827" t="str">
            <v>Imprevistos</v>
          </cell>
          <cell r="F1827">
            <v>0</v>
          </cell>
          <cell r="I1827">
            <v>0</v>
          </cell>
          <cell r="J1827">
            <v>0</v>
          </cell>
          <cell r="L1827">
            <v>0</v>
          </cell>
          <cell r="Z1827">
            <v>0</v>
          </cell>
        </row>
        <row r="1828">
          <cell r="D1828" t="str">
            <v>AIUAUTILI</v>
          </cell>
          <cell r="E1828" t="str">
            <v>Utilidad</v>
          </cell>
          <cell r="F1828">
            <v>0</v>
          </cell>
          <cell r="I1828">
            <v>0</v>
          </cell>
          <cell r="J1828">
            <v>0</v>
          </cell>
          <cell r="L1828">
            <v>0</v>
          </cell>
          <cell r="Z1828">
            <v>0</v>
          </cell>
        </row>
        <row r="1829">
          <cell r="D1829" t="str">
            <v>AIUAIVAUTI</v>
          </cell>
          <cell r="E1829" t="str">
            <v>IVA utilidad</v>
          </cell>
          <cell r="F1829">
            <v>0</v>
          </cell>
          <cell r="I1829">
            <v>0</v>
          </cell>
          <cell r="J1829">
            <v>0</v>
          </cell>
          <cell r="L1829">
            <v>0</v>
          </cell>
          <cell r="Z1829">
            <v>0</v>
          </cell>
        </row>
        <row r="1831">
          <cell r="E1831" t="str">
            <v>ITEM</v>
          </cell>
        </row>
        <row r="1832">
          <cell r="D1832" t="str">
            <v>HIH4</v>
          </cell>
          <cell r="E1832" t="str">
            <v>Hierro Figurado Nª 4</v>
          </cell>
          <cell r="G1832" t="str">
            <v>UN.</v>
          </cell>
          <cell r="H1832" t="str">
            <v>Kg</v>
          </cell>
          <cell r="I1832">
            <v>2198.5</v>
          </cell>
          <cell r="K1832">
            <v>68964</v>
          </cell>
          <cell r="L1832">
            <v>151617354</v>
          </cell>
          <cell r="N1832">
            <v>2198.5</v>
          </cell>
          <cell r="O1832">
            <v>0</v>
          </cell>
          <cell r="P1832">
            <v>0</v>
          </cell>
          <cell r="Q1832">
            <v>0</v>
          </cell>
          <cell r="X1832">
            <v>151617354</v>
          </cell>
          <cell r="Z1832" t="e">
            <v>#VALUE!</v>
          </cell>
          <cell r="AA1832" t="e">
            <v>#VALUE!</v>
          </cell>
          <cell r="AB1832">
            <v>0</v>
          </cell>
          <cell r="AC1832">
            <v>0</v>
          </cell>
        </row>
        <row r="1834">
          <cell r="D1834" t="str">
            <v>CODIGO</v>
          </cell>
          <cell r="E1834" t="str">
            <v>DESCRIPCION</v>
          </cell>
          <cell r="F1834" t="str">
            <v>UN</v>
          </cell>
          <cell r="G1834" t="str">
            <v>CANT</v>
          </cell>
          <cell r="H1834" t="str">
            <v>V/UNIT.</v>
          </cell>
          <cell r="I1834" t="str">
            <v>V/TOTAL</v>
          </cell>
          <cell r="K1834" t="str">
            <v>CANT TOTAL</v>
          </cell>
          <cell r="L1834" t="str">
            <v>Vr TOTAL</v>
          </cell>
          <cell r="Y1834" t="str">
            <v>CANT.</v>
          </cell>
          <cell r="Z1834" t="str">
            <v>V/TOTAL</v>
          </cell>
        </row>
        <row r="1835">
          <cell r="E1835" t="str">
            <v>MATERIALES</v>
          </cell>
          <cell r="I1835">
            <v>2198.5</v>
          </cell>
          <cell r="L1835">
            <v>151617354</v>
          </cell>
          <cell r="Z1835" t="e">
            <v>#VALUE!</v>
          </cell>
        </row>
        <row r="1836">
          <cell r="D1836" t="str">
            <v>MA01H4</v>
          </cell>
          <cell r="E1836" t="str">
            <v>Acero PDR60 N. 4</v>
          </cell>
          <cell r="F1836" t="str">
            <v>Kg</v>
          </cell>
          <cell r="G1836">
            <v>1</v>
          </cell>
          <cell r="H1836">
            <v>2150</v>
          </cell>
          <cell r="I1836">
            <v>2150</v>
          </cell>
          <cell r="J1836">
            <v>0</v>
          </cell>
          <cell r="K1836">
            <v>68964</v>
          </cell>
          <cell r="L1836">
            <v>148272600</v>
          </cell>
          <cell r="Y1836" t="e">
            <v>#VALUE!</v>
          </cell>
          <cell r="Z1836" t="e">
            <v>#VALUE!</v>
          </cell>
        </row>
        <row r="1837">
          <cell r="D1837" t="str">
            <v>MA01AN18</v>
          </cell>
          <cell r="E1837" t="str">
            <v>Alambre Negro</v>
          </cell>
          <cell r="F1837" t="str">
            <v>Kg</v>
          </cell>
          <cell r="G1837">
            <v>2.5000000000000001E-2</v>
          </cell>
          <cell r="H1837">
            <v>1940</v>
          </cell>
          <cell r="I1837">
            <v>48.5</v>
          </cell>
          <cell r="J1837">
            <v>0</v>
          </cell>
          <cell r="K1837">
            <v>1724.1000000000001</v>
          </cell>
          <cell r="L1837">
            <v>3344754.0000000005</v>
          </cell>
          <cell r="Y1837" t="e">
            <v>#VALUE!</v>
          </cell>
          <cell r="Z1837" t="e">
            <v>#VALUE!</v>
          </cell>
        </row>
        <row r="1839">
          <cell r="E1839" t="str">
            <v>MANO DE OBRA</v>
          </cell>
          <cell r="I1839">
            <v>0</v>
          </cell>
          <cell r="L1839">
            <v>0</v>
          </cell>
          <cell r="Z1839">
            <v>0</v>
          </cell>
        </row>
        <row r="1841">
          <cell r="E1841" t="str">
            <v>VARIOS</v>
          </cell>
          <cell r="I1841">
            <v>0</v>
          </cell>
          <cell r="L1841">
            <v>0</v>
          </cell>
          <cell r="Z1841">
            <v>0</v>
          </cell>
        </row>
        <row r="1843">
          <cell r="E1843" t="str">
            <v>SUBTOTAL</v>
          </cell>
          <cell r="I1843">
            <v>2198.5</v>
          </cell>
          <cell r="L1843">
            <v>151617354</v>
          </cell>
          <cell r="Z1843" t="e">
            <v>#VALUE!</v>
          </cell>
        </row>
        <row r="1844">
          <cell r="E1844" t="str">
            <v>A.I.U</v>
          </cell>
          <cell r="I1844">
            <v>0</v>
          </cell>
          <cell r="L1844">
            <v>0</v>
          </cell>
          <cell r="Z1844">
            <v>0</v>
          </cell>
        </row>
        <row r="1845">
          <cell r="D1845" t="str">
            <v>AIUAADMON</v>
          </cell>
          <cell r="E1845" t="str">
            <v>Admon</v>
          </cell>
          <cell r="F1845">
            <v>0</v>
          </cell>
          <cell r="I1845">
            <v>0</v>
          </cell>
          <cell r="J1845">
            <v>0</v>
          </cell>
          <cell r="L1845">
            <v>0</v>
          </cell>
          <cell r="Z1845">
            <v>0</v>
          </cell>
        </row>
        <row r="1846">
          <cell r="D1846" t="str">
            <v>AIUAIMPRE</v>
          </cell>
          <cell r="E1846" t="str">
            <v>Imprevistos</v>
          </cell>
          <cell r="F1846">
            <v>0</v>
          </cell>
          <cell r="I1846">
            <v>0</v>
          </cell>
          <cell r="J1846">
            <v>0</v>
          </cell>
          <cell r="L1846">
            <v>0</v>
          </cell>
          <cell r="Z1846">
            <v>0</v>
          </cell>
        </row>
        <row r="1847">
          <cell r="D1847" t="str">
            <v>AIUAUTILI</v>
          </cell>
          <cell r="E1847" t="str">
            <v>Utilidad</v>
          </cell>
          <cell r="F1847">
            <v>0</v>
          </cell>
          <cell r="I1847">
            <v>0</v>
          </cell>
          <cell r="J1847">
            <v>0</v>
          </cell>
          <cell r="L1847">
            <v>0</v>
          </cell>
          <cell r="Z1847">
            <v>0</v>
          </cell>
        </row>
        <row r="1848">
          <cell r="D1848" t="str">
            <v>AIUAIVAUTI</v>
          </cell>
          <cell r="E1848" t="str">
            <v>IVA utilidad</v>
          </cell>
          <cell r="F1848">
            <v>0</v>
          </cell>
          <cell r="I1848">
            <v>0</v>
          </cell>
          <cell r="J1848">
            <v>0</v>
          </cell>
          <cell r="L1848">
            <v>0</v>
          </cell>
          <cell r="Z1848">
            <v>0</v>
          </cell>
        </row>
        <row r="1850">
          <cell r="E1850" t="str">
            <v>ITEM</v>
          </cell>
        </row>
        <row r="1851">
          <cell r="D1851" t="str">
            <v>HIH5</v>
          </cell>
          <cell r="E1851" t="str">
            <v>Hierro Figurado Nª 5</v>
          </cell>
          <cell r="G1851" t="str">
            <v>UN.</v>
          </cell>
          <cell r="H1851" t="str">
            <v>Kg</v>
          </cell>
          <cell r="I1851">
            <v>2198.5</v>
          </cell>
          <cell r="K1851">
            <v>0</v>
          </cell>
          <cell r="L1851">
            <v>0</v>
          </cell>
          <cell r="N1851">
            <v>2198.5</v>
          </cell>
          <cell r="O1851">
            <v>0</v>
          </cell>
          <cell r="P1851">
            <v>0</v>
          </cell>
          <cell r="Q1851">
            <v>0</v>
          </cell>
          <cell r="X1851">
            <v>0</v>
          </cell>
          <cell r="Z1851" t="e">
            <v>#VALUE!</v>
          </cell>
          <cell r="AA1851" t="e">
            <v>#VALUE!</v>
          </cell>
          <cell r="AB1851">
            <v>0</v>
          </cell>
          <cell r="AC1851">
            <v>0</v>
          </cell>
        </row>
        <row r="1853">
          <cell r="D1853" t="str">
            <v>CODIGO</v>
          </cell>
          <cell r="E1853" t="str">
            <v>DESCRIPCION</v>
          </cell>
          <cell r="F1853" t="str">
            <v>UN</v>
          </cell>
          <cell r="G1853" t="str">
            <v>CANT</v>
          </cell>
          <cell r="H1853" t="str">
            <v>V/UNIT.</v>
          </cell>
          <cell r="I1853" t="str">
            <v>V/TOTAL</v>
          </cell>
          <cell r="K1853" t="str">
            <v>CANT TOTAL</v>
          </cell>
          <cell r="L1853" t="str">
            <v>Vr TOTAL</v>
          </cell>
          <cell r="Y1853" t="str">
            <v>CANT.</v>
          </cell>
          <cell r="Z1853" t="str">
            <v>V/TOTAL</v>
          </cell>
        </row>
        <row r="1854">
          <cell r="E1854" t="str">
            <v>MATERIALES</v>
          </cell>
          <cell r="I1854">
            <v>2198.5</v>
          </cell>
          <cell r="L1854">
            <v>0</v>
          </cell>
          <cell r="Z1854" t="e">
            <v>#VALUE!</v>
          </cell>
        </row>
        <row r="1855">
          <cell r="D1855" t="str">
            <v>MA01H5</v>
          </cell>
          <cell r="E1855" t="str">
            <v>Acero PDR60 N. 5</v>
          </cell>
          <cell r="F1855" t="str">
            <v>Kg</v>
          </cell>
          <cell r="G1855">
            <v>1</v>
          </cell>
          <cell r="H1855">
            <v>2150</v>
          </cell>
          <cell r="I1855">
            <v>2150</v>
          </cell>
          <cell r="J1855">
            <v>0</v>
          </cell>
          <cell r="K1855">
            <v>0</v>
          </cell>
          <cell r="L1855">
            <v>0</v>
          </cell>
          <cell r="Y1855" t="e">
            <v>#VALUE!</v>
          </cell>
          <cell r="Z1855" t="e">
            <v>#VALUE!</v>
          </cell>
        </row>
        <row r="1856">
          <cell r="D1856" t="str">
            <v>MA01AN18</v>
          </cell>
          <cell r="E1856" t="str">
            <v>Alambre Negro</v>
          </cell>
          <cell r="F1856" t="str">
            <v>Kg</v>
          </cell>
          <cell r="G1856">
            <v>2.5000000000000001E-2</v>
          </cell>
          <cell r="H1856">
            <v>1940</v>
          </cell>
          <cell r="I1856">
            <v>48.5</v>
          </cell>
          <cell r="J1856">
            <v>0</v>
          </cell>
          <cell r="K1856">
            <v>0</v>
          </cell>
          <cell r="L1856">
            <v>0</v>
          </cell>
          <cell r="Y1856" t="e">
            <v>#VALUE!</v>
          </cell>
          <cell r="Z1856" t="e">
            <v>#VALUE!</v>
          </cell>
        </row>
        <row r="1858">
          <cell r="E1858" t="str">
            <v>MANO DE OBRA</v>
          </cell>
          <cell r="I1858">
            <v>0</v>
          </cell>
          <cell r="L1858">
            <v>0</v>
          </cell>
          <cell r="Z1858">
            <v>0</v>
          </cell>
        </row>
        <row r="1860">
          <cell r="E1860" t="str">
            <v>VARIOS</v>
          </cell>
          <cell r="I1860">
            <v>0</v>
          </cell>
          <cell r="L1860">
            <v>0</v>
          </cell>
          <cell r="Z1860">
            <v>0</v>
          </cell>
        </row>
        <row r="1862">
          <cell r="E1862" t="str">
            <v>SUBTOTAL</v>
          </cell>
          <cell r="I1862">
            <v>2198.5</v>
          </cell>
          <cell r="L1862">
            <v>0</v>
          </cell>
          <cell r="Z1862" t="e">
            <v>#VALUE!</v>
          </cell>
        </row>
        <row r="1863">
          <cell r="E1863" t="str">
            <v>A.I.U</v>
          </cell>
          <cell r="I1863">
            <v>0</v>
          </cell>
          <cell r="L1863">
            <v>0</v>
          </cell>
          <cell r="Z1863">
            <v>0</v>
          </cell>
        </row>
        <row r="1864">
          <cell r="D1864" t="str">
            <v>AIUAADMON</v>
          </cell>
          <cell r="E1864" t="str">
            <v>Admon</v>
          </cell>
          <cell r="F1864">
            <v>0</v>
          </cell>
          <cell r="I1864">
            <v>0</v>
          </cell>
          <cell r="J1864">
            <v>0</v>
          </cell>
          <cell r="L1864">
            <v>0</v>
          </cell>
          <cell r="Z1864">
            <v>0</v>
          </cell>
        </row>
        <row r="1865">
          <cell r="D1865" t="str">
            <v>AIUAIMPRE</v>
          </cell>
          <cell r="E1865" t="str">
            <v>Imprevistos</v>
          </cell>
          <cell r="F1865">
            <v>0</v>
          </cell>
          <cell r="I1865">
            <v>0</v>
          </cell>
          <cell r="J1865">
            <v>0</v>
          </cell>
          <cell r="L1865">
            <v>0</v>
          </cell>
          <cell r="Z1865">
            <v>0</v>
          </cell>
        </row>
        <row r="1866">
          <cell r="D1866" t="str">
            <v>AIUAUTILI</v>
          </cell>
          <cell r="E1866" t="str">
            <v>Utilidad</v>
          </cell>
          <cell r="F1866">
            <v>0</v>
          </cell>
          <cell r="I1866">
            <v>0</v>
          </cell>
          <cell r="J1866">
            <v>0</v>
          </cell>
          <cell r="L1866">
            <v>0</v>
          </cell>
          <cell r="Z1866">
            <v>0</v>
          </cell>
        </row>
        <row r="1867">
          <cell r="D1867" t="str">
            <v>AIUAIVAUTI</v>
          </cell>
          <cell r="E1867" t="str">
            <v>IVA utilidad</v>
          </cell>
          <cell r="F1867">
            <v>0</v>
          </cell>
          <cell r="I1867">
            <v>0</v>
          </cell>
          <cell r="J1867">
            <v>0</v>
          </cell>
          <cell r="L1867">
            <v>0</v>
          </cell>
          <cell r="Z1867">
            <v>0</v>
          </cell>
        </row>
        <row r="1869">
          <cell r="E1869" t="str">
            <v>ITEM</v>
          </cell>
        </row>
        <row r="1870">
          <cell r="D1870" t="str">
            <v>HIH6</v>
          </cell>
          <cell r="E1870" t="str">
            <v>Hierro Figurado Nª 6</v>
          </cell>
          <cell r="G1870" t="str">
            <v>UN.</v>
          </cell>
          <cell r="H1870" t="str">
            <v>Kg</v>
          </cell>
          <cell r="I1870">
            <v>2198.5</v>
          </cell>
          <cell r="K1870">
            <v>0</v>
          </cell>
          <cell r="L1870">
            <v>0</v>
          </cell>
          <cell r="N1870">
            <v>2198.5</v>
          </cell>
          <cell r="O1870">
            <v>0</v>
          </cell>
          <cell r="P1870">
            <v>0</v>
          </cell>
          <cell r="Q1870">
            <v>0</v>
          </cell>
          <cell r="X1870">
            <v>0</v>
          </cell>
          <cell r="Z1870" t="e">
            <v>#VALUE!</v>
          </cell>
          <cell r="AA1870" t="e">
            <v>#VALUE!</v>
          </cell>
          <cell r="AB1870">
            <v>0</v>
          </cell>
          <cell r="AC1870">
            <v>0</v>
          </cell>
        </row>
        <row r="1872">
          <cell r="D1872" t="str">
            <v>CODIGO</v>
          </cell>
          <cell r="E1872" t="str">
            <v>DESCRIPCION</v>
          </cell>
          <cell r="F1872" t="str">
            <v>UN</v>
          </cell>
          <cell r="G1872" t="str">
            <v>CANT</v>
          </cell>
          <cell r="H1872" t="str">
            <v>V/UNIT.</v>
          </cell>
          <cell r="I1872" t="str">
            <v>V/TOTAL</v>
          </cell>
          <cell r="K1872" t="str">
            <v>CANT TOTAL</v>
          </cell>
          <cell r="L1872" t="str">
            <v>Vr TOTAL</v>
          </cell>
          <cell r="Y1872" t="str">
            <v>CANT.</v>
          </cell>
          <cell r="Z1872" t="str">
            <v>V/TOTAL</v>
          </cell>
        </row>
        <row r="1873">
          <cell r="E1873" t="str">
            <v>MATERIALES</v>
          </cell>
          <cell r="I1873">
            <v>2198.5</v>
          </cell>
          <cell r="L1873">
            <v>0</v>
          </cell>
          <cell r="Z1873" t="e">
            <v>#VALUE!</v>
          </cell>
        </row>
        <row r="1874">
          <cell r="D1874" t="str">
            <v>MA01H6</v>
          </cell>
          <cell r="E1874" t="str">
            <v>Acero PDR60 N. 6</v>
          </cell>
          <cell r="F1874" t="str">
            <v>Kg</v>
          </cell>
          <cell r="G1874">
            <v>1</v>
          </cell>
          <cell r="H1874">
            <v>2150</v>
          </cell>
          <cell r="I1874">
            <v>2150</v>
          </cell>
          <cell r="J1874">
            <v>0</v>
          </cell>
          <cell r="K1874">
            <v>0</v>
          </cell>
          <cell r="L1874">
            <v>0</v>
          </cell>
          <cell r="Y1874" t="e">
            <v>#VALUE!</v>
          </cell>
          <cell r="Z1874" t="e">
            <v>#VALUE!</v>
          </cell>
        </row>
        <row r="1875">
          <cell r="D1875" t="str">
            <v>MA01AN18</v>
          </cell>
          <cell r="E1875" t="str">
            <v>Alambre Negro</v>
          </cell>
          <cell r="F1875" t="str">
            <v>Kg</v>
          </cell>
          <cell r="G1875">
            <v>2.5000000000000001E-2</v>
          </cell>
          <cell r="H1875">
            <v>1940</v>
          </cell>
          <cell r="I1875">
            <v>48.5</v>
          </cell>
          <cell r="J1875">
            <v>0</v>
          </cell>
          <cell r="K1875">
            <v>0</v>
          </cell>
          <cell r="L1875">
            <v>0</v>
          </cell>
          <cell r="Y1875" t="e">
            <v>#VALUE!</v>
          </cell>
          <cell r="Z1875" t="e">
            <v>#VALUE!</v>
          </cell>
        </row>
        <row r="1877">
          <cell r="E1877" t="str">
            <v>MANO DE OBRA</v>
          </cell>
          <cell r="I1877">
            <v>0</v>
          </cell>
          <cell r="L1877">
            <v>0</v>
          </cell>
          <cell r="Z1877">
            <v>0</v>
          </cell>
        </row>
        <row r="1879">
          <cell r="E1879" t="str">
            <v>VARIOS</v>
          </cell>
          <cell r="I1879">
            <v>0</v>
          </cell>
          <cell r="L1879">
            <v>0</v>
          </cell>
          <cell r="Z1879">
            <v>0</v>
          </cell>
        </row>
        <row r="1881">
          <cell r="E1881" t="str">
            <v>SUBTOTAL</v>
          </cell>
          <cell r="I1881">
            <v>2198.5</v>
          </cell>
          <cell r="L1881">
            <v>0</v>
          </cell>
          <cell r="Z1881" t="e">
            <v>#VALUE!</v>
          </cell>
        </row>
        <row r="1882">
          <cell r="E1882" t="str">
            <v>A.I.U</v>
          </cell>
          <cell r="I1882">
            <v>0</v>
          </cell>
          <cell r="L1882">
            <v>0</v>
          </cell>
          <cell r="Z1882">
            <v>0</v>
          </cell>
        </row>
        <row r="1883">
          <cell r="D1883" t="str">
            <v>AIUAADMON</v>
          </cell>
          <cell r="E1883" t="str">
            <v>Admon</v>
          </cell>
          <cell r="F1883">
            <v>0</v>
          </cell>
          <cell r="I1883">
            <v>0</v>
          </cell>
          <cell r="J1883">
            <v>0</v>
          </cell>
          <cell r="L1883">
            <v>0</v>
          </cell>
          <cell r="Z1883">
            <v>0</v>
          </cell>
        </row>
        <row r="1884">
          <cell r="D1884" t="str">
            <v>AIUAIMPRE</v>
          </cell>
          <cell r="E1884" t="str">
            <v>Imprevistos</v>
          </cell>
          <cell r="F1884">
            <v>0</v>
          </cell>
          <cell r="I1884">
            <v>0</v>
          </cell>
          <cell r="J1884">
            <v>0</v>
          </cell>
          <cell r="L1884">
            <v>0</v>
          </cell>
          <cell r="Z1884">
            <v>0</v>
          </cell>
        </row>
        <row r="1885">
          <cell r="D1885" t="str">
            <v>AIUAUTILI</v>
          </cell>
          <cell r="E1885" t="str">
            <v>Utilidad</v>
          </cell>
          <cell r="F1885">
            <v>0</v>
          </cell>
          <cell r="I1885">
            <v>0</v>
          </cell>
          <cell r="J1885">
            <v>0</v>
          </cell>
          <cell r="L1885">
            <v>0</v>
          </cell>
          <cell r="Z1885">
            <v>0</v>
          </cell>
        </row>
        <row r="1886">
          <cell r="D1886" t="str">
            <v>AIUAIVAUTI</v>
          </cell>
          <cell r="E1886" t="str">
            <v>IVA utilidad</v>
          </cell>
          <cell r="F1886">
            <v>0</v>
          </cell>
          <cell r="I1886">
            <v>0</v>
          </cell>
          <cell r="J1886">
            <v>0</v>
          </cell>
          <cell r="L1886">
            <v>0</v>
          </cell>
          <cell r="Z1886">
            <v>0</v>
          </cell>
        </row>
        <row r="1888">
          <cell r="E1888" t="str">
            <v>ITEM</v>
          </cell>
        </row>
        <row r="1889">
          <cell r="D1889" t="str">
            <v>HIH7</v>
          </cell>
          <cell r="E1889" t="str">
            <v>Hierro Figurado Nª 7</v>
          </cell>
          <cell r="G1889" t="str">
            <v>UN.</v>
          </cell>
          <cell r="H1889" t="str">
            <v>Kg</v>
          </cell>
          <cell r="I1889">
            <v>2198.5</v>
          </cell>
          <cell r="K1889">
            <v>0</v>
          </cell>
          <cell r="L1889">
            <v>0</v>
          </cell>
          <cell r="N1889">
            <v>2198.5</v>
          </cell>
          <cell r="O1889">
            <v>0</v>
          </cell>
          <cell r="P1889">
            <v>0</v>
          </cell>
          <cell r="Q1889">
            <v>0</v>
          </cell>
          <cell r="X1889">
            <v>0</v>
          </cell>
          <cell r="Z1889" t="e">
            <v>#VALUE!</v>
          </cell>
          <cell r="AA1889" t="e">
            <v>#VALUE!</v>
          </cell>
          <cell r="AB1889">
            <v>0</v>
          </cell>
          <cell r="AC1889">
            <v>0</v>
          </cell>
        </row>
        <row r="1891">
          <cell r="D1891" t="str">
            <v>CODIGO</v>
          </cell>
          <cell r="E1891" t="str">
            <v>DESCRIPCION</v>
          </cell>
          <cell r="F1891" t="str">
            <v>UN</v>
          </cell>
          <cell r="G1891" t="str">
            <v>CANT</v>
          </cell>
          <cell r="H1891" t="str">
            <v>V/UNIT.</v>
          </cell>
          <cell r="I1891" t="str">
            <v>V/TOTAL</v>
          </cell>
          <cell r="K1891" t="str">
            <v>CANT TOTAL</v>
          </cell>
          <cell r="L1891" t="str">
            <v>Vr TOTAL</v>
          </cell>
          <cell r="Y1891" t="str">
            <v>CANT.</v>
          </cell>
          <cell r="Z1891" t="str">
            <v>V/TOTAL</v>
          </cell>
        </row>
        <row r="1892">
          <cell r="E1892" t="str">
            <v>MATERIALES</v>
          </cell>
          <cell r="I1892">
            <v>2198.5</v>
          </cell>
          <cell r="L1892">
            <v>0</v>
          </cell>
          <cell r="Z1892" t="e">
            <v>#VALUE!</v>
          </cell>
        </row>
        <row r="1893">
          <cell r="D1893" t="str">
            <v>MA01H7</v>
          </cell>
          <cell r="E1893" t="str">
            <v>Acero PDR60 N. 7</v>
          </cell>
          <cell r="F1893" t="str">
            <v>Kg</v>
          </cell>
          <cell r="G1893">
            <v>1</v>
          </cell>
          <cell r="H1893">
            <v>2150</v>
          </cell>
          <cell r="I1893">
            <v>2150</v>
          </cell>
          <cell r="J1893">
            <v>0</v>
          </cell>
          <cell r="K1893">
            <v>0</v>
          </cell>
          <cell r="L1893">
            <v>0</v>
          </cell>
          <cell r="Y1893" t="e">
            <v>#VALUE!</v>
          </cell>
          <cell r="Z1893" t="e">
            <v>#VALUE!</v>
          </cell>
        </row>
        <row r="1894">
          <cell r="D1894" t="str">
            <v>MA01AN18</v>
          </cell>
          <cell r="E1894" t="str">
            <v>Alambre Negro</v>
          </cell>
          <cell r="F1894" t="str">
            <v>Kg</v>
          </cell>
          <cell r="G1894">
            <v>2.5000000000000001E-2</v>
          </cell>
          <cell r="H1894">
            <v>1940</v>
          </cell>
          <cell r="I1894">
            <v>48.5</v>
          </cell>
          <cell r="J1894">
            <v>0</v>
          </cell>
          <cell r="K1894">
            <v>0</v>
          </cell>
          <cell r="L1894">
            <v>0</v>
          </cell>
          <cell r="Y1894" t="e">
            <v>#VALUE!</v>
          </cell>
          <cell r="Z1894" t="e">
            <v>#VALUE!</v>
          </cell>
        </row>
        <row r="1896">
          <cell r="E1896" t="str">
            <v>MANO DE OBRA</v>
          </cell>
          <cell r="I1896">
            <v>0</v>
          </cell>
          <cell r="L1896">
            <v>0</v>
          </cell>
          <cell r="Z1896">
            <v>0</v>
          </cell>
        </row>
        <row r="1898">
          <cell r="E1898" t="str">
            <v>VARIOS</v>
          </cell>
          <cell r="I1898">
            <v>0</v>
          </cell>
          <cell r="L1898">
            <v>0</v>
          </cell>
          <cell r="Z1898">
            <v>0</v>
          </cell>
        </row>
        <row r="1900">
          <cell r="E1900" t="str">
            <v>SUBTOTAL</v>
          </cell>
          <cell r="I1900">
            <v>2198.5</v>
          </cell>
          <cell r="L1900">
            <v>0</v>
          </cell>
          <cell r="Z1900" t="e">
            <v>#VALUE!</v>
          </cell>
        </row>
        <row r="1901">
          <cell r="E1901" t="str">
            <v>A.I.U</v>
          </cell>
          <cell r="I1901">
            <v>0</v>
          </cell>
          <cell r="L1901">
            <v>0</v>
          </cell>
          <cell r="Z1901">
            <v>0</v>
          </cell>
        </row>
        <row r="1902">
          <cell r="D1902" t="str">
            <v>AIUAADMON</v>
          </cell>
          <cell r="E1902" t="str">
            <v>Admon</v>
          </cell>
          <cell r="F1902">
            <v>0</v>
          </cell>
          <cell r="I1902">
            <v>0</v>
          </cell>
          <cell r="J1902">
            <v>0</v>
          </cell>
          <cell r="L1902">
            <v>0</v>
          </cell>
          <cell r="Z1902">
            <v>0</v>
          </cell>
        </row>
        <row r="1903">
          <cell r="D1903" t="str">
            <v>AIUAIMPRE</v>
          </cell>
          <cell r="E1903" t="str">
            <v>Imprevistos</v>
          </cell>
          <cell r="F1903">
            <v>0</v>
          </cell>
          <cell r="I1903">
            <v>0</v>
          </cell>
          <cell r="J1903">
            <v>0</v>
          </cell>
          <cell r="L1903">
            <v>0</v>
          </cell>
          <cell r="Z1903">
            <v>0</v>
          </cell>
        </row>
        <row r="1904">
          <cell r="D1904" t="str">
            <v>AIUAUTILI</v>
          </cell>
          <cell r="E1904" t="str">
            <v>Utilidad</v>
          </cell>
          <cell r="F1904">
            <v>0</v>
          </cell>
          <cell r="I1904">
            <v>0</v>
          </cell>
          <cell r="J1904">
            <v>0</v>
          </cell>
          <cell r="L1904">
            <v>0</v>
          </cell>
          <cell r="Z1904">
            <v>0</v>
          </cell>
        </row>
        <row r="1905">
          <cell r="D1905" t="str">
            <v>AIUAIVAUTI</v>
          </cell>
          <cell r="E1905" t="str">
            <v>IVA utilidad</v>
          </cell>
          <cell r="F1905">
            <v>0</v>
          </cell>
          <cell r="I1905">
            <v>0</v>
          </cell>
          <cell r="J1905">
            <v>0</v>
          </cell>
          <cell r="L1905">
            <v>0</v>
          </cell>
          <cell r="Z1905">
            <v>0</v>
          </cell>
        </row>
        <row r="1907">
          <cell r="E1907" t="str">
            <v>ITEM</v>
          </cell>
        </row>
        <row r="1908">
          <cell r="D1908" t="str">
            <v>HIH8</v>
          </cell>
          <cell r="E1908" t="str">
            <v>Hierro Figurado Nª 8</v>
          </cell>
          <cell r="G1908" t="str">
            <v>UN.</v>
          </cell>
          <cell r="H1908" t="str">
            <v>Kg</v>
          </cell>
          <cell r="I1908">
            <v>2198.5</v>
          </cell>
          <cell r="K1908">
            <v>0</v>
          </cell>
          <cell r="L1908">
            <v>0</v>
          </cell>
          <cell r="N1908">
            <v>2198.5</v>
          </cell>
          <cell r="O1908">
            <v>0</v>
          </cell>
          <cell r="P1908">
            <v>0</v>
          </cell>
          <cell r="Q1908">
            <v>0</v>
          </cell>
          <cell r="X1908">
            <v>0</v>
          </cell>
          <cell r="Z1908" t="e">
            <v>#VALUE!</v>
          </cell>
          <cell r="AA1908" t="e">
            <v>#VALUE!</v>
          </cell>
          <cell r="AB1908">
            <v>0</v>
          </cell>
          <cell r="AC1908">
            <v>0</v>
          </cell>
        </row>
        <row r="1910">
          <cell r="D1910" t="str">
            <v>CODIGO</v>
          </cell>
          <cell r="E1910" t="str">
            <v>DESCRIPCION</v>
          </cell>
          <cell r="F1910" t="str">
            <v>UN</v>
          </cell>
          <cell r="G1910" t="str">
            <v>CANT</v>
          </cell>
          <cell r="H1910" t="str">
            <v>V/UNIT.</v>
          </cell>
          <cell r="I1910" t="str">
            <v>V/TOTAL</v>
          </cell>
          <cell r="K1910" t="str">
            <v>CANT TOTAL</v>
          </cell>
          <cell r="L1910" t="str">
            <v>Vr TOTAL</v>
          </cell>
          <cell r="Y1910" t="str">
            <v>CANT.</v>
          </cell>
          <cell r="Z1910" t="str">
            <v>V/TOTAL</v>
          </cell>
        </row>
        <row r="1911">
          <cell r="E1911" t="str">
            <v>MATERIALES</v>
          </cell>
          <cell r="I1911">
            <v>2198.5</v>
          </cell>
          <cell r="L1911">
            <v>0</v>
          </cell>
          <cell r="Z1911" t="e">
            <v>#VALUE!</v>
          </cell>
        </row>
        <row r="1912">
          <cell r="D1912" t="str">
            <v>MA01H8</v>
          </cell>
          <cell r="E1912" t="str">
            <v>Acero PDR60 N. 8</v>
          </cell>
          <cell r="F1912" t="str">
            <v>Kg</v>
          </cell>
          <cell r="G1912">
            <v>1</v>
          </cell>
          <cell r="H1912">
            <v>2150</v>
          </cell>
          <cell r="I1912">
            <v>2150</v>
          </cell>
          <cell r="J1912">
            <v>0</v>
          </cell>
          <cell r="K1912">
            <v>0</v>
          </cell>
          <cell r="L1912">
            <v>0</v>
          </cell>
          <cell r="Y1912" t="e">
            <v>#VALUE!</v>
          </cell>
          <cell r="Z1912" t="e">
            <v>#VALUE!</v>
          </cell>
        </row>
        <row r="1913">
          <cell r="D1913" t="str">
            <v>MA01AN18</v>
          </cell>
          <cell r="E1913" t="str">
            <v>Alambre Negro</v>
          </cell>
          <cell r="F1913" t="str">
            <v>Kg</v>
          </cell>
          <cell r="G1913">
            <v>2.5000000000000001E-2</v>
          </cell>
          <cell r="H1913">
            <v>1940</v>
          </cell>
          <cell r="I1913">
            <v>48.5</v>
          </cell>
          <cell r="J1913">
            <v>0</v>
          </cell>
          <cell r="K1913">
            <v>0</v>
          </cell>
          <cell r="L1913">
            <v>0</v>
          </cell>
          <cell r="Y1913" t="e">
            <v>#VALUE!</v>
          </cell>
          <cell r="Z1913" t="e">
            <v>#VALUE!</v>
          </cell>
        </row>
        <row r="1915">
          <cell r="E1915" t="str">
            <v>MANO DE OBRA</v>
          </cell>
          <cell r="I1915">
            <v>0</v>
          </cell>
          <cell r="L1915">
            <v>0</v>
          </cell>
          <cell r="Z1915">
            <v>0</v>
          </cell>
        </row>
        <row r="1917">
          <cell r="E1917" t="str">
            <v>VARIOS</v>
          </cell>
          <cell r="I1917">
            <v>0</v>
          </cell>
          <cell r="L1917">
            <v>0</v>
          </cell>
          <cell r="Z1917">
            <v>0</v>
          </cell>
        </row>
        <row r="1919">
          <cell r="E1919" t="str">
            <v>SUBTOTAL</v>
          </cell>
          <cell r="I1919">
            <v>2198.5</v>
          </cell>
          <cell r="L1919">
            <v>0</v>
          </cell>
          <cell r="Z1919" t="e">
            <v>#VALUE!</v>
          </cell>
        </row>
        <row r="1920">
          <cell r="E1920" t="str">
            <v>A.I.U</v>
          </cell>
          <cell r="I1920">
            <v>0</v>
          </cell>
          <cell r="L1920">
            <v>0</v>
          </cell>
          <cell r="Z1920">
            <v>0</v>
          </cell>
        </row>
        <row r="1921">
          <cell r="D1921" t="str">
            <v>AIUAADMON</v>
          </cell>
          <cell r="E1921" t="str">
            <v>Admon</v>
          </cell>
          <cell r="F1921">
            <v>0</v>
          </cell>
          <cell r="I1921">
            <v>0</v>
          </cell>
          <cell r="J1921">
            <v>0</v>
          </cell>
          <cell r="L1921">
            <v>0</v>
          </cell>
          <cell r="Z1921">
            <v>0</v>
          </cell>
        </row>
        <row r="1922">
          <cell r="D1922" t="str">
            <v>AIUAIMPRE</v>
          </cell>
          <cell r="E1922" t="str">
            <v>Imprevistos</v>
          </cell>
          <cell r="F1922">
            <v>0</v>
          </cell>
          <cell r="I1922">
            <v>0</v>
          </cell>
          <cell r="J1922">
            <v>0</v>
          </cell>
          <cell r="L1922">
            <v>0</v>
          </cell>
          <cell r="Z1922">
            <v>0</v>
          </cell>
        </row>
        <row r="1923">
          <cell r="D1923" t="str">
            <v>AIUAUTILI</v>
          </cell>
          <cell r="E1923" t="str">
            <v>Utilidad</v>
          </cell>
          <cell r="F1923">
            <v>0</v>
          </cell>
          <cell r="I1923">
            <v>0</v>
          </cell>
          <cell r="J1923">
            <v>0</v>
          </cell>
          <cell r="L1923">
            <v>0</v>
          </cell>
          <cell r="Z1923">
            <v>0</v>
          </cell>
        </row>
        <row r="1924">
          <cell r="D1924" t="str">
            <v>AIUAIVAUTI</v>
          </cell>
          <cell r="E1924" t="str">
            <v>IVA utilidad</v>
          </cell>
          <cell r="F1924">
            <v>0</v>
          </cell>
          <cell r="I1924">
            <v>0</v>
          </cell>
          <cell r="J1924">
            <v>0</v>
          </cell>
          <cell r="L1924">
            <v>0</v>
          </cell>
          <cell r="Z1924">
            <v>0</v>
          </cell>
        </row>
        <row r="1926">
          <cell r="E1926" t="str">
            <v>ITEM</v>
          </cell>
        </row>
        <row r="1927">
          <cell r="D1927" t="str">
            <v>HIA2</v>
          </cell>
          <cell r="E1927" t="str">
            <v>Acero A-37 Nª 2 Chipa</v>
          </cell>
          <cell r="G1927" t="str">
            <v>UN.</v>
          </cell>
          <cell r="H1927" t="str">
            <v>Kg</v>
          </cell>
          <cell r="I1927">
            <v>1404</v>
          </cell>
          <cell r="K1927">
            <v>0</v>
          </cell>
          <cell r="L1927">
            <v>0</v>
          </cell>
          <cell r="N1927">
            <v>1404</v>
          </cell>
          <cell r="O1927">
            <v>0</v>
          </cell>
          <cell r="P1927">
            <v>0</v>
          </cell>
          <cell r="Q1927">
            <v>0</v>
          </cell>
          <cell r="X1927">
            <v>0</v>
          </cell>
          <cell r="Z1927" t="e">
            <v>#VALUE!</v>
          </cell>
          <cell r="AA1927" t="e">
            <v>#VALUE!</v>
          </cell>
          <cell r="AB1927">
            <v>0</v>
          </cell>
          <cell r="AC1927">
            <v>0</v>
          </cell>
        </row>
        <row r="1928">
          <cell r="I1928">
            <v>28080</v>
          </cell>
        </row>
        <row r="1929">
          <cell r="D1929" t="str">
            <v>CODIGO</v>
          </cell>
          <cell r="E1929" t="str">
            <v>DESCRIPCION</v>
          </cell>
          <cell r="F1929" t="str">
            <v>UN</v>
          </cell>
          <cell r="G1929" t="str">
            <v>CANT</v>
          </cell>
          <cell r="H1929" t="str">
            <v>V/UNIT.</v>
          </cell>
          <cell r="I1929" t="str">
            <v>V/TOTAL</v>
          </cell>
          <cell r="K1929" t="str">
            <v>CANT TOTAL</v>
          </cell>
          <cell r="L1929" t="str">
            <v>Vr TOTAL</v>
          </cell>
          <cell r="Y1929" t="str">
            <v>CANT.</v>
          </cell>
          <cell r="Z1929" t="str">
            <v>V/TOTAL</v>
          </cell>
        </row>
        <row r="1930">
          <cell r="E1930" t="str">
            <v>MATERIALES</v>
          </cell>
          <cell r="I1930">
            <v>1404</v>
          </cell>
          <cell r="L1930">
            <v>0</v>
          </cell>
          <cell r="Z1930" t="e">
            <v>#VALUE!</v>
          </cell>
        </row>
        <row r="1931">
          <cell r="D1931" t="str">
            <v>MA01A2</v>
          </cell>
          <cell r="E1931" t="str">
            <v>Acero A-2</v>
          </cell>
          <cell r="F1931" t="str">
            <v>Kg</v>
          </cell>
          <cell r="G1931">
            <v>1</v>
          </cell>
          <cell r="H1931">
            <v>1404</v>
          </cell>
          <cell r="I1931">
            <v>1404</v>
          </cell>
          <cell r="J1931">
            <v>0</v>
          </cell>
          <cell r="K1931">
            <v>0</v>
          </cell>
          <cell r="L1931">
            <v>0</v>
          </cell>
          <cell r="Y1931" t="e">
            <v>#VALUE!</v>
          </cell>
          <cell r="Z1931" t="e">
            <v>#VALUE!</v>
          </cell>
        </row>
        <row r="1934">
          <cell r="E1934" t="str">
            <v>MANO DE OBRA</v>
          </cell>
          <cell r="I1934">
            <v>0</v>
          </cell>
          <cell r="L1934">
            <v>0</v>
          </cell>
          <cell r="Z1934">
            <v>0</v>
          </cell>
        </row>
        <row r="1936">
          <cell r="E1936" t="str">
            <v>VARIOS</v>
          </cell>
          <cell r="I1936">
            <v>0</v>
          </cell>
          <cell r="L1936">
            <v>0</v>
          </cell>
          <cell r="Z1936">
            <v>0</v>
          </cell>
        </row>
        <row r="1938">
          <cell r="E1938" t="str">
            <v>SUBTOTAL</v>
          </cell>
          <cell r="I1938">
            <v>1404</v>
          </cell>
          <cell r="L1938">
            <v>0</v>
          </cell>
          <cell r="Z1938" t="e">
            <v>#VALUE!</v>
          </cell>
        </row>
        <row r="1939">
          <cell r="E1939" t="str">
            <v>A.I.U</v>
          </cell>
          <cell r="I1939">
            <v>0</v>
          </cell>
          <cell r="L1939">
            <v>0</v>
          </cell>
          <cell r="Z1939">
            <v>0</v>
          </cell>
        </row>
        <row r="1940">
          <cell r="D1940" t="str">
            <v>AIUAADMON</v>
          </cell>
          <cell r="E1940" t="str">
            <v>Admon</v>
          </cell>
          <cell r="F1940">
            <v>0</v>
          </cell>
          <cell r="I1940">
            <v>0</v>
          </cell>
          <cell r="J1940">
            <v>0</v>
          </cell>
          <cell r="L1940">
            <v>0</v>
          </cell>
          <cell r="Z1940">
            <v>0</v>
          </cell>
        </row>
        <row r="1941">
          <cell r="D1941" t="str">
            <v>AIUAIMPRE</v>
          </cell>
          <cell r="E1941" t="str">
            <v>Imprevistos</v>
          </cell>
          <cell r="F1941">
            <v>0</v>
          </cell>
          <cell r="I1941">
            <v>0</v>
          </cell>
          <cell r="J1941">
            <v>0</v>
          </cell>
          <cell r="L1941">
            <v>0</v>
          </cell>
          <cell r="Z1941">
            <v>0</v>
          </cell>
        </row>
        <row r="1942">
          <cell r="D1942" t="str">
            <v>AIUAUTILI</v>
          </cell>
          <cell r="E1942" t="str">
            <v>Utilidad</v>
          </cell>
          <cell r="F1942">
            <v>0</v>
          </cell>
          <cell r="I1942">
            <v>0</v>
          </cell>
          <cell r="J1942">
            <v>0</v>
          </cell>
          <cell r="L1942">
            <v>0</v>
          </cell>
          <cell r="Z1942">
            <v>0</v>
          </cell>
        </row>
        <row r="1943">
          <cell r="D1943" t="str">
            <v>AIUAIVAUTI</v>
          </cell>
          <cell r="E1943" t="str">
            <v>IVA utilidad</v>
          </cell>
          <cell r="F1943">
            <v>0</v>
          </cell>
          <cell r="I1943">
            <v>0</v>
          </cell>
          <cell r="J1943">
            <v>0</v>
          </cell>
          <cell r="L1943">
            <v>0</v>
          </cell>
          <cell r="Z1943">
            <v>0</v>
          </cell>
        </row>
        <row r="1945">
          <cell r="E1945" t="str">
            <v>ITEM</v>
          </cell>
        </row>
        <row r="1946">
          <cell r="D1946" t="str">
            <v>HIA3</v>
          </cell>
          <cell r="E1946" t="str">
            <v>Acero A-37 Nª 3 Chipa</v>
          </cell>
          <cell r="G1946" t="str">
            <v>UN.</v>
          </cell>
          <cell r="H1946" t="str">
            <v>Kg</v>
          </cell>
          <cell r="I1946">
            <v>1404</v>
          </cell>
          <cell r="K1946">
            <v>0</v>
          </cell>
          <cell r="L1946">
            <v>0</v>
          </cell>
          <cell r="N1946">
            <v>1404</v>
          </cell>
          <cell r="O1946">
            <v>0</v>
          </cell>
          <cell r="P1946">
            <v>0</v>
          </cell>
          <cell r="Q1946">
            <v>0</v>
          </cell>
          <cell r="X1946">
            <v>0</v>
          </cell>
          <cell r="Y1946" t="str">
            <v>Kg</v>
          </cell>
          <cell r="Z1946" t="e">
            <v>#VALUE!</v>
          </cell>
          <cell r="AA1946" t="e">
            <v>#VALUE!</v>
          </cell>
          <cell r="AB1946">
            <v>0</v>
          </cell>
          <cell r="AC1946">
            <v>0</v>
          </cell>
        </row>
        <row r="1948">
          <cell r="D1948" t="str">
            <v>CODIGO</v>
          </cell>
          <cell r="E1948" t="str">
            <v>DESCRIPCION</v>
          </cell>
          <cell r="F1948" t="str">
            <v>UN</v>
          </cell>
          <cell r="G1948" t="str">
            <v>CANT</v>
          </cell>
          <cell r="H1948" t="str">
            <v>V/UNIT.</v>
          </cell>
          <cell r="I1948" t="str">
            <v>V/TOTAL</v>
          </cell>
          <cell r="K1948" t="str">
            <v>CANT TOTAL</v>
          </cell>
          <cell r="L1948" t="str">
            <v>Vr TOTAL</v>
          </cell>
          <cell r="Y1948" t="str">
            <v>CANT.</v>
          </cell>
          <cell r="Z1948" t="str">
            <v>V/TOTAL</v>
          </cell>
        </row>
        <row r="1949">
          <cell r="E1949" t="str">
            <v>MATERIALES</v>
          </cell>
          <cell r="I1949">
            <v>1404</v>
          </cell>
          <cell r="L1949">
            <v>0</v>
          </cell>
          <cell r="Z1949" t="e">
            <v>#VALUE!</v>
          </cell>
        </row>
        <row r="1950">
          <cell r="D1950" t="str">
            <v>MA01A3</v>
          </cell>
          <cell r="E1950" t="str">
            <v>Acero A-3</v>
          </cell>
          <cell r="F1950" t="str">
            <v>Kg</v>
          </cell>
          <cell r="G1950">
            <v>1</v>
          </cell>
          <cell r="H1950">
            <v>1404</v>
          </cell>
          <cell r="I1950">
            <v>1404</v>
          </cell>
          <cell r="J1950">
            <v>0</v>
          </cell>
          <cell r="K1950">
            <v>0</v>
          </cell>
          <cell r="L1950">
            <v>0</v>
          </cell>
          <cell r="Y1950" t="e">
            <v>#VALUE!</v>
          </cell>
          <cell r="Z1950" t="e">
            <v>#VALUE!</v>
          </cell>
        </row>
        <row r="1953">
          <cell r="E1953" t="str">
            <v>MANO DE OBRA</v>
          </cell>
          <cell r="I1953">
            <v>0</v>
          </cell>
          <cell r="L1953">
            <v>0</v>
          </cell>
          <cell r="Z1953">
            <v>0</v>
          </cell>
        </row>
        <row r="1955">
          <cell r="E1955" t="str">
            <v>VARIOS</v>
          </cell>
          <cell r="I1955">
            <v>0</v>
          </cell>
          <cell r="L1955">
            <v>0</v>
          </cell>
          <cell r="Z1955">
            <v>0</v>
          </cell>
        </row>
        <row r="1957">
          <cell r="E1957" t="str">
            <v>SUBTOTAL</v>
          </cell>
          <cell r="I1957">
            <v>1404</v>
          </cell>
          <cell r="L1957">
            <v>0</v>
          </cell>
          <cell r="Z1957" t="e">
            <v>#VALUE!</v>
          </cell>
        </row>
        <row r="1958">
          <cell r="E1958" t="str">
            <v>A.I.U</v>
          </cell>
          <cell r="I1958">
            <v>0</v>
          </cell>
          <cell r="L1958">
            <v>0</v>
          </cell>
          <cell r="Z1958">
            <v>0</v>
          </cell>
        </row>
        <row r="1959">
          <cell r="D1959" t="str">
            <v>AIUAADMON</v>
          </cell>
          <cell r="E1959" t="str">
            <v>Admon</v>
          </cell>
          <cell r="F1959">
            <v>0</v>
          </cell>
          <cell r="I1959">
            <v>0</v>
          </cell>
          <cell r="J1959">
            <v>0</v>
          </cell>
          <cell r="L1959">
            <v>0</v>
          </cell>
          <cell r="Z1959">
            <v>0</v>
          </cell>
        </row>
        <row r="1960">
          <cell r="D1960" t="str">
            <v>AIUAIMPRE</v>
          </cell>
          <cell r="E1960" t="str">
            <v>Imprevistos</v>
          </cell>
          <cell r="F1960">
            <v>0</v>
          </cell>
          <cell r="I1960">
            <v>0</v>
          </cell>
          <cell r="J1960">
            <v>0</v>
          </cell>
          <cell r="L1960">
            <v>0</v>
          </cell>
          <cell r="Z1960">
            <v>0</v>
          </cell>
        </row>
        <row r="1961">
          <cell r="D1961" t="str">
            <v>AIUAUTILI</v>
          </cell>
          <cell r="E1961" t="str">
            <v>Utilidad</v>
          </cell>
          <cell r="F1961">
            <v>0</v>
          </cell>
          <cell r="I1961">
            <v>0</v>
          </cell>
          <cell r="J1961">
            <v>0</v>
          </cell>
          <cell r="L1961">
            <v>0</v>
          </cell>
          <cell r="Z1961">
            <v>0</v>
          </cell>
        </row>
        <row r="1962">
          <cell r="D1962" t="str">
            <v>AIUAIVAUTI</v>
          </cell>
          <cell r="E1962" t="str">
            <v>IVA utilidad</v>
          </cell>
          <cell r="F1962">
            <v>0</v>
          </cell>
          <cell r="I1962">
            <v>0</v>
          </cell>
          <cell r="J1962">
            <v>0</v>
          </cell>
          <cell r="L1962">
            <v>0</v>
          </cell>
          <cell r="Z1962">
            <v>0</v>
          </cell>
        </row>
        <row r="1964">
          <cell r="E1964" t="str">
            <v>ITEM</v>
          </cell>
        </row>
        <row r="1965">
          <cell r="D1965" t="str">
            <v>COIMPA14</v>
          </cell>
          <cell r="E1965" t="str">
            <v xml:space="preserve">Instalacion Comcreto Baja Resistencia 7-17,5 Mpa </v>
          </cell>
          <cell r="G1965" t="str">
            <v>UN.</v>
          </cell>
          <cell r="H1965" t="str">
            <v>M3</v>
          </cell>
          <cell r="I1965">
            <v>261150</v>
          </cell>
          <cell r="K1965">
            <v>2</v>
          </cell>
          <cell r="L1965">
            <v>522300</v>
          </cell>
          <cell r="N1965">
            <v>0</v>
          </cell>
          <cell r="O1965">
            <v>250000</v>
          </cell>
          <cell r="P1965">
            <v>11150</v>
          </cell>
          <cell r="Q1965">
            <v>0</v>
          </cell>
          <cell r="X1965">
            <v>522300</v>
          </cell>
          <cell r="Y1965" t="str">
            <v>M3</v>
          </cell>
          <cell r="Z1965" t="e">
            <v>#N/A</v>
          </cell>
          <cell r="AA1965">
            <v>0</v>
          </cell>
          <cell r="AB1965" t="e">
            <v>#N/A</v>
          </cell>
          <cell r="AC1965" t="e">
            <v>#N/A</v>
          </cell>
        </row>
        <row r="1967">
          <cell r="D1967" t="str">
            <v>CODIGO</v>
          </cell>
          <cell r="E1967" t="str">
            <v>DESCRIPCION</v>
          </cell>
          <cell r="F1967" t="str">
            <v>UN</v>
          </cell>
          <cell r="G1967" t="str">
            <v>CANT</v>
          </cell>
          <cell r="H1967" t="str">
            <v>V/UNIT.</v>
          </cell>
          <cell r="I1967" t="str">
            <v>V/TOTAL</v>
          </cell>
          <cell r="K1967" t="str">
            <v>CANT TOTAL</v>
          </cell>
          <cell r="L1967" t="str">
            <v>Vr TOTAL</v>
          </cell>
          <cell r="Y1967" t="str">
            <v>CANT.</v>
          </cell>
          <cell r="Z1967" t="str">
            <v>V/TOTAL</v>
          </cell>
        </row>
        <row r="1968">
          <cell r="E1968" t="str">
            <v>MATERIALES</v>
          </cell>
          <cell r="I1968">
            <v>0</v>
          </cell>
          <cell r="L1968">
            <v>0</v>
          </cell>
          <cell r="Z1968">
            <v>0</v>
          </cell>
        </row>
        <row r="1969"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Y1969">
            <v>0</v>
          </cell>
          <cell r="Z1969">
            <v>0</v>
          </cell>
        </row>
        <row r="1972">
          <cell r="E1972" t="str">
            <v>MANO DE OBRA</v>
          </cell>
          <cell r="I1972">
            <v>250000</v>
          </cell>
          <cell r="L1972">
            <v>500000</v>
          </cell>
          <cell r="Z1972" t="e">
            <v>#N/A</v>
          </cell>
        </row>
        <row r="1973">
          <cell r="D1973" t="str">
            <v>MOCOIMPA14</v>
          </cell>
          <cell r="E1973" t="str">
            <v>Instalacion Concretos Baja Resistencia</v>
          </cell>
          <cell r="F1973" t="str">
            <v>M3</v>
          </cell>
          <cell r="G1973">
            <v>1</v>
          </cell>
          <cell r="H1973">
            <v>250000</v>
          </cell>
          <cell r="I1973">
            <v>250000</v>
          </cell>
          <cell r="J1973">
            <v>0</v>
          </cell>
          <cell r="K1973">
            <v>2</v>
          </cell>
          <cell r="L1973">
            <v>500000</v>
          </cell>
          <cell r="Y1973" t="e">
            <v>#N/A</v>
          </cell>
          <cell r="Z1973" t="e">
            <v>#N/A</v>
          </cell>
        </row>
        <row r="1974">
          <cell r="E1974" t="str">
            <v>VARIOS</v>
          </cell>
          <cell r="I1974">
            <v>11150</v>
          </cell>
          <cell r="L1974">
            <v>22300</v>
          </cell>
          <cell r="Z1974" t="e">
            <v>#N/A</v>
          </cell>
        </row>
        <row r="1975">
          <cell r="D1975" t="str">
            <v>TC07H500</v>
          </cell>
          <cell r="E1975" t="str">
            <v>Herramienta y Varios</v>
          </cell>
          <cell r="F1975" t="str">
            <v>Gb</v>
          </cell>
          <cell r="G1975">
            <v>1</v>
          </cell>
          <cell r="H1975">
            <v>500</v>
          </cell>
          <cell r="I1975">
            <v>500</v>
          </cell>
          <cell r="J1975">
            <v>0</v>
          </cell>
          <cell r="K1975">
            <v>2</v>
          </cell>
          <cell r="L1975">
            <v>1000</v>
          </cell>
          <cell r="Y1975" t="e">
            <v>#N/A</v>
          </cell>
          <cell r="Z1975" t="e">
            <v>#N/A</v>
          </cell>
        </row>
        <row r="1976">
          <cell r="D1976" t="str">
            <v>AL07FTE</v>
          </cell>
          <cell r="E1976" t="str">
            <v>Formaleta Tipica Estructural</v>
          </cell>
          <cell r="F1976" t="str">
            <v>m2</v>
          </cell>
          <cell r="G1976">
            <v>1</v>
          </cell>
          <cell r="H1976">
            <v>4800</v>
          </cell>
          <cell r="I1976">
            <v>4800</v>
          </cell>
          <cell r="J1976">
            <v>0</v>
          </cell>
          <cell r="K1976">
            <v>2</v>
          </cell>
          <cell r="L1976">
            <v>9600</v>
          </cell>
          <cell r="Y1976" t="e">
            <v>#N/A</v>
          </cell>
          <cell r="Z1976" t="e">
            <v>#N/A</v>
          </cell>
        </row>
        <row r="1977">
          <cell r="D1977" t="str">
            <v>AL07VCG</v>
          </cell>
          <cell r="E1977" t="str">
            <v>Vibrador para concretos a Gasolina</v>
          </cell>
          <cell r="F1977" t="str">
            <v>Hr</v>
          </cell>
          <cell r="G1977">
            <v>0.13</v>
          </cell>
          <cell r="H1977">
            <v>45000</v>
          </cell>
          <cell r="I1977">
            <v>5850</v>
          </cell>
          <cell r="J1977">
            <v>0</v>
          </cell>
          <cell r="K1977">
            <v>0.26</v>
          </cell>
          <cell r="L1977">
            <v>11700</v>
          </cell>
          <cell r="Y1977" t="e">
            <v>#N/A</v>
          </cell>
          <cell r="Z1977" t="e">
            <v>#N/A</v>
          </cell>
        </row>
        <row r="1978">
          <cell r="E1978" t="str">
            <v>SUBTOTAL</v>
          </cell>
          <cell r="I1978">
            <v>261150</v>
          </cell>
          <cell r="L1978">
            <v>522300</v>
          </cell>
          <cell r="Z1978" t="e">
            <v>#N/A</v>
          </cell>
        </row>
        <row r="1979">
          <cell r="E1979" t="str">
            <v>A.I.U</v>
          </cell>
          <cell r="I1979">
            <v>0</v>
          </cell>
          <cell r="L1979">
            <v>0</v>
          </cell>
          <cell r="Z1979">
            <v>0</v>
          </cell>
        </row>
        <row r="1980">
          <cell r="D1980" t="str">
            <v>AIUAADMON</v>
          </cell>
          <cell r="E1980" t="str">
            <v>Admon</v>
          </cell>
          <cell r="F1980">
            <v>0</v>
          </cell>
          <cell r="I1980">
            <v>0</v>
          </cell>
          <cell r="J1980">
            <v>0</v>
          </cell>
          <cell r="L1980">
            <v>0</v>
          </cell>
          <cell r="Z1980">
            <v>0</v>
          </cell>
        </row>
        <row r="1981">
          <cell r="D1981" t="str">
            <v>AIUAIMPRE</v>
          </cell>
          <cell r="E1981" t="str">
            <v>Imprevistos</v>
          </cell>
          <cell r="F1981">
            <v>0</v>
          </cell>
          <cell r="I1981">
            <v>0</v>
          </cell>
          <cell r="J1981">
            <v>0</v>
          </cell>
          <cell r="L1981">
            <v>0</v>
          </cell>
          <cell r="Z1981">
            <v>0</v>
          </cell>
        </row>
        <row r="1982">
          <cell r="D1982" t="str">
            <v>AIUAUTILI</v>
          </cell>
          <cell r="E1982" t="str">
            <v>Utilidad</v>
          </cell>
          <cell r="F1982">
            <v>0</v>
          </cell>
          <cell r="I1982">
            <v>0</v>
          </cell>
          <cell r="J1982">
            <v>0</v>
          </cell>
          <cell r="L1982">
            <v>0</v>
          </cell>
          <cell r="Z1982">
            <v>0</v>
          </cell>
        </row>
        <row r="1983">
          <cell r="D1983" t="str">
            <v>AIUAIVAUTI</v>
          </cell>
          <cell r="E1983" t="str">
            <v>IVA utilidad</v>
          </cell>
          <cell r="F1983">
            <v>0</v>
          </cell>
          <cell r="I1983">
            <v>0</v>
          </cell>
          <cell r="J1983">
            <v>0</v>
          </cell>
          <cell r="L1983">
            <v>0</v>
          </cell>
          <cell r="Z1983">
            <v>0</v>
          </cell>
        </row>
        <row r="1985">
          <cell r="E1985" t="str">
            <v>ITEM</v>
          </cell>
        </row>
        <row r="1986">
          <cell r="D1986" t="str">
            <v>COMPA14</v>
          </cell>
          <cell r="E1986" t="str">
            <v>Comcreto resistencia 14.0 Mpa (140 Kg/cm2)</v>
          </cell>
          <cell r="G1986" t="str">
            <v>UN.</v>
          </cell>
          <cell r="H1986" t="str">
            <v>M3</v>
          </cell>
          <cell r="I1986">
            <v>187125</v>
          </cell>
          <cell r="K1986">
            <v>20</v>
          </cell>
          <cell r="L1986">
            <v>3742500</v>
          </cell>
          <cell r="N1986">
            <v>183525</v>
          </cell>
          <cell r="O1986">
            <v>0</v>
          </cell>
          <cell r="P1986">
            <v>3600</v>
          </cell>
          <cell r="Q1986">
            <v>0</v>
          </cell>
          <cell r="X1986">
            <v>3742500</v>
          </cell>
          <cell r="Y1986" t="str">
            <v>M3</v>
          </cell>
          <cell r="Z1986" t="e">
            <v>#N/A</v>
          </cell>
          <cell r="AA1986" t="e">
            <v>#N/A</v>
          </cell>
          <cell r="AB1986">
            <v>0</v>
          </cell>
          <cell r="AC1986" t="e">
            <v>#N/A</v>
          </cell>
        </row>
        <row r="1988">
          <cell r="D1988" t="str">
            <v>CODIGO</v>
          </cell>
          <cell r="E1988" t="str">
            <v>DESCRIPCION</v>
          </cell>
          <cell r="F1988" t="str">
            <v>UN</v>
          </cell>
          <cell r="G1988" t="str">
            <v>CANT</v>
          </cell>
          <cell r="H1988" t="str">
            <v>V/UNIT.</v>
          </cell>
          <cell r="I1988" t="str">
            <v>V/TOTAL</v>
          </cell>
          <cell r="K1988" t="str">
            <v>CANT TOTAL</v>
          </cell>
          <cell r="L1988" t="str">
            <v>Vr TOTAL</v>
          </cell>
          <cell r="Y1988" t="str">
            <v>CANT.</v>
          </cell>
          <cell r="Z1988" t="str">
            <v>V/TOTAL</v>
          </cell>
        </row>
        <row r="1989">
          <cell r="E1989" t="str">
            <v>MATERIALES</v>
          </cell>
          <cell r="I1989">
            <v>183525</v>
          </cell>
          <cell r="L1989">
            <v>3670500</v>
          </cell>
          <cell r="Z1989" t="e">
            <v>#N/A</v>
          </cell>
        </row>
        <row r="1990">
          <cell r="D1990" t="str">
            <v>MA04C2</v>
          </cell>
          <cell r="E1990" t="str">
            <v>Concreto 2000 psi</v>
          </cell>
          <cell r="F1990" t="str">
            <v>M3</v>
          </cell>
          <cell r="G1990">
            <v>1</v>
          </cell>
          <cell r="H1990">
            <v>183525</v>
          </cell>
          <cell r="I1990">
            <v>183525</v>
          </cell>
          <cell r="J1990">
            <v>0</v>
          </cell>
          <cell r="K1990">
            <v>20</v>
          </cell>
          <cell r="L1990">
            <v>3670500</v>
          </cell>
          <cell r="Y1990" t="e">
            <v>#N/A</v>
          </cell>
          <cell r="Z1990" t="e">
            <v>#N/A</v>
          </cell>
        </row>
        <row r="1993">
          <cell r="E1993" t="str">
            <v>MANO DE OBRA</v>
          </cell>
          <cell r="I1993">
            <v>0</v>
          </cell>
          <cell r="L1993">
            <v>0</v>
          </cell>
          <cell r="Z1993">
            <v>0</v>
          </cell>
        </row>
        <row r="1995">
          <cell r="E1995" t="str">
            <v>VARIOS</v>
          </cell>
          <cell r="I1995">
            <v>3600</v>
          </cell>
          <cell r="L1995">
            <v>72000</v>
          </cell>
          <cell r="Z1995" t="e">
            <v>#N/A</v>
          </cell>
        </row>
        <row r="1996">
          <cell r="D1996" t="str">
            <v>AL07VCG</v>
          </cell>
          <cell r="E1996" t="str">
            <v>Vibrador para concretos a Gasolina</v>
          </cell>
          <cell r="F1996" t="str">
            <v>Hr</v>
          </cell>
          <cell r="G1996">
            <v>0.08</v>
          </cell>
          <cell r="H1996">
            <v>45000</v>
          </cell>
          <cell r="I1996">
            <v>3600</v>
          </cell>
          <cell r="J1996">
            <v>0</v>
          </cell>
          <cell r="K1996">
            <v>1.6</v>
          </cell>
          <cell r="L1996">
            <v>72000</v>
          </cell>
          <cell r="Y1996" t="e">
            <v>#N/A</v>
          </cell>
          <cell r="Z1996" t="e">
            <v>#N/A</v>
          </cell>
        </row>
        <row r="1997">
          <cell r="E1997" t="str">
            <v>SUBTOTAL</v>
          </cell>
          <cell r="I1997">
            <v>187125</v>
          </cell>
          <cell r="L1997">
            <v>3742500</v>
          </cell>
          <cell r="Z1997" t="e">
            <v>#N/A</v>
          </cell>
        </row>
        <row r="1998">
          <cell r="E1998" t="str">
            <v>A.I.U</v>
          </cell>
          <cell r="I1998">
            <v>0</v>
          </cell>
          <cell r="L1998">
            <v>0</v>
          </cell>
          <cell r="Z1998">
            <v>0</v>
          </cell>
        </row>
        <row r="1999">
          <cell r="D1999" t="str">
            <v>AIUAADMON</v>
          </cell>
          <cell r="E1999" t="str">
            <v>Admon</v>
          </cell>
          <cell r="F1999">
            <v>0</v>
          </cell>
          <cell r="I1999">
            <v>0</v>
          </cell>
          <cell r="J1999">
            <v>0</v>
          </cell>
          <cell r="L1999">
            <v>0</v>
          </cell>
          <cell r="Z1999">
            <v>0</v>
          </cell>
        </row>
        <row r="2000">
          <cell r="D2000" t="str">
            <v>AIUAIMPRE</v>
          </cell>
          <cell r="E2000" t="str">
            <v>Imprevistos</v>
          </cell>
          <cell r="F2000">
            <v>0</v>
          </cell>
          <cell r="I2000">
            <v>0</v>
          </cell>
          <cell r="J2000">
            <v>0</v>
          </cell>
          <cell r="L2000">
            <v>0</v>
          </cell>
          <cell r="Z2000">
            <v>0</v>
          </cell>
        </row>
        <row r="2001">
          <cell r="D2001" t="str">
            <v>AIUAUTILI</v>
          </cell>
          <cell r="E2001" t="str">
            <v>Utilidad</v>
          </cell>
          <cell r="F2001">
            <v>0</v>
          </cell>
          <cell r="I2001">
            <v>0</v>
          </cell>
          <cell r="J2001">
            <v>0</v>
          </cell>
          <cell r="L2001">
            <v>0</v>
          </cell>
          <cell r="Z2001">
            <v>0</v>
          </cell>
        </row>
        <row r="2002">
          <cell r="D2002" t="str">
            <v>AIUAIVAUTI</v>
          </cell>
          <cell r="E2002" t="str">
            <v>IVA utilidad</v>
          </cell>
          <cell r="F2002">
            <v>0</v>
          </cell>
          <cell r="I2002">
            <v>0</v>
          </cell>
          <cell r="J2002">
            <v>0</v>
          </cell>
          <cell r="L2002">
            <v>0</v>
          </cell>
          <cell r="Z2002">
            <v>0</v>
          </cell>
        </row>
        <row r="2004">
          <cell r="E2004" t="str">
            <v>ITEM</v>
          </cell>
        </row>
        <row r="2005">
          <cell r="D2005" t="str">
            <v>COMPA17</v>
          </cell>
          <cell r="E2005" t="str">
            <v>Comcreto resistencia 17.5 Mpa (175 Kg/cm2)</v>
          </cell>
          <cell r="G2005" t="str">
            <v>UN.</v>
          </cell>
          <cell r="H2005" t="str">
            <v>M3</v>
          </cell>
          <cell r="I2005">
            <v>198060</v>
          </cell>
          <cell r="K2005">
            <v>0</v>
          </cell>
          <cell r="L2005">
            <v>0</v>
          </cell>
          <cell r="N2005">
            <v>194325</v>
          </cell>
          <cell r="O2005">
            <v>0</v>
          </cell>
          <cell r="P2005">
            <v>3735</v>
          </cell>
          <cell r="Q2005">
            <v>0</v>
          </cell>
          <cell r="X2005">
            <v>0</v>
          </cell>
          <cell r="Y2005" t="str">
            <v>M3</v>
          </cell>
          <cell r="Z2005" t="e">
            <v>#N/A</v>
          </cell>
          <cell r="AA2005" t="e">
            <v>#N/A</v>
          </cell>
          <cell r="AB2005">
            <v>0</v>
          </cell>
          <cell r="AC2005" t="e">
            <v>#N/A</v>
          </cell>
        </row>
        <row r="2007">
          <cell r="D2007" t="str">
            <v>CODIGO</v>
          </cell>
          <cell r="E2007" t="str">
            <v>DESCRIPCION</v>
          </cell>
          <cell r="F2007" t="str">
            <v>UN</v>
          </cell>
          <cell r="G2007" t="str">
            <v>CANT</v>
          </cell>
          <cell r="H2007" t="str">
            <v>V/UNIT.</v>
          </cell>
          <cell r="I2007" t="str">
            <v>V/TOTAL</v>
          </cell>
          <cell r="K2007" t="str">
            <v>CANT TOTAL</v>
          </cell>
          <cell r="L2007" t="str">
            <v>Vr TOTAL</v>
          </cell>
          <cell r="Y2007" t="str">
            <v>CANT.</v>
          </cell>
          <cell r="Z2007" t="str">
            <v>V/TOTAL</v>
          </cell>
        </row>
        <row r="2008">
          <cell r="E2008" t="str">
            <v>MATERIALES</v>
          </cell>
          <cell r="I2008">
            <v>194325</v>
          </cell>
          <cell r="L2008">
            <v>0</v>
          </cell>
          <cell r="Z2008" t="e">
            <v>#N/A</v>
          </cell>
        </row>
        <row r="2009">
          <cell r="D2009" t="str">
            <v>MA04C25</v>
          </cell>
          <cell r="E2009" t="str">
            <v>Concreto 2500 psi</v>
          </cell>
          <cell r="F2009" t="str">
            <v>M3</v>
          </cell>
          <cell r="G2009">
            <v>1</v>
          </cell>
          <cell r="H2009">
            <v>194325</v>
          </cell>
          <cell r="I2009">
            <v>194325</v>
          </cell>
          <cell r="J2009">
            <v>0</v>
          </cell>
          <cell r="K2009">
            <v>0</v>
          </cell>
          <cell r="L2009">
            <v>0</v>
          </cell>
          <cell r="Y2009" t="e">
            <v>#N/A</v>
          </cell>
          <cell r="Z2009" t="e">
            <v>#N/A</v>
          </cell>
        </row>
        <row r="2012">
          <cell r="E2012" t="str">
            <v>MANO DE OBRA</v>
          </cell>
          <cell r="I2012">
            <v>0</v>
          </cell>
          <cell r="L2012">
            <v>0</v>
          </cell>
          <cell r="Z2012">
            <v>0</v>
          </cell>
        </row>
        <row r="2014">
          <cell r="E2014" t="str">
            <v>VARIOS</v>
          </cell>
          <cell r="I2014">
            <v>3735</v>
          </cell>
          <cell r="L2014">
            <v>0</v>
          </cell>
          <cell r="Z2014" t="e">
            <v>#N/A</v>
          </cell>
        </row>
        <row r="2015">
          <cell r="D2015" t="str">
            <v>AL07VCG</v>
          </cell>
          <cell r="E2015" t="str">
            <v>Vibrador para concretos a Gasolina</v>
          </cell>
          <cell r="F2015" t="str">
            <v>Hr</v>
          </cell>
          <cell r="G2015">
            <v>8.3000000000000004E-2</v>
          </cell>
          <cell r="H2015">
            <v>45000</v>
          </cell>
          <cell r="I2015">
            <v>3735</v>
          </cell>
          <cell r="J2015">
            <v>0</v>
          </cell>
          <cell r="K2015">
            <v>0</v>
          </cell>
          <cell r="L2015">
            <v>0</v>
          </cell>
          <cell r="Y2015" t="e">
            <v>#N/A</v>
          </cell>
          <cell r="Z2015" t="e">
            <v>#N/A</v>
          </cell>
        </row>
        <row r="2016">
          <cell r="E2016" t="str">
            <v>SUBTOTAL</v>
          </cell>
          <cell r="I2016">
            <v>198060</v>
          </cell>
          <cell r="L2016">
            <v>0</v>
          </cell>
          <cell r="Z2016" t="e">
            <v>#N/A</v>
          </cell>
        </row>
        <row r="2017">
          <cell r="E2017" t="str">
            <v>A.I.U</v>
          </cell>
          <cell r="I2017">
            <v>0</v>
          </cell>
          <cell r="L2017">
            <v>0</v>
          </cell>
          <cell r="Z2017">
            <v>0</v>
          </cell>
        </row>
        <row r="2018">
          <cell r="D2018" t="str">
            <v>AIUAADMON</v>
          </cell>
          <cell r="E2018" t="str">
            <v>Admon</v>
          </cell>
          <cell r="F2018">
            <v>0</v>
          </cell>
          <cell r="I2018">
            <v>0</v>
          </cell>
          <cell r="J2018">
            <v>0</v>
          </cell>
          <cell r="L2018">
            <v>0</v>
          </cell>
          <cell r="Z2018">
            <v>0</v>
          </cell>
        </row>
        <row r="2019">
          <cell r="D2019" t="str">
            <v>AIUAIMPRE</v>
          </cell>
          <cell r="E2019" t="str">
            <v>Imprevistos</v>
          </cell>
          <cell r="F2019">
            <v>0</v>
          </cell>
          <cell r="I2019">
            <v>0</v>
          </cell>
          <cell r="J2019">
            <v>0</v>
          </cell>
          <cell r="L2019">
            <v>0</v>
          </cell>
          <cell r="Z2019">
            <v>0</v>
          </cell>
        </row>
        <row r="2020">
          <cell r="D2020" t="str">
            <v>AIUAUTILI</v>
          </cell>
          <cell r="E2020" t="str">
            <v>Utilidad</v>
          </cell>
          <cell r="F2020">
            <v>0</v>
          </cell>
          <cell r="I2020">
            <v>0</v>
          </cell>
          <cell r="J2020">
            <v>0</v>
          </cell>
          <cell r="L2020">
            <v>0</v>
          </cell>
          <cell r="Z2020">
            <v>0</v>
          </cell>
        </row>
        <row r="2021">
          <cell r="D2021" t="str">
            <v>AIUAIVAUTI</v>
          </cell>
          <cell r="E2021" t="str">
            <v>IVA utilidad</v>
          </cell>
          <cell r="F2021">
            <v>0</v>
          </cell>
          <cell r="I2021">
            <v>0</v>
          </cell>
          <cell r="J2021">
            <v>0</v>
          </cell>
          <cell r="L2021">
            <v>0</v>
          </cell>
          <cell r="Z2021">
            <v>0</v>
          </cell>
        </row>
        <row r="2023">
          <cell r="E2023" t="str">
            <v>ITEM</v>
          </cell>
        </row>
        <row r="2024">
          <cell r="D2024" t="str">
            <v>COMPA24</v>
          </cell>
          <cell r="E2024" t="str">
            <v>Comcreto resistencia 24.5 Mpa (245 Kg/cm2)</v>
          </cell>
          <cell r="G2024" t="str">
            <v>UN.</v>
          </cell>
          <cell r="H2024" t="str">
            <v>M3</v>
          </cell>
          <cell r="I2024">
            <v>219525</v>
          </cell>
          <cell r="K2024">
            <v>664</v>
          </cell>
          <cell r="L2024">
            <v>145764600</v>
          </cell>
          <cell r="N2024">
            <v>215775</v>
          </cell>
          <cell r="O2024">
            <v>0</v>
          </cell>
          <cell r="P2024">
            <v>3750</v>
          </cell>
          <cell r="Q2024">
            <v>0</v>
          </cell>
          <cell r="X2024">
            <v>145764600</v>
          </cell>
          <cell r="Y2024" t="str">
            <v>M3</v>
          </cell>
          <cell r="Z2024" t="e">
            <v>#N/A</v>
          </cell>
          <cell r="AA2024" t="e">
            <v>#N/A</v>
          </cell>
          <cell r="AB2024">
            <v>0</v>
          </cell>
          <cell r="AC2024" t="e">
            <v>#N/A</v>
          </cell>
        </row>
        <row r="2026">
          <cell r="D2026" t="str">
            <v>CODIGO</v>
          </cell>
          <cell r="E2026" t="str">
            <v>DESCRIPCION</v>
          </cell>
          <cell r="F2026" t="str">
            <v>UN</v>
          </cell>
          <cell r="G2026" t="str">
            <v>CANT</v>
          </cell>
          <cell r="H2026" t="str">
            <v>V/UNIT.</v>
          </cell>
          <cell r="I2026" t="str">
            <v>V/TOTAL</v>
          </cell>
          <cell r="K2026" t="str">
            <v>CANT TOTAL</v>
          </cell>
          <cell r="L2026" t="str">
            <v>Vr TOTAL</v>
          </cell>
          <cell r="Y2026" t="str">
            <v>CANT.</v>
          </cell>
          <cell r="Z2026" t="str">
            <v>V/TOTAL</v>
          </cell>
        </row>
        <row r="2027">
          <cell r="E2027" t="str">
            <v>MATERIALES</v>
          </cell>
          <cell r="I2027">
            <v>215775</v>
          </cell>
          <cell r="L2027">
            <v>143274600</v>
          </cell>
          <cell r="Z2027" t="e">
            <v>#N/A</v>
          </cell>
        </row>
        <row r="2028">
          <cell r="D2028" t="str">
            <v>MA04C35</v>
          </cell>
          <cell r="E2028" t="str">
            <v xml:space="preserve">Concreto 3500 psi </v>
          </cell>
          <cell r="F2028" t="str">
            <v>M3</v>
          </cell>
          <cell r="G2028">
            <v>1</v>
          </cell>
          <cell r="H2028">
            <v>215775</v>
          </cell>
          <cell r="I2028">
            <v>215775</v>
          </cell>
          <cell r="J2028">
            <v>0</v>
          </cell>
          <cell r="K2028">
            <v>664</v>
          </cell>
          <cell r="L2028">
            <v>143274600</v>
          </cell>
          <cell r="Y2028" t="e">
            <v>#N/A</v>
          </cell>
          <cell r="Z2028" t="e">
            <v>#N/A</v>
          </cell>
        </row>
        <row r="2031">
          <cell r="E2031" t="str">
            <v>MANO DE OBRA</v>
          </cell>
          <cell r="I2031">
            <v>0</v>
          </cell>
          <cell r="L2031">
            <v>0</v>
          </cell>
          <cell r="Z2031">
            <v>0</v>
          </cell>
        </row>
        <row r="2033">
          <cell r="E2033" t="str">
            <v>VARIOS</v>
          </cell>
          <cell r="I2033">
            <v>3750</v>
          </cell>
          <cell r="L2033">
            <v>2490000</v>
          </cell>
          <cell r="Z2033" t="e">
            <v>#N/A</v>
          </cell>
        </row>
        <row r="2034">
          <cell r="D2034" t="str">
            <v>AL07VCG</v>
          </cell>
          <cell r="E2034" t="str">
            <v>Vibrador para concretos a Gasolina</v>
          </cell>
          <cell r="F2034" t="str">
            <v>Hr</v>
          </cell>
          <cell r="G2034">
            <v>8.3333333333333329E-2</v>
          </cell>
          <cell r="H2034">
            <v>45000</v>
          </cell>
          <cell r="I2034">
            <v>3750</v>
          </cell>
          <cell r="J2034">
            <v>0</v>
          </cell>
          <cell r="K2034">
            <v>55.333333333333329</v>
          </cell>
          <cell r="L2034">
            <v>2490000</v>
          </cell>
          <cell r="Y2034" t="e">
            <v>#N/A</v>
          </cell>
          <cell r="Z2034" t="e">
            <v>#N/A</v>
          </cell>
        </row>
        <row r="2035">
          <cell r="E2035" t="str">
            <v>SUBTOTAL</v>
          </cell>
          <cell r="I2035">
            <v>219525</v>
          </cell>
          <cell r="L2035">
            <v>145764600</v>
          </cell>
          <cell r="Z2035" t="e">
            <v>#N/A</v>
          </cell>
        </row>
        <row r="2036">
          <cell r="E2036" t="str">
            <v>A.I.U</v>
          </cell>
          <cell r="I2036">
            <v>0</v>
          </cell>
          <cell r="L2036">
            <v>0</v>
          </cell>
          <cell r="Z2036">
            <v>0</v>
          </cell>
        </row>
        <row r="2037">
          <cell r="D2037" t="str">
            <v>AIUAADMON</v>
          </cell>
          <cell r="E2037" t="str">
            <v>Admon</v>
          </cell>
          <cell r="F2037">
            <v>0</v>
          </cell>
          <cell r="I2037">
            <v>0</v>
          </cell>
          <cell r="J2037">
            <v>0</v>
          </cell>
          <cell r="L2037">
            <v>0</v>
          </cell>
          <cell r="Z2037">
            <v>0</v>
          </cell>
        </row>
        <row r="2038">
          <cell r="D2038" t="str">
            <v>AIUAIMPRE</v>
          </cell>
          <cell r="E2038" t="str">
            <v>Imprevistos</v>
          </cell>
          <cell r="F2038">
            <v>0</v>
          </cell>
          <cell r="I2038">
            <v>0</v>
          </cell>
          <cell r="J2038">
            <v>0</v>
          </cell>
          <cell r="L2038">
            <v>0</v>
          </cell>
          <cell r="Z2038">
            <v>0</v>
          </cell>
        </row>
        <row r="2039">
          <cell r="D2039" t="str">
            <v>AIUAUTILI</v>
          </cell>
          <cell r="E2039" t="str">
            <v>Utilidad</v>
          </cell>
          <cell r="F2039">
            <v>0</v>
          </cell>
          <cell r="I2039">
            <v>0</v>
          </cell>
          <cell r="J2039">
            <v>0</v>
          </cell>
          <cell r="L2039">
            <v>0</v>
          </cell>
          <cell r="Z2039">
            <v>0</v>
          </cell>
        </row>
        <row r="2040">
          <cell r="D2040" t="str">
            <v>AIUAIVAUTI</v>
          </cell>
          <cell r="E2040" t="str">
            <v>IVA utilidad</v>
          </cell>
          <cell r="F2040">
            <v>0</v>
          </cell>
          <cell r="I2040">
            <v>0</v>
          </cell>
          <cell r="J2040">
            <v>0</v>
          </cell>
          <cell r="L2040">
            <v>0</v>
          </cell>
          <cell r="Z2040">
            <v>0</v>
          </cell>
        </row>
        <row r="2042">
          <cell r="E2042" t="str">
            <v>ITEM</v>
          </cell>
        </row>
        <row r="2043">
          <cell r="D2043" t="str">
            <v>COMPA28</v>
          </cell>
          <cell r="E2043" t="str">
            <v>Comcreto resistencia 26.0 Mpa (280 Kg/cm2)</v>
          </cell>
          <cell r="G2043" t="str">
            <v>UN.</v>
          </cell>
          <cell r="H2043" t="str">
            <v>M3</v>
          </cell>
          <cell r="I2043">
            <v>228525</v>
          </cell>
          <cell r="K2043">
            <v>15</v>
          </cell>
          <cell r="L2043">
            <v>3427875</v>
          </cell>
          <cell r="N2043">
            <v>224775</v>
          </cell>
          <cell r="O2043">
            <v>0</v>
          </cell>
          <cell r="P2043">
            <v>3750</v>
          </cell>
          <cell r="Q2043">
            <v>0</v>
          </cell>
          <cell r="X2043">
            <v>3427875</v>
          </cell>
          <cell r="Y2043" t="str">
            <v>M3</v>
          </cell>
          <cell r="Z2043" t="e">
            <v>#N/A</v>
          </cell>
          <cell r="AA2043" t="e">
            <v>#N/A</v>
          </cell>
          <cell r="AB2043">
            <v>0</v>
          </cell>
          <cell r="AC2043" t="e">
            <v>#N/A</v>
          </cell>
        </row>
        <row r="2045">
          <cell r="D2045" t="str">
            <v>CODIGO</v>
          </cell>
          <cell r="E2045" t="str">
            <v>DESCRIPCION</v>
          </cell>
          <cell r="F2045" t="str">
            <v>UN</v>
          </cell>
          <cell r="G2045" t="str">
            <v>CANT</v>
          </cell>
          <cell r="H2045" t="str">
            <v>V/UNIT.</v>
          </cell>
          <cell r="I2045" t="str">
            <v>V/TOTAL</v>
          </cell>
          <cell r="K2045" t="str">
            <v>CANT TOTAL</v>
          </cell>
          <cell r="L2045" t="str">
            <v>Vr TOTAL</v>
          </cell>
          <cell r="Y2045" t="str">
            <v>CANT.</v>
          </cell>
          <cell r="Z2045" t="str">
            <v>V/TOTAL</v>
          </cell>
        </row>
        <row r="2046">
          <cell r="E2046" t="str">
            <v>MATERIALES</v>
          </cell>
          <cell r="I2046">
            <v>224775</v>
          </cell>
          <cell r="L2046">
            <v>3371625</v>
          </cell>
          <cell r="Z2046" t="e">
            <v>#N/A</v>
          </cell>
        </row>
        <row r="2047">
          <cell r="D2047" t="str">
            <v>MA04C4</v>
          </cell>
          <cell r="E2047" t="str">
            <v>Concreto 4000 psi</v>
          </cell>
          <cell r="F2047" t="str">
            <v>M3</v>
          </cell>
          <cell r="G2047">
            <v>1</v>
          </cell>
          <cell r="H2047">
            <v>224775</v>
          </cell>
          <cell r="I2047">
            <v>224775</v>
          </cell>
          <cell r="J2047">
            <v>0</v>
          </cell>
          <cell r="K2047">
            <v>15</v>
          </cell>
          <cell r="L2047">
            <v>3371625</v>
          </cell>
          <cell r="Y2047" t="e">
            <v>#N/A</v>
          </cell>
          <cell r="Z2047" t="e">
            <v>#N/A</v>
          </cell>
        </row>
        <row r="2050">
          <cell r="E2050" t="str">
            <v>MANO DE OBRA</v>
          </cell>
          <cell r="I2050">
            <v>0</v>
          </cell>
          <cell r="L2050">
            <v>0</v>
          </cell>
          <cell r="Z2050">
            <v>0</v>
          </cell>
        </row>
        <row r="2052">
          <cell r="E2052" t="str">
            <v>VARIOS</v>
          </cell>
          <cell r="I2052">
            <v>3750</v>
          </cell>
          <cell r="L2052">
            <v>56250</v>
          </cell>
          <cell r="Z2052" t="e">
            <v>#N/A</v>
          </cell>
        </row>
        <row r="2053">
          <cell r="D2053" t="str">
            <v>AL07VCG</v>
          </cell>
          <cell r="E2053" t="str">
            <v>Vibrador para concretos a Gasolina</v>
          </cell>
          <cell r="F2053" t="str">
            <v>Hr</v>
          </cell>
          <cell r="G2053">
            <v>8.3333333333333329E-2</v>
          </cell>
          <cell r="H2053">
            <v>45000</v>
          </cell>
          <cell r="I2053">
            <v>3750</v>
          </cell>
          <cell r="J2053">
            <v>0</v>
          </cell>
          <cell r="K2053">
            <v>1.25</v>
          </cell>
          <cell r="L2053">
            <v>56250</v>
          </cell>
          <cell r="Y2053" t="e">
            <v>#N/A</v>
          </cell>
          <cell r="Z2053" t="e">
            <v>#N/A</v>
          </cell>
        </row>
        <row r="2054">
          <cell r="E2054" t="str">
            <v>SUBTOTAL</v>
          </cell>
          <cell r="I2054">
            <v>228525</v>
          </cell>
          <cell r="L2054">
            <v>3427875</v>
          </cell>
          <cell r="Z2054" t="e">
            <v>#N/A</v>
          </cell>
        </row>
        <row r="2055">
          <cell r="E2055" t="str">
            <v>A.I.U</v>
          </cell>
          <cell r="I2055">
            <v>0</v>
          </cell>
          <cell r="L2055">
            <v>0</v>
          </cell>
          <cell r="Z2055">
            <v>0</v>
          </cell>
        </row>
        <row r="2056">
          <cell r="D2056" t="str">
            <v>AIUAADMON</v>
          </cell>
          <cell r="E2056" t="str">
            <v>Admon</v>
          </cell>
          <cell r="F2056">
            <v>0</v>
          </cell>
          <cell r="I2056">
            <v>0</v>
          </cell>
          <cell r="J2056">
            <v>0</v>
          </cell>
          <cell r="L2056">
            <v>0</v>
          </cell>
          <cell r="Z2056">
            <v>0</v>
          </cell>
        </row>
        <row r="2057">
          <cell r="D2057" t="str">
            <v>AIUAIMPRE</v>
          </cell>
          <cell r="E2057" t="str">
            <v>Imprevistos</v>
          </cell>
          <cell r="F2057">
            <v>0</v>
          </cell>
          <cell r="I2057">
            <v>0</v>
          </cell>
          <cell r="J2057">
            <v>0</v>
          </cell>
          <cell r="L2057">
            <v>0</v>
          </cell>
          <cell r="Z2057">
            <v>0</v>
          </cell>
        </row>
        <row r="2058">
          <cell r="D2058" t="str">
            <v>AIUAUTILI</v>
          </cell>
          <cell r="E2058" t="str">
            <v>Utilidad</v>
          </cell>
          <cell r="F2058">
            <v>0</v>
          </cell>
          <cell r="I2058">
            <v>0</v>
          </cell>
          <cell r="J2058">
            <v>0</v>
          </cell>
          <cell r="L2058">
            <v>0</v>
          </cell>
          <cell r="Z2058">
            <v>0</v>
          </cell>
        </row>
        <row r="2059">
          <cell r="D2059" t="str">
            <v>AIUAIVAUTI</v>
          </cell>
          <cell r="E2059" t="str">
            <v>IVA utilidad</v>
          </cell>
          <cell r="F2059">
            <v>0</v>
          </cell>
          <cell r="I2059">
            <v>0</v>
          </cell>
          <cell r="J2059">
            <v>0</v>
          </cell>
          <cell r="L2059">
            <v>0</v>
          </cell>
          <cell r="Z2059">
            <v>0</v>
          </cell>
        </row>
        <row r="2061">
          <cell r="E2061" t="str">
            <v>ITEM</v>
          </cell>
        </row>
        <row r="2062">
          <cell r="D2062" t="str">
            <v>PETO</v>
          </cell>
          <cell r="E2062" t="str">
            <v>Topografia</v>
          </cell>
          <cell r="G2062" t="str">
            <v>UN.</v>
          </cell>
          <cell r="H2062" t="str">
            <v>Mes</v>
          </cell>
          <cell r="I2062" t="e">
            <v>#N/A</v>
          </cell>
          <cell r="K2062">
            <v>0</v>
          </cell>
          <cell r="L2062" t="e">
            <v>#N/A</v>
          </cell>
          <cell r="P2062" t="e">
            <v>#N/A</v>
          </cell>
          <cell r="Q2062" t="e">
            <v>#N/A</v>
          </cell>
          <cell r="X2062" t="e">
            <v>#N/A</v>
          </cell>
          <cell r="Z2062" t="e">
            <v>#VALUE!</v>
          </cell>
          <cell r="AC2062" t="e">
            <v>#VALUE!</v>
          </cell>
        </row>
        <row r="2064">
          <cell r="D2064" t="str">
            <v>CODIGO</v>
          </cell>
          <cell r="E2064" t="str">
            <v>DESCRIPCION</v>
          </cell>
          <cell r="F2064" t="str">
            <v>UN</v>
          </cell>
          <cell r="G2064" t="str">
            <v>CANT</v>
          </cell>
          <cell r="H2064" t="str">
            <v>V/UNIT.</v>
          </cell>
          <cell r="I2064" t="str">
            <v>V/TOTAL</v>
          </cell>
          <cell r="K2064" t="str">
            <v>CANT TOTAL</v>
          </cell>
          <cell r="L2064" t="str">
            <v>Vr TOTAL</v>
          </cell>
          <cell r="Y2064" t="str">
            <v>CANT.</v>
          </cell>
          <cell r="Z2064" t="str">
            <v>V/TOTAL</v>
          </cell>
        </row>
        <row r="2065">
          <cell r="E2065" t="str">
            <v>VARIOS</v>
          </cell>
          <cell r="I2065" t="e">
            <v>#N/A</v>
          </cell>
          <cell r="L2065" t="e">
            <v>#N/A</v>
          </cell>
          <cell r="Z2065" t="e">
            <v>#VALUE!</v>
          </cell>
        </row>
        <row r="2066">
          <cell r="D2066" t="str">
            <v>TC65T</v>
          </cell>
          <cell r="E2066" t="e">
            <v>#N/A</v>
          </cell>
          <cell r="F2066" t="e">
            <v>#N/A</v>
          </cell>
          <cell r="G2066">
            <v>1</v>
          </cell>
          <cell r="H2066" t="e">
            <v>#N/A</v>
          </cell>
          <cell r="I2066" t="e">
            <v>#N/A</v>
          </cell>
          <cell r="J2066" t="e">
            <v>#N/A</v>
          </cell>
          <cell r="K2066">
            <v>0</v>
          </cell>
          <cell r="L2066" t="e">
            <v>#N/A</v>
          </cell>
          <cell r="Y2066" t="e">
            <v>#VALUE!</v>
          </cell>
          <cell r="Z2066" t="e">
            <v>#VALUE!</v>
          </cell>
        </row>
        <row r="2068">
          <cell r="E2068" t="str">
            <v>SUBTOTAL</v>
          </cell>
          <cell r="I2068" t="e">
            <v>#N/A</v>
          </cell>
          <cell r="L2068" t="e">
            <v>#N/A</v>
          </cell>
          <cell r="Z2068" t="e">
            <v>#VALUE!</v>
          </cell>
        </row>
        <row r="2069">
          <cell r="E2069" t="str">
            <v>A.I.U</v>
          </cell>
          <cell r="I2069" t="e">
            <v>#N/A</v>
          </cell>
          <cell r="L2069" t="e">
            <v>#N/A</v>
          </cell>
          <cell r="Z2069" t="e">
            <v>#N/A</v>
          </cell>
        </row>
        <row r="2070">
          <cell r="D2070" t="str">
            <v>AIUAADMON</v>
          </cell>
          <cell r="E2070" t="str">
            <v>Admon</v>
          </cell>
          <cell r="F2070">
            <v>0</v>
          </cell>
          <cell r="I2070" t="e">
            <v>#N/A</v>
          </cell>
          <cell r="J2070">
            <v>0</v>
          </cell>
          <cell r="L2070" t="e">
            <v>#N/A</v>
          </cell>
          <cell r="Z2070" t="e">
            <v>#N/A</v>
          </cell>
        </row>
        <row r="2071">
          <cell r="D2071" t="str">
            <v>AIUAIMPRE</v>
          </cell>
          <cell r="E2071" t="str">
            <v>Imprevistos</v>
          </cell>
          <cell r="F2071">
            <v>0</v>
          </cell>
          <cell r="I2071" t="e">
            <v>#N/A</v>
          </cell>
          <cell r="J2071">
            <v>0</v>
          </cell>
          <cell r="L2071" t="e">
            <v>#N/A</v>
          </cell>
          <cell r="Z2071" t="e">
            <v>#N/A</v>
          </cell>
        </row>
        <row r="2072">
          <cell r="D2072" t="str">
            <v>AIUAUTILI</v>
          </cell>
          <cell r="E2072" t="str">
            <v>Utilidad</v>
          </cell>
          <cell r="F2072">
            <v>0</v>
          </cell>
          <cell r="I2072" t="e">
            <v>#N/A</v>
          </cell>
          <cell r="J2072">
            <v>0</v>
          </cell>
          <cell r="L2072" t="e">
            <v>#N/A</v>
          </cell>
          <cell r="Z2072" t="e">
            <v>#N/A</v>
          </cell>
        </row>
        <row r="2073">
          <cell r="D2073" t="str">
            <v>AIUAIVAUTI</v>
          </cell>
          <cell r="E2073" t="str">
            <v>IVA utilidad</v>
          </cell>
          <cell r="F2073">
            <v>0</v>
          </cell>
          <cell r="I2073" t="e">
            <v>#N/A</v>
          </cell>
          <cell r="J2073">
            <v>0</v>
          </cell>
          <cell r="L2073" t="e">
            <v>#N/A</v>
          </cell>
          <cell r="Z2073" t="e">
            <v>#N/A</v>
          </cell>
        </row>
        <row r="2075">
          <cell r="E2075" t="str">
            <v>ITEM</v>
          </cell>
        </row>
        <row r="2076">
          <cell r="D2076" t="str">
            <v>PEDO</v>
          </cell>
          <cell r="E2076" t="str">
            <v>Direccion Obra</v>
          </cell>
          <cell r="G2076" t="str">
            <v>UN.</v>
          </cell>
          <cell r="H2076" t="str">
            <v>Mes</v>
          </cell>
          <cell r="I2076" t="e">
            <v>#N/A</v>
          </cell>
          <cell r="K2076">
            <v>0</v>
          </cell>
          <cell r="L2076" t="e">
            <v>#N/A</v>
          </cell>
          <cell r="P2076" t="e">
            <v>#N/A</v>
          </cell>
          <cell r="Q2076" t="e">
            <v>#N/A</v>
          </cell>
          <cell r="X2076" t="e">
            <v>#N/A</v>
          </cell>
          <cell r="Z2076" t="e">
            <v>#VALUE!</v>
          </cell>
          <cell r="AC2076" t="e">
            <v>#VALUE!</v>
          </cell>
        </row>
        <row r="2078">
          <cell r="D2078" t="str">
            <v>CODIGO</v>
          </cell>
          <cell r="E2078" t="str">
            <v>DESCRIPCION</v>
          </cell>
          <cell r="F2078" t="str">
            <v>UN</v>
          </cell>
          <cell r="G2078" t="str">
            <v>CANT</v>
          </cell>
          <cell r="H2078" t="str">
            <v>V/UNIT.</v>
          </cell>
          <cell r="I2078" t="str">
            <v>V/TOTAL</v>
          </cell>
          <cell r="K2078" t="str">
            <v>CANT TOTAL</v>
          </cell>
          <cell r="L2078" t="str">
            <v>Vr TOTAL</v>
          </cell>
          <cell r="Y2078" t="str">
            <v>CANT.</v>
          </cell>
          <cell r="Z2078" t="str">
            <v>V/TOTAL</v>
          </cell>
        </row>
        <row r="2079">
          <cell r="E2079" t="str">
            <v>VARIOS</v>
          </cell>
          <cell r="I2079" t="e">
            <v>#N/A</v>
          </cell>
          <cell r="L2079" t="e">
            <v>#N/A</v>
          </cell>
          <cell r="Z2079" t="e">
            <v>#VALUE!</v>
          </cell>
        </row>
        <row r="2080">
          <cell r="D2080" t="str">
            <v>TC65DO</v>
          </cell>
          <cell r="E2080" t="e">
            <v>#N/A</v>
          </cell>
          <cell r="F2080" t="e">
            <v>#N/A</v>
          </cell>
          <cell r="G2080">
            <v>0.5</v>
          </cell>
          <cell r="H2080" t="e">
            <v>#N/A</v>
          </cell>
          <cell r="I2080" t="e">
            <v>#N/A</v>
          </cell>
          <cell r="J2080" t="e">
            <v>#N/A</v>
          </cell>
          <cell r="K2080">
            <v>0</v>
          </cell>
          <cell r="L2080" t="e">
            <v>#N/A</v>
          </cell>
          <cell r="Y2080" t="e">
            <v>#VALUE!</v>
          </cell>
          <cell r="Z2080" t="e">
            <v>#VALUE!</v>
          </cell>
        </row>
        <row r="2081">
          <cell r="D2081" t="str">
            <v>TC65RO</v>
          </cell>
          <cell r="E2081" t="e">
            <v>#N/A</v>
          </cell>
          <cell r="F2081" t="e">
            <v>#N/A</v>
          </cell>
          <cell r="G2081">
            <v>1</v>
          </cell>
          <cell r="H2081" t="e">
            <v>#N/A</v>
          </cell>
          <cell r="I2081" t="e">
            <v>#N/A</v>
          </cell>
          <cell r="J2081" t="e">
            <v>#N/A</v>
          </cell>
          <cell r="K2081">
            <v>0</v>
          </cell>
          <cell r="L2081" t="e">
            <v>#N/A</v>
          </cell>
          <cell r="Y2081" t="e">
            <v>#VALUE!</v>
          </cell>
          <cell r="Z2081" t="e">
            <v>#VALUE!</v>
          </cell>
        </row>
        <row r="2082">
          <cell r="D2082" t="str">
            <v>TC65IO</v>
          </cell>
          <cell r="E2082" t="e">
            <v>#N/A</v>
          </cell>
          <cell r="F2082" t="e">
            <v>#N/A</v>
          </cell>
          <cell r="G2082">
            <v>1</v>
          </cell>
          <cell r="H2082" t="e">
            <v>#N/A</v>
          </cell>
          <cell r="I2082" t="e">
            <v>#N/A</v>
          </cell>
          <cell r="J2082" t="e">
            <v>#N/A</v>
          </cell>
          <cell r="K2082">
            <v>0</v>
          </cell>
          <cell r="L2082" t="e">
            <v>#N/A</v>
          </cell>
          <cell r="Y2082" t="e">
            <v>#VALUE!</v>
          </cell>
          <cell r="Z2082" t="e">
            <v>#VALUE!</v>
          </cell>
        </row>
        <row r="2083">
          <cell r="D2083" t="str">
            <v>TC65SE</v>
          </cell>
          <cell r="E2083" t="e">
            <v>#N/A</v>
          </cell>
          <cell r="F2083" t="e">
            <v>#N/A</v>
          </cell>
          <cell r="G2083">
            <v>1</v>
          </cell>
          <cell r="H2083" t="e">
            <v>#N/A</v>
          </cell>
          <cell r="I2083" t="e">
            <v>#N/A</v>
          </cell>
          <cell r="J2083" t="e">
            <v>#N/A</v>
          </cell>
          <cell r="K2083">
            <v>0</v>
          </cell>
          <cell r="L2083" t="e">
            <v>#N/A</v>
          </cell>
          <cell r="Y2083" t="e">
            <v>#VALUE!</v>
          </cell>
          <cell r="Z2083" t="e">
            <v>#VALUE!</v>
          </cell>
        </row>
        <row r="2084">
          <cell r="E2084" t="str">
            <v>SUBTOTAL</v>
          </cell>
          <cell r="I2084" t="e">
            <v>#N/A</v>
          </cell>
          <cell r="L2084" t="e">
            <v>#N/A</v>
          </cell>
          <cell r="Z2084" t="e">
            <v>#VALUE!</v>
          </cell>
        </row>
        <row r="2085">
          <cell r="E2085" t="str">
            <v>A.I.U</v>
          </cell>
          <cell r="I2085" t="e">
            <v>#N/A</v>
          </cell>
          <cell r="L2085" t="e">
            <v>#N/A</v>
          </cell>
          <cell r="Z2085" t="e">
            <v>#N/A</v>
          </cell>
        </row>
        <row r="2086">
          <cell r="D2086" t="str">
            <v>AIUAADMON</v>
          </cell>
          <cell r="E2086" t="str">
            <v>Admon</v>
          </cell>
          <cell r="F2086">
            <v>0</v>
          </cell>
          <cell r="I2086" t="e">
            <v>#N/A</v>
          </cell>
          <cell r="J2086">
            <v>0</v>
          </cell>
          <cell r="L2086" t="e">
            <v>#N/A</v>
          </cell>
          <cell r="Z2086" t="e">
            <v>#N/A</v>
          </cell>
        </row>
        <row r="2087">
          <cell r="D2087" t="str">
            <v>AIUAIMPRE</v>
          </cell>
          <cell r="E2087" t="str">
            <v>Imprevistos</v>
          </cell>
          <cell r="F2087">
            <v>0</v>
          </cell>
          <cell r="I2087" t="e">
            <v>#N/A</v>
          </cell>
          <cell r="J2087">
            <v>0</v>
          </cell>
          <cell r="L2087" t="e">
            <v>#N/A</v>
          </cell>
          <cell r="Z2087" t="e">
            <v>#N/A</v>
          </cell>
        </row>
        <row r="2088">
          <cell r="D2088" t="str">
            <v>AIUAUTILI</v>
          </cell>
          <cell r="E2088" t="str">
            <v>Utilidad</v>
          </cell>
          <cell r="F2088">
            <v>0</v>
          </cell>
          <cell r="I2088" t="e">
            <v>#N/A</v>
          </cell>
          <cell r="J2088">
            <v>0</v>
          </cell>
          <cell r="L2088" t="e">
            <v>#N/A</v>
          </cell>
          <cell r="Z2088" t="e">
            <v>#N/A</v>
          </cell>
        </row>
        <row r="2089">
          <cell r="D2089" t="str">
            <v>AIUAIVAUTI</v>
          </cell>
          <cell r="E2089" t="str">
            <v>IVA utilidad</v>
          </cell>
          <cell r="F2089">
            <v>0</v>
          </cell>
          <cell r="I2089" t="e">
            <v>#N/A</v>
          </cell>
          <cell r="J2089">
            <v>0</v>
          </cell>
          <cell r="L2089" t="e">
            <v>#N/A</v>
          </cell>
          <cell r="Z2089" t="e">
            <v>#N/A</v>
          </cell>
        </row>
        <row r="2091">
          <cell r="E2091" t="str">
            <v>ITEM</v>
          </cell>
        </row>
        <row r="2092">
          <cell r="D2092" t="str">
            <v>PEDOC</v>
          </cell>
          <cell r="E2092" t="str">
            <v>Direccion Obra</v>
          </cell>
          <cell r="G2092" t="str">
            <v>UN.</v>
          </cell>
          <cell r="H2092" t="str">
            <v>Mes</v>
          </cell>
          <cell r="I2092" t="e">
            <v>#N/A</v>
          </cell>
          <cell r="K2092">
            <v>0</v>
          </cell>
          <cell r="L2092" t="e">
            <v>#N/A</v>
          </cell>
          <cell r="P2092" t="e">
            <v>#N/A</v>
          </cell>
          <cell r="Q2092" t="e">
            <v>#N/A</v>
          </cell>
          <cell r="X2092" t="e">
            <v>#N/A</v>
          </cell>
          <cell r="Z2092" t="e">
            <v>#VALUE!</v>
          </cell>
          <cell r="AC2092" t="e">
            <v>#VALUE!</v>
          </cell>
        </row>
        <row r="2094">
          <cell r="D2094" t="str">
            <v>CODIGO</v>
          </cell>
          <cell r="E2094" t="str">
            <v>DESCRIPCION</v>
          </cell>
          <cell r="F2094" t="str">
            <v>UN</v>
          </cell>
          <cell r="G2094" t="str">
            <v>CANT</v>
          </cell>
          <cell r="H2094" t="str">
            <v>V/UNIT.</v>
          </cell>
          <cell r="I2094" t="str">
            <v>V/TOTAL</v>
          </cell>
          <cell r="K2094" t="str">
            <v>CANT TOTAL</v>
          </cell>
          <cell r="L2094" t="str">
            <v>Vr TOTAL</v>
          </cell>
          <cell r="Y2094" t="str">
            <v>CANT.</v>
          </cell>
          <cell r="Z2094" t="str">
            <v>V/TOTAL</v>
          </cell>
        </row>
        <row r="2095">
          <cell r="E2095" t="str">
            <v>VARIOS</v>
          </cell>
          <cell r="I2095" t="e">
            <v>#N/A</v>
          </cell>
          <cell r="L2095" t="e">
            <v>#N/A</v>
          </cell>
          <cell r="Z2095" t="e">
            <v>#VALUE!</v>
          </cell>
        </row>
        <row r="2096">
          <cell r="D2096" t="str">
            <v>TC65DO</v>
          </cell>
          <cell r="E2096" t="e">
            <v>#N/A</v>
          </cell>
          <cell r="F2096" t="e">
            <v>#N/A</v>
          </cell>
          <cell r="G2096">
            <v>0.503</v>
          </cell>
          <cell r="H2096" t="e">
            <v>#N/A</v>
          </cell>
          <cell r="I2096" t="e">
            <v>#N/A</v>
          </cell>
          <cell r="J2096" t="e">
            <v>#N/A</v>
          </cell>
          <cell r="K2096">
            <v>0</v>
          </cell>
          <cell r="L2096" t="e">
            <v>#N/A</v>
          </cell>
          <cell r="Y2096" t="e">
            <v>#VALUE!</v>
          </cell>
          <cell r="Z2096" t="e">
            <v>#VALUE!</v>
          </cell>
        </row>
        <row r="2100">
          <cell r="E2100" t="str">
            <v>SUBTOTAL</v>
          </cell>
          <cell r="I2100" t="e">
            <v>#N/A</v>
          </cell>
          <cell r="L2100" t="e">
            <v>#N/A</v>
          </cell>
          <cell r="Z2100" t="e">
            <v>#VALUE!</v>
          </cell>
        </row>
        <row r="2101">
          <cell r="E2101" t="str">
            <v>A.I.U</v>
          </cell>
          <cell r="I2101" t="e">
            <v>#N/A</v>
          </cell>
          <cell r="L2101" t="e">
            <v>#N/A</v>
          </cell>
          <cell r="Z2101" t="e">
            <v>#N/A</v>
          </cell>
        </row>
        <row r="2102">
          <cell r="D2102" t="str">
            <v>AIUAADMON</v>
          </cell>
          <cell r="E2102" t="str">
            <v>Admon</v>
          </cell>
          <cell r="F2102">
            <v>0</v>
          </cell>
          <cell r="I2102" t="e">
            <v>#N/A</v>
          </cell>
          <cell r="J2102">
            <v>0</v>
          </cell>
          <cell r="L2102" t="e">
            <v>#N/A</v>
          </cell>
          <cell r="Z2102" t="e">
            <v>#N/A</v>
          </cell>
        </row>
        <row r="2103">
          <cell r="D2103" t="str">
            <v>AIUAIMPRE</v>
          </cell>
          <cell r="E2103" t="str">
            <v>Imprevistos</v>
          </cell>
          <cell r="F2103">
            <v>0</v>
          </cell>
          <cell r="I2103" t="e">
            <v>#N/A</v>
          </cell>
          <cell r="J2103">
            <v>0</v>
          </cell>
          <cell r="L2103" t="e">
            <v>#N/A</v>
          </cell>
          <cell r="Z2103" t="e">
            <v>#N/A</v>
          </cell>
        </row>
        <row r="2104">
          <cell r="D2104" t="str">
            <v>AIUAUTILI</v>
          </cell>
          <cell r="E2104" t="str">
            <v>Utilidad</v>
          </cell>
          <cell r="F2104">
            <v>0</v>
          </cell>
          <cell r="I2104" t="e">
            <v>#N/A</v>
          </cell>
          <cell r="J2104">
            <v>0</v>
          </cell>
          <cell r="L2104" t="e">
            <v>#N/A</v>
          </cell>
          <cell r="Z2104" t="e">
            <v>#N/A</v>
          </cell>
        </row>
        <row r="2105">
          <cell r="D2105" t="str">
            <v>AIUAIVAUTI</v>
          </cell>
          <cell r="E2105" t="str">
            <v>IVA utilidad</v>
          </cell>
          <cell r="F2105">
            <v>0</v>
          </cell>
          <cell r="I2105" t="e">
            <v>#N/A</v>
          </cell>
          <cell r="J2105">
            <v>0</v>
          </cell>
          <cell r="L2105" t="e">
            <v>#N/A</v>
          </cell>
          <cell r="Z2105" t="e">
            <v>#N/A</v>
          </cell>
        </row>
        <row r="2107">
          <cell r="E2107" t="str">
            <v>ITEM</v>
          </cell>
        </row>
        <row r="2108">
          <cell r="D2108" t="str">
            <v>PEAL</v>
          </cell>
          <cell r="E2108" t="str">
            <v>Almacen</v>
          </cell>
          <cell r="G2108" t="str">
            <v>UN.</v>
          </cell>
          <cell r="H2108" t="str">
            <v>Mes</v>
          </cell>
          <cell r="I2108" t="e">
            <v>#N/A</v>
          </cell>
          <cell r="K2108">
            <v>0</v>
          </cell>
          <cell r="L2108" t="e">
            <v>#N/A</v>
          </cell>
          <cell r="P2108" t="e">
            <v>#N/A</v>
          </cell>
          <cell r="Q2108" t="e">
            <v>#N/A</v>
          </cell>
          <cell r="X2108" t="e">
            <v>#N/A</v>
          </cell>
          <cell r="Z2108" t="e">
            <v>#VALUE!</v>
          </cell>
          <cell r="AC2108" t="e">
            <v>#VALUE!</v>
          </cell>
        </row>
        <row r="2110">
          <cell r="D2110" t="str">
            <v>CODIGO</v>
          </cell>
          <cell r="E2110" t="str">
            <v>DESCRIPCION</v>
          </cell>
          <cell r="F2110" t="str">
            <v>UN</v>
          </cell>
          <cell r="G2110" t="str">
            <v>CANT</v>
          </cell>
          <cell r="H2110" t="str">
            <v>V/UNIT.</v>
          </cell>
          <cell r="I2110" t="str">
            <v>V/TOTAL</v>
          </cell>
          <cell r="K2110" t="str">
            <v>CANT TOTAL</v>
          </cell>
          <cell r="L2110" t="str">
            <v>Vr TOTAL</v>
          </cell>
          <cell r="Y2110" t="str">
            <v>CANT.</v>
          </cell>
          <cell r="Z2110" t="str">
            <v>V/TOTAL</v>
          </cell>
        </row>
        <row r="2111">
          <cell r="E2111" t="str">
            <v>VARIOS</v>
          </cell>
          <cell r="I2111" t="e">
            <v>#N/A</v>
          </cell>
          <cell r="L2111" t="e">
            <v>#N/A</v>
          </cell>
          <cell r="Z2111" t="e">
            <v>#VALUE!</v>
          </cell>
        </row>
        <row r="2112">
          <cell r="D2112" t="str">
            <v>TC65ALMA</v>
          </cell>
          <cell r="E2112" t="e">
            <v>#N/A</v>
          </cell>
          <cell r="F2112" t="e">
            <v>#N/A</v>
          </cell>
          <cell r="G2112">
            <v>1</v>
          </cell>
          <cell r="H2112" t="e">
            <v>#N/A</v>
          </cell>
          <cell r="I2112" t="e">
            <v>#N/A</v>
          </cell>
          <cell r="J2112" t="e">
            <v>#N/A</v>
          </cell>
          <cell r="K2112">
            <v>0</v>
          </cell>
          <cell r="L2112" t="e">
            <v>#N/A</v>
          </cell>
          <cell r="Y2112" t="e">
            <v>#VALUE!</v>
          </cell>
          <cell r="Z2112" t="e">
            <v>#VALUE!</v>
          </cell>
        </row>
        <row r="2113">
          <cell r="D2113" t="str">
            <v>TC65AYAL</v>
          </cell>
          <cell r="E2113" t="e">
            <v>#N/A</v>
          </cell>
          <cell r="F2113" t="e">
            <v>#N/A</v>
          </cell>
          <cell r="G2113">
            <v>2</v>
          </cell>
          <cell r="H2113" t="e">
            <v>#N/A</v>
          </cell>
          <cell r="I2113" t="e">
            <v>#N/A</v>
          </cell>
          <cell r="J2113" t="e">
            <v>#N/A</v>
          </cell>
          <cell r="K2113">
            <v>0</v>
          </cell>
          <cell r="L2113" t="e">
            <v>#N/A</v>
          </cell>
          <cell r="Y2113" t="e">
            <v>#VALUE!</v>
          </cell>
          <cell r="Z2113" t="e">
            <v>#VALUE!</v>
          </cell>
        </row>
        <row r="2115">
          <cell r="E2115" t="str">
            <v>SUBTOTAL</v>
          </cell>
          <cell r="I2115" t="e">
            <v>#N/A</v>
          </cell>
          <cell r="L2115" t="e">
            <v>#N/A</v>
          </cell>
          <cell r="Z2115" t="e">
            <v>#VALUE!</v>
          </cell>
        </row>
        <row r="2116">
          <cell r="E2116" t="str">
            <v>A.I.U</v>
          </cell>
          <cell r="I2116" t="e">
            <v>#N/A</v>
          </cell>
          <cell r="L2116" t="e">
            <v>#N/A</v>
          </cell>
          <cell r="Z2116" t="e">
            <v>#N/A</v>
          </cell>
        </row>
        <row r="2117">
          <cell r="D2117" t="str">
            <v>AIUAADMON</v>
          </cell>
          <cell r="E2117" t="str">
            <v>Admon</v>
          </cell>
          <cell r="F2117">
            <v>0</v>
          </cell>
          <cell r="I2117" t="e">
            <v>#N/A</v>
          </cell>
          <cell r="J2117">
            <v>0</v>
          </cell>
          <cell r="L2117" t="e">
            <v>#N/A</v>
          </cell>
          <cell r="Z2117" t="e">
            <v>#N/A</v>
          </cell>
        </row>
        <row r="2118">
          <cell r="D2118" t="str">
            <v>AIUAIMPRE</v>
          </cell>
          <cell r="E2118" t="str">
            <v>Imprevistos</v>
          </cell>
          <cell r="F2118">
            <v>0</v>
          </cell>
          <cell r="I2118" t="e">
            <v>#N/A</v>
          </cell>
          <cell r="J2118">
            <v>0</v>
          </cell>
          <cell r="L2118" t="e">
            <v>#N/A</v>
          </cell>
          <cell r="Z2118" t="e">
            <v>#N/A</v>
          </cell>
        </row>
        <row r="2119">
          <cell r="D2119" t="str">
            <v>AIUAUTILI</v>
          </cell>
          <cell r="E2119" t="str">
            <v>Utilidad</v>
          </cell>
          <cell r="F2119">
            <v>0</v>
          </cell>
          <cell r="I2119" t="e">
            <v>#N/A</v>
          </cell>
          <cell r="J2119">
            <v>0</v>
          </cell>
          <cell r="L2119" t="e">
            <v>#N/A</v>
          </cell>
          <cell r="Z2119" t="e">
            <v>#N/A</v>
          </cell>
        </row>
        <row r="2120">
          <cell r="D2120" t="str">
            <v>AIUAIVAUTI</v>
          </cell>
          <cell r="E2120" t="str">
            <v>IVA utilidad</v>
          </cell>
          <cell r="F2120">
            <v>0</v>
          </cell>
          <cell r="I2120" t="e">
            <v>#N/A</v>
          </cell>
          <cell r="J2120">
            <v>0</v>
          </cell>
          <cell r="L2120" t="e">
            <v>#N/A</v>
          </cell>
          <cell r="Z2120" t="e">
            <v>#N/A</v>
          </cell>
        </row>
        <row r="2122">
          <cell r="E2122" t="str">
            <v>ITEM</v>
          </cell>
        </row>
        <row r="2123">
          <cell r="D2123" t="str">
            <v>PEVI</v>
          </cell>
          <cell r="E2123" t="str">
            <v>Vigilancia</v>
          </cell>
          <cell r="G2123" t="str">
            <v>UN.</v>
          </cell>
          <cell r="H2123" t="str">
            <v>Mes</v>
          </cell>
          <cell r="I2123" t="e">
            <v>#N/A</v>
          </cell>
          <cell r="K2123">
            <v>0</v>
          </cell>
          <cell r="L2123" t="e">
            <v>#N/A</v>
          </cell>
          <cell r="P2123" t="e">
            <v>#N/A</v>
          </cell>
          <cell r="Q2123" t="e">
            <v>#N/A</v>
          </cell>
          <cell r="X2123" t="e">
            <v>#N/A</v>
          </cell>
          <cell r="Z2123" t="e">
            <v>#VALUE!</v>
          </cell>
          <cell r="AC2123" t="e">
            <v>#VALUE!</v>
          </cell>
        </row>
        <row r="2125">
          <cell r="D2125" t="str">
            <v>CODIGO</v>
          </cell>
          <cell r="E2125" t="str">
            <v>DESCRIPCION</v>
          </cell>
          <cell r="F2125" t="str">
            <v>UN</v>
          </cell>
          <cell r="G2125" t="str">
            <v>CANT</v>
          </cell>
          <cell r="H2125" t="str">
            <v>V/UNIT.</v>
          </cell>
          <cell r="I2125" t="str">
            <v>V/TOTAL</v>
          </cell>
          <cell r="K2125" t="str">
            <v>CANT TOTAL</v>
          </cell>
          <cell r="L2125" t="str">
            <v>Vr TOTAL</v>
          </cell>
          <cell r="Y2125" t="str">
            <v>CANT.</v>
          </cell>
          <cell r="Z2125" t="str">
            <v>V/TOTAL</v>
          </cell>
        </row>
        <row r="2126">
          <cell r="E2126" t="str">
            <v>VARIOS</v>
          </cell>
          <cell r="I2126" t="e">
            <v>#N/A</v>
          </cell>
          <cell r="L2126" t="e">
            <v>#N/A</v>
          </cell>
          <cell r="Z2126" t="e">
            <v>#VALUE!</v>
          </cell>
        </row>
        <row r="2127">
          <cell r="D2127" t="str">
            <v>TC65VI</v>
          </cell>
          <cell r="E2127" t="e">
            <v>#N/A</v>
          </cell>
          <cell r="F2127" t="e">
            <v>#N/A</v>
          </cell>
          <cell r="G2127">
            <v>1</v>
          </cell>
          <cell r="H2127" t="e">
            <v>#N/A</v>
          </cell>
          <cell r="I2127" t="e">
            <v>#N/A</v>
          </cell>
          <cell r="J2127" t="e">
            <v>#N/A</v>
          </cell>
          <cell r="K2127">
            <v>0</v>
          </cell>
          <cell r="L2127" t="e">
            <v>#N/A</v>
          </cell>
          <cell r="Y2127" t="e">
            <v>#VALUE!</v>
          </cell>
          <cell r="Z2127" t="e">
            <v>#VALUE!</v>
          </cell>
        </row>
        <row r="2129">
          <cell r="E2129" t="str">
            <v>SUBTOTAL</v>
          </cell>
          <cell r="I2129" t="e">
            <v>#N/A</v>
          </cell>
          <cell r="L2129" t="e">
            <v>#N/A</v>
          </cell>
          <cell r="Z2129" t="e">
            <v>#VALUE!</v>
          </cell>
        </row>
        <row r="2130">
          <cell r="E2130" t="str">
            <v>A.I.U</v>
          </cell>
          <cell r="I2130" t="e">
            <v>#N/A</v>
          </cell>
          <cell r="L2130" t="e">
            <v>#N/A</v>
          </cell>
          <cell r="Z2130" t="e">
            <v>#VALUE!</v>
          </cell>
        </row>
        <row r="2131">
          <cell r="D2131" t="str">
            <v>AIUAADMON</v>
          </cell>
          <cell r="E2131" t="str">
            <v>Admon</v>
          </cell>
          <cell r="F2131">
            <v>0</v>
          </cell>
          <cell r="I2131" t="e">
            <v>#N/A</v>
          </cell>
          <cell r="L2131" t="e">
            <v>#N/A</v>
          </cell>
          <cell r="Z2131" t="e">
            <v>#VALUE!</v>
          </cell>
        </row>
        <row r="2132">
          <cell r="D2132" t="str">
            <v>AIUAIMPRE</v>
          </cell>
          <cell r="E2132" t="str">
            <v>Imprevistos</v>
          </cell>
          <cell r="F2132">
            <v>0</v>
          </cell>
          <cell r="I2132" t="e">
            <v>#N/A</v>
          </cell>
          <cell r="L2132" t="e">
            <v>#N/A</v>
          </cell>
          <cell r="Z2132" t="e">
            <v>#VALUE!</v>
          </cell>
        </row>
        <row r="2133">
          <cell r="D2133" t="str">
            <v>AIUAUTILI</v>
          </cell>
          <cell r="E2133" t="str">
            <v>Utilidad</v>
          </cell>
          <cell r="F2133">
            <v>0</v>
          </cell>
          <cell r="I2133" t="e">
            <v>#N/A</v>
          </cell>
          <cell r="L2133" t="e">
            <v>#N/A</v>
          </cell>
          <cell r="Z2133" t="e">
            <v>#VALUE!</v>
          </cell>
        </row>
        <row r="2134">
          <cell r="D2134" t="str">
            <v>AIUAIVAUTI</v>
          </cell>
          <cell r="E2134" t="str">
            <v>IVA utilidad</v>
          </cell>
          <cell r="F2134">
            <v>0</v>
          </cell>
          <cell r="I2134" t="e">
            <v>#N/A</v>
          </cell>
          <cell r="L2134" t="e">
            <v>#N/A</v>
          </cell>
          <cell r="Z2134" t="e">
            <v>#VALUE!</v>
          </cell>
        </row>
        <row r="2136">
          <cell r="E2136" t="str">
            <v>ITEM</v>
          </cell>
        </row>
        <row r="2137">
          <cell r="D2137" t="str">
            <v>PRPR</v>
          </cell>
          <cell r="E2137" t="e">
            <v>#N/A</v>
          </cell>
          <cell r="G2137" t="str">
            <v>UN.</v>
          </cell>
          <cell r="H2137" t="e">
            <v>#N/A</v>
          </cell>
          <cell r="I2137" t="e">
            <v>#N/A</v>
          </cell>
          <cell r="K2137">
            <v>0</v>
          </cell>
          <cell r="L2137" t="e">
            <v>#N/A</v>
          </cell>
          <cell r="P2137" t="e">
            <v>#N/A</v>
          </cell>
          <cell r="Q2137" t="e">
            <v>#N/A</v>
          </cell>
          <cell r="X2137" t="e">
            <v>#N/A</v>
          </cell>
          <cell r="Z2137" t="e">
            <v>#VALUE!</v>
          </cell>
          <cell r="AC2137" t="e">
            <v>#VALUE!</v>
          </cell>
        </row>
        <row r="2139">
          <cell r="D2139" t="str">
            <v>CODIGO</v>
          </cell>
          <cell r="E2139" t="str">
            <v>DESCRIPCION</v>
          </cell>
          <cell r="F2139" t="str">
            <v>UN</v>
          </cell>
          <cell r="G2139" t="str">
            <v>CANT</v>
          </cell>
          <cell r="H2139" t="str">
            <v>V/UNIT.</v>
          </cell>
          <cell r="I2139" t="str">
            <v>V/TOTAL</v>
          </cell>
          <cell r="K2139" t="str">
            <v>CANT TOTAL</v>
          </cell>
          <cell r="L2139" t="str">
            <v>Vr TOTAL</v>
          </cell>
          <cell r="Y2139" t="str">
            <v>CANT.</v>
          </cell>
          <cell r="Z2139" t="str">
            <v>V/TOTAL</v>
          </cell>
        </row>
        <row r="2140">
          <cell r="E2140" t="str">
            <v>VARIOS</v>
          </cell>
          <cell r="I2140" t="e">
            <v>#N/A</v>
          </cell>
          <cell r="L2140" t="e">
            <v>#N/A</v>
          </cell>
          <cell r="Z2140" t="e">
            <v>#VALUE!</v>
          </cell>
        </row>
        <row r="2141">
          <cell r="D2141" t="str">
            <v>TCPRPR</v>
          </cell>
          <cell r="E2141" t="e">
            <v>#N/A</v>
          </cell>
          <cell r="F2141" t="e">
            <v>#N/A</v>
          </cell>
          <cell r="G2141">
            <v>1.4999999999999999E-2</v>
          </cell>
          <cell r="H2141" t="e">
            <v>#N/A</v>
          </cell>
          <cell r="I2141" t="e">
            <v>#N/A</v>
          </cell>
          <cell r="J2141" t="e">
            <v>#N/A</v>
          </cell>
          <cell r="K2141">
            <v>0</v>
          </cell>
          <cell r="L2141" t="e">
            <v>#N/A</v>
          </cell>
          <cell r="Y2141" t="e">
            <v>#VALUE!</v>
          </cell>
          <cell r="Z2141" t="e">
            <v>#VALUE!</v>
          </cell>
        </row>
        <row r="2143">
          <cell r="E2143" t="str">
            <v>SUBTOTAL</v>
          </cell>
          <cell r="I2143" t="e">
            <v>#N/A</v>
          </cell>
          <cell r="L2143" t="e">
            <v>#N/A</v>
          </cell>
          <cell r="Z2143" t="e">
            <v>#VALUE!</v>
          </cell>
        </row>
        <row r="2144">
          <cell r="E2144" t="str">
            <v>A.I.U</v>
          </cell>
          <cell r="I2144" t="e">
            <v>#N/A</v>
          </cell>
          <cell r="L2144" t="e">
            <v>#N/A</v>
          </cell>
          <cell r="Z2144" t="e">
            <v>#VALUE!</v>
          </cell>
        </row>
        <row r="2145">
          <cell r="D2145" t="str">
            <v>AIUAADMON</v>
          </cell>
          <cell r="E2145" t="str">
            <v>Admon</v>
          </cell>
          <cell r="F2145">
            <v>0</v>
          </cell>
          <cell r="I2145" t="e">
            <v>#N/A</v>
          </cell>
          <cell r="L2145" t="e">
            <v>#N/A</v>
          </cell>
          <cell r="Z2145" t="e">
            <v>#VALUE!</v>
          </cell>
        </row>
        <row r="2146">
          <cell r="D2146" t="str">
            <v>AIUAIMPRE</v>
          </cell>
          <cell r="E2146" t="str">
            <v>Imprevistos</v>
          </cell>
          <cell r="F2146">
            <v>0</v>
          </cell>
          <cell r="I2146" t="e">
            <v>#N/A</v>
          </cell>
          <cell r="L2146" t="e">
            <v>#N/A</v>
          </cell>
          <cell r="Z2146" t="e">
            <v>#VALUE!</v>
          </cell>
        </row>
        <row r="2147">
          <cell r="D2147" t="str">
            <v>AIUAUTILI</v>
          </cell>
          <cell r="E2147" t="str">
            <v>Utilidad</v>
          </cell>
          <cell r="F2147">
            <v>0</v>
          </cell>
          <cell r="I2147" t="e">
            <v>#N/A</v>
          </cell>
          <cell r="L2147" t="e">
            <v>#N/A</v>
          </cell>
          <cell r="Z2147" t="e">
            <v>#VALUE!</v>
          </cell>
        </row>
        <row r="2148">
          <cell r="D2148" t="str">
            <v>AIUAIVAUTI</v>
          </cell>
          <cell r="E2148" t="str">
            <v>IVA utilidad</v>
          </cell>
          <cell r="F2148">
            <v>0</v>
          </cell>
          <cell r="I2148" t="e">
            <v>#N/A</v>
          </cell>
          <cell r="L2148" t="e">
            <v>#N/A</v>
          </cell>
          <cell r="Z2148" t="e">
            <v>#VALUE!</v>
          </cell>
        </row>
        <row r="2151">
          <cell r="E2151" t="str">
            <v>ITEM</v>
          </cell>
        </row>
        <row r="2152">
          <cell r="D2152" t="str">
            <v>MSAGU</v>
          </cell>
          <cell r="E2152" t="str">
            <v>Agua</v>
          </cell>
          <cell r="G2152" t="str">
            <v>UN.</v>
          </cell>
          <cell r="H2152" t="str">
            <v>Mes</v>
          </cell>
          <cell r="I2152" t="e">
            <v>#N/A</v>
          </cell>
          <cell r="K2152">
            <v>0</v>
          </cell>
          <cell r="L2152" t="e">
            <v>#N/A</v>
          </cell>
          <cell r="P2152" t="e">
            <v>#N/A</v>
          </cell>
          <cell r="Q2152" t="e">
            <v>#N/A</v>
          </cell>
          <cell r="X2152" t="e">
            <v>#N/A</v>
          </cell>
          <cell r="Z2152" t="e">
            <v>#VALUE!</v>
          </cell>
          <cell r="AC2152" t="e">
            <v>#VALUE!</v>
          </cell>
        </row>
        <row r="2154">
          <cell r="D2154" t="str">
            <v>CODIGO</v>
          </cell>
          <cell r="E2154" t="str">
            <v>DESCRIPCION</v>
          </cell>
          <cell r="F2154" t="str">
            <v>UN</v>
          </cell>
          <cell r="G2154" t="str">
            <v>CANT</v>
          </cell>
          <cell r="H2154" t="str">
            <v>V/UNIT.</v>
          </cell>
          <cell r="I2154" t="str">
            <v>V/TOTAL</v>
          </cell>
          <cell r="K2154" t="str">
            <v>CANT TOTAL</v>
          </cell>
          <cell r="L2154" t="str">
            <v>Vr TOTAL</v>
          </cell>
          <cell r="Y2154" t="str">
            <v>CANT.</v>
          </cell>
          <cell r="Z2154" t="str">
            <v>V/TOTAL</v>
          </cell>
        </row>
        <row r="2155">
          <cell r="E2155" t="str">
            <v>VARIOS</v>
          </cell>
          <cell r="I2155" t="e">
            <v>#N/A</v>
          </cell>
          <cell r="L2155" t="e">
            <v>#N/A</v>
          </cell>
          <cell r="Z2155" t="e">
            <v>#VALUE!</v>
          </cell>
        </row>
        <row r="2156">
          <cell r="D2156" t="str">
            <v>TCMSAGU</v>
          </cell>
          <cell r="E2156" t="e">
            <v>#N/A</v>
          </cell>
          <cell r="F2156" t="e">
            <v>#N/A</v>
          </cell>
          <cell r="G2156">
            <v>1</v>
          </cell>
          <cell r="H2156" t="e">
            <v>#N/A</v>
          </cell>
          <cell r="I2156" t="e">
            <v>#N/A</v>
          </cell>
          <cell r="J2156" t="e">
            <v>#N/A</v>
          </cell>
          <cell r="K2156">
            <v>0</v>
          </cell>
          <cell r="L2156" t="e">
            <v>#N/A</v>
          </cell>
          <cell r="Y2156" t="e">
            <v>#VALUE!</v>
          </cell>
          <cell r="Z2156" t="e">
            <v>#VALUE!</v>
          </cell>
        </row>
        <row r="2158">
          <cell r="E2158" t="str">
            <v>SUBTOTAL</v>
          </cell>
          <cell r="I2158" t="e">
            <v>#N/A</v>
          </cell>
          <cell r="L2158" t="e">
            <v>#N/A</v>
          </cell>
          <cell r="Z2158" t="e">
            <v>#VALUE!</v>
          </cell>
        </row>
        <row r="2159">
          <cell r="E2159" t="str">
            <v>A.I.U</v>
          </cell>
          <cell r="I2159" t="e">
            <v>#N/A</v>
          </cell>
          <cell r="L2159" t="e">
            <v>#N/A</v>
          </cell>
          <cell r="Z2159" t="e">
            <v>#VALUE!</v>
          </cell>
        </row>
        <row r="2160">
          <cell r="D2160" t="str">
            <v>AIUAADMON</v>
          </cell>
          <cell r="E2160" t="str">
            <v>Admon</v>
          </cell>
          <cell r="F2160">
            <v>0</v>
          </cell>
          <cell r="I2160" t="e">
            <v>#N/A</v>
          </cell>
          <cell r="L2160" t="e">
            <v>#N/A</v>
          </cell>
          <cell r="Z2160" t="e">
            <v>#VALUE!</v>
          </cell>
        </row>
        <row r="2161">
          <cell r="D2161" t="str">
            <v>AIUAIMPRE</v>
          </cell>
          <cell r="E2161" t="str">
            <v>Imprevistos</v>
          </cell>
          <cell r="F2161">
            <v>0</v>
          </cell>
          <cell r="I2161" t="e">
            <v>#N/A</v>
          </cell>
          <cell r="L2161" t="e">
            <v>#N/A</v>
          </cell>
          <cell r="Z2161" t="e">
            <v>#VALUE!</v>
          </cell>
        </row>
        <row r="2162">
          <cell r="D2162" t="str">
            <v>AIUAUTILI</v>
          </cell>
          <cell r="E2162" t="str">
            <v>Utilidad</v>
          </cell>
          <cell r="F2162">
            <v>0</v>
          </cell>
          <cell r="I2162" t="e">
            <v>#N/A</v>
          </cell>
          <cell r="L2162" t="e">
            <v>#N/A</v>
          </cell>
          <cell r="Z2162" t="e">
            <v>#VALUE!</v>
          </cell>
        </row>
        <row r="2163">
          <cell r="D2163" t="str">
            <v>AIUAIVAUTI</v>
          </cell>
          <cell r="E2163" t="str">
            <v>IVA utilidad</v>
          </cell>
          <cell r="F2163">
            <v>0</v>
          </cell>
          <cell r="I2163" t="e">
            <v>#N/A</v>
          </cell>
          <cell r="L2163" t="e">
            <v>#N/A</v>
          </cell>
          <cell r="Z2163" t="e">
            <v>#VALUE!</v>
          </cell>
        </row>
        <row r="2165">
          <cell r="E2165" t="str">
            <v>ITEM</v>
          </cell>
        </row>
        <row r="2166">
          <cell r="D2166" t="str">
            <v>MSENE</v>
          </cell>
          <cell r="E2166" t="str">
            <v>Luz</v>
          </cell>
          <cell r="G2166" t="str">
            <v>UN.</v>
          </cell>
          <cell r="H2166" t="str">
            <v>Mes</v>
          </cell>
          <cell r="I2166" t="e">
            <v>#N/A</v>
          </cell>
          <cell r="K2166">
            <v>0</v>
          </cell>
          <cell r="L2166" t="e">
            <v>#N/A</v>
          </cell>
          <cell r="P2166" t="e">
            <v>#N/A</v>
          </cell>
          <cell r="Q2166" t="e">
            <v>#N/A</v>
          </cell>
          <cell r="X2166" t="e">
            <v>#N/A</v>
          </cell>
          <cell r="Z2166" t="e">
            <v>#VALUE!</v>
          </cell>
          <cell r="AC2166" t="e">
            <v>#VALUE!</v>
          </cell>
        </row>
        <row r="2168">
          <cell r="D2168" t="str">
            <v>CODIGO</v>
          </cell>
          <cell r="E2168" t="str">
            <v>DESCRIPCION</v>
          </cell>
          <cell r="F2168" t="str">
            <v>UN</v>
          </cell>
          <cell r="G2168" t="str">
            <v>CANT</v>
          </cell>
          <cell r="H2168" t="str">
            <v>V/UNIT.</v>
          </cell>
          <cell r="I2168" t="str">
            <v>V/TOTAL</v>
          </cell>
          <cell r="K2168" t="str">
            <v>CANT TOTAL</v>
          </cell>
          <cell r="L2168" t="str">
            <v>Vr TOTAL</v>
          </cell>
          <cell r="Y2168" t="str">
            <v>CANT.</v>
          </cell>
          <cell r="Z2168" t="str">
            <v>V/TOTAL</v>
          </cell>
        </row>
        <row r="2169">
          <cell r="E2169" t="str">
            <v>VARIOS</v>
          </cell>
          <cell r="I2169" t="e">
            <v>#N/A</v>
          </cell>
          <cell r="L2169" t="e">
            <v>#N/A</v>
          </cell>
          <cell r="Z2169" t="e">
            <v>#VALUE!</v>
          </cell>
        </row>
        <row r="2170">
          <cell r="D2170" t="str">
            <v>TCMSENE</v>
          </cell>
          <cell r="E2170" t="e">
            <v>#N/A</v>
          </cell>
          <cell r="F2170" t="e">
            <v>#N/A</v>
          </cell>
          <cell r="G2170">
            <v>1</v>
          </cell>
          <cell r="H2170" t="e">
            <v>#N/A</v>
          </cell>
          <cell r="I2170" t="e">
            <v>#N/A</v>
          </cell>
          <cell r="J2170" t="e">
            <v>#N/A</v>
          </cell>
          <cell r="K2170">
            <v>0</v>
          </cell>
          <cell r="L2170" t="e">
            <v>#N/A</v>
          </cell>
          <cell r="Y2170" t="e">
            <v>#VALUE!</v>
          </cell>
          <cell r="Z2170" t="e">
            <v>#VALUE!</v>
          </cell>
        </row>
        <row r="2172">
          <cell r="E2172" t="str">
            <v>SUBTOTAL</v>
          </cell>
          <cell r="I2172" t="e">
            <v>#N/A</v>
          </cell>
          <cell r="L2172" t="e">
            <v>#N/A</v>
          </cell>
          <cell r="Z2172" t="e">
            <v>#VALUE!</v>
          </cell>
        </row>
        <row r="2173">
          <cell r="E2173" t="str">
            <v>A.I.U</v>
          </cell>
          <cell r="I2173" t="e">
            <v>#N/A</v>
          </cell>
          <cell r="L2173" t="e">
            <v>#N/A</v>
          </cell>
          <cell r="Z2173" t="e">
            <v>#VALUE!</v>
          </cell>
        </row>
        <row r="2174">
          <cell r="D2174" t="str">
            <v>AIUAADMON</v>
          </cell>
          <cell r="E2174" t="str">
            <v>Admon</v>
          </cell>
          <cell r="F2174">
            <v>0</v>
          </cell>
          <cell r="I2174" t="e">
            <v>#N/A</v>
          </cell>
          <cell r="L2174" t="e">
            <v>#N/A</v>
          </cell>
          <cell r="Z2174" t="e">
            <v>#VALUE!</v>
          </cell>
        </row>
        <row r="2175">
          <cell r="D2175" t="str">
            <v>AIUAIMPRE</v>
          </cell>
          <cell r="E2175" t="str">
            <v>Imprevistos</v>
          </cell>
          <cell r="F2175">
            <v>0</v>
          </cell>
          <cell r="I2175" t="e">
            <v>#N/A</v>
          </cell>
          <cell r="L2175" t="e">
            <v>#N/A</v>
          </cell>
          <cell r="Z2175" t="e">
            <v>#VALUE!</v>
          </cell>
        </row>
        <row r="2176">
          <cell r="D2176" t="str">
            <v>AIUAUTILI</v>
          </cell>
          <cell r="E2176" t="str">
            <v>Utilidad</v>
          </cell>
          <cell r="F2176">
            <v>0</v>
          </cell>
          <cell r="I2176" t="e">
            <v>#N/A</v>
          </cell>
          <cell r="L2176" t="e">
            <v>#N/A</v>
          </cell>
          <cell r="Z2176" t="e">
            <v>#VALUE!</v>
          </cell>
        </row>
        <row r="2177">
          <cell r="D2177" t="str">
            <v>AIUAIVAUTI</v>
          </cell>
          <cell r="E2177" t="str">
            <v>IVA utilidad</v>
          </cell>
          <cell r="F2177">
            <v>0</v>
          </cell>
          <cell r="I2177" t="e">
            <v>#N/A</v>
          </cell>
          <cell r="L2177" t="e">
            <v>#N/A</v>
          </cell>
          <cell r="Z2177" t="e">
            <v>#VALUE!</v>
          </cell>
        </row>
        <row r="2179">
          <cell r="E2179" t="str">
            <v>ITEM</v>
          </cell>
        </row>
        <row r="2180">
          <cell r="D2180" t="str">
            <v>MSPENE</v>
          </cell>
          <cell r="E2180" t="str">
            <v>Provisional electrica</v>
          </cell>
          <cell r="G2180" t="str">
            <v>UN.</v>
          </cell>
          <cell r="H2180" t="str">
            <v>Gb</v>
          </cell>
          <cell r="I2180" t="e">
            <v>#N/A</v>
          </cell>
          <cell r="K2180">
            <v>0</v>
          </cell>
          <cell r="L2180" t="e">
            <v>#N/A</v>
          </cell>
          <cell r="P2180" t="e">
            <v>#N/A</v>
          </cell>
          <cell r="Q2180" t="e">
            <v>#N/A</v>
          </cell>
          <cell r="X2180" t="e">
            <v>#N/A</v>
          </cell>
          <cell r="Z2180" t="e">
            <v>#VALUE!</v>
          </cell>
          <cell r="AC2180" t="e">
            <v>#VALUE!</v>
          </cell>
        </row>
        <row r="2182">
          <cell r="D2182" t="str">
            <v>CODIGO</v>
          </cell>
          <cell r="E2182" t="str">
            <v>DESCRIPCION</v>
          </cell>
          <cell r="F2182" t="str">
            <v>UN</v>
          </cell>
          <cell r="G2182" t="str">
            <v>CANT</v>
          </cell>
          <cell r="H2182" t="str">
            <v>V/UNIT.</v>
          </cell>
          <cell r="I2182" t="str">
            <v>V/TOTAL</v>
          </cell>
          <cell r="K2182" t="str">
            <v>CANT TOTAL</v>
          </cell>
          <cell r="L2182" t="str">
            <v>Vr TOTAL</v>
          </cell>
          <cell r="Y2182" t="str">
            <v>CANT.</v>
          </cell>
          <cell r="Z2182" t="str">
            <v>V/TOTAL</v>
          </cell>
        </row>
        <row r="2183">
          <cell r="E2183" t="str">
            <v>VARIOS</v>
          </cell>
          <cell r="I2183" t="e">
            <v>#N/A</v>
          </cell>
          <cell r="L2183" t="e">
            <v>#N/A</v>
          </cell>
          <cell r="Z2183" t="e">
            <v>#VALUE!</v>
          </cell>
        </row>
        <row r="2184">
          <cell r="D2184" t="str">
            <v>TCMSPENE</v>
          </cell>
          <cell r="E2184" t="e">
            <v>#N/A</v>
          </cell>
          <cell r="F2184" t="e">
            <v>#N/A</v>
          </cell>
          <cell r="G2184">
            <v>1</v>
          </cell>
          <cell r="H2184" t="e">
            <v>#N/A</v>
          </cell>
          <cell r="I2184" t="e">
            <v>#N/A</v>
          </cell>
          <cell r="J2184" t="e">
            <v>#N/A</v>
          </cell>
          <cell r="K2184">
            <v>0</v>
          </cell>
          <cell r="L2184" t="e">
            <v>#N/A</v>
          </cell>
          <cell r="Y2184" t="e">
            <v>#VALUE!</v>
          </cell>
          <cell r="Z2184" t="e">
            <v>#VALUE!</v>
          </cell>
        </row>
        <row r="2186">
          <cell r="E2186" t="str">
            <v>SUBTOTAL</v>
          </cell>
          <cell r="I2186" t="e">
            <v>#N/A</v>
          </cell>
          <cell r="L2186" t="e">
            <v>#N/A</v>
          </cell>
          <cell r="Z2186" t="e">
            <v>#VALUE!</v>
          </cell>
        </row>
        <row r="2187">
          <cell r="E2187" t="str">
            <v>A.I.U</v>
          </cell>
          <cell r="I2187" t="e">
            <v>#N/A</v>
          </cell>
          <cell r="L2187" t="e">
            <v>#N/A</v>
          </cell>
          <cell r="Z2187" t="e">
            <v>#VALUE!</v>
          </cell>
        </row>
        <row r="2188">
          <cell r="D2188" t="str">
            <v>AIUAADMON</v>
          </cell>
          <cell r="E2188" t="str">
            <v>Admon</v>
          </cell>
          <cell r="F2188">
            <v>0</v>
          </cell>
          <cell r="I2188" t="e">
            <v>#N/A</v>
          </cell>
          <cell r="L2188" t="e">
            <v>#N/A</v>
          </cell>
          <cell r="Z2188" t="e">
            <v>#VALUE!</v>
          </cell>
        </row>
        <row r="2189">
          <cell r="D2189" t="str">
            <v>AIUAIMPRE</v>
          </cell>
          <cell r="E2189" t="str">
            <v>Imprevistos</v>
          </cell>
          <cell r="F2189">
            <v>0</v>
          </cell>
          <cell r="I2189" t="e">
            <v>#N/A</v>
          </cell>
          <cell r="L2189" t="e">
            <v>#N/A</v>
          </cell>
          <cell r="Z2189" t="e">
            <v>#VALUE!</v>
          </cell>
        </row>
        <row r="2190">
          <cell r="D2190" t="str">
            <v>AIUAUTILI</v>
          </cell>
          <cell r="E2190" t="str">
            <v>Utilidad</v>
          </cell>
          <cell r="F2190">
            <v>0</v>
          </cell>
          <cell r="I2190" t="e">
            <v>#N/A</v>
          </cell>
          <cell r="L2190" t="e">
            <v>#N/A</v>
          </cell>
          <cell r="Z2190" t="e">
            <v>#VALUE!</v>
          </cell>
        </row>
        <row r="2191">
          <cell r="D2191" t="str">
            <v>AIUAIVAUTI</v>
          </cell>
          <cell r="E2191" t="str">
            <v>IVA utilidad</v>
          </cell>
          <cell r="F2191">
            <v>0</v>
          </cell>
          <cell r="I2191" t="e">
            <v>#N/A</v>
          </cell>
          <cell r="L2191" t="e">
            <v>#N/A</v>
          </cell>
          <cell r="Z2191" t="e">
            <v>#VALUE!</v>
          </cell>
        </row>
        <row r="2194">
          <cell r="E2194" t="str">
            <v>ITEM</v>
          </cell>
        </row>
        <row r="2195">
          <cell r="D2195" t="str">
            <v>MSTEL</v>
          </cell>
          <cell r="E2195" t="str">
            <v>Telefono</v>
          </cell>
          <cell r="G2195" t="str">
            <v>UN.</v>
          </cell>
          <cell r="H2195" t="str">
            <v>Mes</v>
          </cell>
          <cell r="I2195" t="e">
            <v>#N/A</v>
          </cell>
          <cell r="K2195">
            <v>0</v>
          </cell>
          <cell r="L2195" t="e">
            <v>#N/A</v>
          </cell>
          <cell r="P2195" t="e">
            <v>#N/A</v>
          </cell>
          <cell r="Q2195" t="e">
            <v>#N/A</v>
          </cell>
          <cell r="X2195" t="e">
            <v>#N/A</v>
          </cell>
          <cell r="Z2195" t="e">
            <v>#VALUE!</v>
          </cell>
          <cell r="AC2195" t="e">
            <v>#VALUE!</v>
          </cell>
        </row>
        <row r="2197">
          <cell r="D2197" t="str">
            <v>CODIGO</v>
          </cell>
          <cell r="E2197" t="str">
            <v>DESCRIPCION</v>
          </cell>
          <cell r="F2197" t="str">
            <v>UN</v>
          </cell>
          <cell r="G2197" t="str">
            <v>CANT</v>
          </cell>
          <cell r="H2197" t="str">
            <v>V/UNIT.</v>
          </cell>
          <cell r="I2197" t="str">
            <v>V/TOTAL</v>
          </cell>
          <cell r="K2197" t="str">
            <v>CANT TOTAL</v>
          </cell>
          <cell r="L2197" t="str">
            <v>Vr TOTAL</v>
          </cell>
          <cell r="Y2197" t="str">
            <v>CANT.</v>
          </cell>
          <cell r="Z2197" t="str">
            <v>V/TOTAL</v>
          </cell>
        </row>
        <row r="2198">
          <cell r="E2198" t="str">
            <v>VARIOS</v>
          </cell>
          <cell r="I2198" t="e">
            <v>#N/A</v>
          </cell>
          <cell r="L2198" t="e">
            <v>#N/A</v>
          </cell>
          <cell r="Z2198" t="e">
            <v>#VALUE!</v>
          </cell>
        </row>
        <row r="2199">
          <cell r="D2199" t="str">
            <v>TCMSTEL</v>
          </cell>
          <cell r="E2199" t="e">
            <v>#N/A</v>
          </cell>
          <cell r="F2199" t="e">
            <v>#N/A</v>
          </cell>
          <cell r="G2199">
            <v>1</v>
          </cell>
          <cell r="H2199" t="e">
            <v>#N/A</v>
          </cell>
          <cell r="I2199" t="e">
            <v>#N/A</v>
          </cell>
          <cell r="J2199" t="e">
            <v>#N/A</v>
          </cell>
          <cell r="K2199">
            <v>0</v>
          </cell>
          <cell r="L2199" t="e">
            <v>#N/A</v>
          </cell>
          <cell r="Y2199" t="e">
            <v>#VALUE!</v>
          </cell>
          <cell r="Z2199" t="e">
            <v>#VALUE!</v>
          </cell>
        </row>
        <row r="2201">
          <cell r="E2201" t="str">
            <v>SUBTOTAL</v>
          </cell>
          <cell r="I2201" t="e">
            <v>#N/A</v>
          </cell>
          <cell r="L2201" t="e">
            <v>#N/A</v>
          </cell>
          <cell r="Z2201" t="e">
            <v>#VALUE!</v>
          </cell>
        </row>
        <row r="2202">
          <cell r="E2202" t="str">
            <v>A.I.U</v>
          </cell>
          <cell r="I2202" t="e">
            <v>#N/A</v>
          </cell>
          <cell r="L2202" t="e">
            <v>#N/A</v>
          </cell>
          <cell r="Z2202" t="e">
            <v>#VALUE!</v>
          </cell>
        </row>
        <row r="2203">
          <cell r="D2203" t="str">
            <v>AIUAADMON</v>
          </cell>
          <cell r="E2203" t="str">
            <v>Admon</v>
          </cell>
          <cell r="F2203">
            <v>0</v>
          </cell>
          <cell r="I2203" t="e">
            <v>#N/A</v>
          </cell>
          <cell r="L2203" t="e">
            <v>#N/A</v>
          </cell>
          <cell r="Z2203" t="e">
            <v>#VALUE!</v>
          </cell>
        </row>
        <row r="2204">
          <cell r="D2204" t="str">
            <v>AIUAIMPRE</v>
          </cell>
          <cell r="E2204" t="str">
            <v>Imprevistos</v>
          </cell>
          <cell r="F2204">
            <v>0</v>
          </cell>
          <cell r="I2204" t="e">
            <v>#N/A</v>
          </cell>
          <cell r="L2204" t="e">
            <v>#N/A</v>
          </cell>
          <cell r="Z2204" t="e">
            <v>#VALUE!</v>
          </cell>
        </row>
        <row r="2205">
          <cell r="D2205" t="str">
            <v>AIUAUTILI</v>
          </cell>
          <cell r="E2205" t="str">
            <v>Utilidad</v>
          </cell>
          <cell r="F2205">
            <v>0</v>
          </cell>
          <cell r="I2205" t="e">
            <v>#N/A</v>
          </cell>
          <cell r="L2205" t="e">
            <v>#N/A</v>
          </cell>
          <cell r="Z2205" t="e">
            <v>#VALUE!</v>
          </cell>
        </row>
        <row r="2206">
          <cell r="D2206" t="str">
            <v>AIUAIVAUTI</v>
          </cell>
          <cell r="E2206" t="str">
            <v>IVA utilidad</v>
          </cell>
          <cell r="F2206">
            <v>0</v>
          </cell>
          <cell r="I2206" t="e">
            <v>#N/A</v>
          </cell>
          <cell r="L2206" t="e">
            <v>#N/A</v>
          </cell>
          <cell r="Z2206" t="e">
            <v>#VALUE!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U"/>
      <sheetName val="RETIRO APARATOS SANIT"/>
      <sheetName val="RETIRO TECHO AC"/>
      <sheetName val="DEMOLICION MURO 10-15 CM"/>
      <sheetName val="DEMOLICION MURO 20-25 CM"/>
      <sheetName val="DEMOL PISO CONCRETO 8-15 CM"/>
      <sheetName val="DEMOLICION REVOQUE Y ENCHAPE"/>
      <sheetName val="DEMOL PISO BALDOSA (Sin Entresu"/>
      <sheetName val="DESCAPOTE MANUAL"/>
      <sheetName val="LOCALIZACION Y REPLANTEO"/>
      <sheetName val="EXCAV MANUAL MAT HETER (0-2 MT)"/>
      <sheetName val="LLENO MANUAL EN ARENILLA"/>
      <sheetName val="CONCRETO 210 (VIGA FUND)"/>
      <sheetName val="VIGA AMARRE 15X20"/>
      <sheetName val="VIGA AMARRE 20X20 "/>
      <sheetName val="columna 20X20"/>
      <sheetName val="sobrecimiento e=20 cm"/>
      <sheetName val="sobrecimiento e=15 cm (2)"/>
      <sheetName val="muro REV-RAN 0.10 "/>
      <sheetName val="muro REV-RAN 0.15"/>
      <sheetName val="muro REV-RAN 0.20"/>
      <sheetName val="revoque liso en muro "/>
      <sheetName val="revoque impermeabilizado"/>
      <sheetName val="ENCHAPE bco 20.5"/>
      <sheetName val="ENCHAPE color 20,5"/>
      <sheetName val="ACERO ref 4200 "/>
      <sheetName val="LOSA MACIZA PISO e=10 cm"/>
      <sheetName val="ESCALERA CONCRETO SOBRE ENTRES "/>
      <sheetName val="TECHO TEJA BARRO"/>
      <sheetName val="BAJANTE A LL Ø 3"/>
      <sheetName val="canoa U"/>
      <sheetName val="entresuelo piedra "/>
      <sheetName val="guardaESCOBA"/>
      <sheetName val="PISO BALDOSA GRANO"/>
      <sheetName val="tub SANIT 2&quot;"/>
      <sheetName val="tub SANIT 3&quot;"/>
      <sheetName val="tub SANIT 4&quot;"/>
      <sheetName val="tub Presion 0,5&quot;"/>
      <sheetName val="Rejilla piso 3&quot; "/>
      <sheetName val="Sifon de 2&quot;"/>
      <sheetName val="SANITARIO ECONOMICO"/>
      <sheetName val="LAVAMANO OVALADO"/>
      <sheetName val="ORINAL"/>
      <sheetName val="puerta 1x2.1"/>
      <sheetName val="puerta 0,7 x2.1 "/>
      <sheetName val="calados"/>
      <sheetName val="VENTANA"/>
      <sheetName val="pintura tipo 1"/>
      <sheetName val="pintura ESMALTE "/>
      <sheetName val="ANDEN EN CONCRETO A= 1,20"/>
      <sheetName val="INSUMOS"/>
      <sheetName val="Hoja11"/>
    </sheetNames>
    <sheetDataSet>
      <sheetData sheetId="0">
        <row r="3">
          <cell r="B3" t="str">
            <v>RECURSO</v>
          </cell>
          <cell r="C3" t="str">
            <v>UND</v>
          </cell>
          <cell r="D3" t="str">
            <v>CANT UNIT</v>
          </cell>
          <cell r="E3" t="str">
            <v xml:space="preserve"> %                    HTA</v>
          </cell>
          <cell r="F3" t="str">
            <v xml:space="preserve"> %                DESP</v>
          </cell>
          <cell r="G3" t="str">
            <v>PRECIO</v>
          </cell>
          <cell r="H3" t="str">
            <v>SUBTOTAL</v>
          </cell>
        </row>
        <row r="5">
          <cell r="A5" t="str">
            <v>2.1.10</v>
          </cell>
          <cell r="B5" t="str">
            <v>RETIRO APARATOS SANITARIOS</v>
          </cell>
          <cell r="C5" t="str">
            <v>und</v>
          </cell>
          <cell r="E5">
            <v>5</v>
          </cell>
          <cell r="H5">
            <v>24245.62942948718</v>
          </cell>
        </row>
        <row r="6">
          <cell r="A6">
            <v>0</v>
          </cell>
          <cell r="B6" t="str">
            <v>1 Ayudante</v>
          </cell>
          <cell r="C6" t="str">
            <v>dia</v>
          </cell>
          <cell r="D6">
            <v>2</v>
          </cell>
          <cell r="F6">
            <v>0</v>
          </cell>
          <cell r="G6">
            <v>38563.103675213679</v>
          </cell>
          <cell r="H6">
            <v>19281.551837606839</v>
          </cell>
        </row>
        <row r="7">
          <cell r="B7" t="str">
            <v>Volqueta - botada de material paleros</v>
          </cell>
          <cell r="C7" t="str">
            <v>m3</v>
          </cell>
          <cell r="D7">
            <v>0.2</v>
          </cell>
          <cell r="G7">
            <v>20000</v>
          </cell>
          <cell r="H7">
            <v>4000</v>
          </cell>
        </row>
        <row r="9">
          <cell r="B9" t="str">
            <v>RETIRO DE PUERTAS</v>
          </cell>
          <cell r="C9" t="str">
            <v>und</v>
          </cell>
          <cell r="E9">
            <v>5</v>
          </cell>
          <cell r="H9">
            <v>22345.629429487184</v>
          </cell>
        </row>
        <row r="10">
          <cell r="A10">
            <v>0</v>
          </cell>
          <cell r="B10" t="str">
            <v>1 Ayudante</v>
          </cell>
          <cell r="C10" t="str">
            <v>dia</v>
          </cell>
          <cell r="D10">
            <v>2</v>
          </cell>
          <cell r="F10">
            <v>0</v>
          </cell>
          <cell r="G10">
            <v>38563.103675213679</v>
          </cell>
          <cell r="H10">
            <v>19281.551837606839</v>
          </cell>
        </row>
        <row r="11">
          <cell r="A11">
            <v>0</v>
          </cell>
          <cell r="B11" t="str">
            <v>Volqueta - botada de material paleros</v>
          </cell>
          <cell r="C11" t="str">
            <v>m3</v>
          </cell>
          <cell r="D11">
            <v>0.1</v>
          </cell>
          <cell r="F11">
            <v>0</v>
          </cell>
          <cell r="G11">
            <v>20000</v>
          </cell>
          <cell r="H11">
            <v>2000</v>
          </cell>
        </row>
        <row r="13">
          <cell r="B13" t="str">
            <v>RETIRO DE VENTANAS</v>
          </cell>
          <cell r="C13" t="str">
            <v>und</v>
          </cell>
          <cell r="E13">
            <v>5</v>
          </cell>
          <cell r="H13">
            <v>15597.086286324788</v>
          </cell>
        </row>
        <row r="14">
          <cell r="A14">
            <v>0</v>
          </cell>
          <cell r="B14" t="str">
            <v>1 Ayudante</v>
          </cell>
          <cell r="C14" t="str">
            <v>dia</v>
          </cell>
          <cell r="D14">
            <v>3</v>
          </cell>
          <cell r="F14">
            <v>0</v>
          </cell>
          <cell r="G14">
            <v>38563.103675213679</v>
          </cell>
          <cell r="H14">
            <v>12854.367891737893</v>
          </cell>
        </row>
        <row r="15">
          <cell r="B15" t="str">
            <v>Volqueta - botada de material paleros</v>
          </cell>
          <cell r="C15" t="str">
            <v>m3</v>
          </cell>
          <cell r="D15">
            <v>0.1</v>
          </cell>
          <cell r="G15">
            <v>20000</v>
          </cell>
          <cell r="H15">
            <v>2000</v>
          </cell>
        </row>
        <row r="17">
          <cell r="B17" t="str">
            <v>RETIRO CUB.TEJA-BARRO(+botada)</v>
          </cell>
          <cell r="C17" t="str">
            <v>m2</v>
          </cell>
          <cell r="E17">
            <v>5</v>
          </cell>
          <cell r="H17">
            <v>12864.621584529916</v>
          </cell>
        </row>
        <row r="18">
          <cell r="A18">
            <v>0</v>
          </cell>
          <cell r="B18" t="str">
            <v>1 Oficial</v>
          </cell>
          <cell r="C18" t="str">
            <v>día</v>
          </cell>
          <cell r="D18">
            <v>15</v>
          </cell>
          <cell r="F18">
            <v>0</v>
          </cell>
          <cell r="G18">
            <v>71217.204675213681</v>
          </cell>
          <cell r="H18">
            <v>4747.8136450142456</v>
          </cell>
        </row>
        <row r="19">
          <cell r="A19">
            <v>0</v>
          </cell>
          <cell r="B19" t="str">
            <v>1 Ayudante</v>
          </cell>
          <cell r="C19" t="str">
            <v>día</v>
          </cell>
          <cell r="D19">
            <v>15</v>
          </cell>
          <cell r="F19">
            <v>0</v>
          </cell>
          <cell r="G19">
            <v>38563.103675213679</v>
          </cell>
          <cell r="H19">
            <v>2570.8735783475786</v>
          </cell>
        </row>
        <row r="20">
          <cell r="A20">
            <v>0</v>
          </cell>
          <cell r="B20" t="str">
            <v>Volqueta - botada de material paleros</v>
          </cell>
          <cell r="C20" t="str">
            <v>M³</v>
          </cell>
          <cell r="D20">
            <v>0.2</v>
          </cell>
          <cell r="F20">
            <v>0</v>
          </cell>
          <cell r="G20">
            <v>20000</v>
          </cell>
          <cell r="H20">
            <v>4000</v>
          </cell>
        </row>
        <row r="21">
          <cell r="A21">
            <v>0</v>
          </cell>
          <cell r="B21" t="str">
            <v>Andamio completo</v>
          </cell>
          <cell r="C21" t="str">
            <v>día</v>
          </cell>
          <cell r="D21">
            <v>1</v>
          </cell>
          <cell r="F21">
            <v>0</v>
          </cell>
          <cell r="G21">
            <v>900</v>
          </cell>
          <cell r="H21">
            <v>900</v>
          </cell>
        </row>
        <row r="22">
          <cell r="A22">
            <v>0</v>
          </cell>
          <cell r="B22" t="str">
            <v>Can</v>
          </cell>
          <cell r="C22" t="str">
            <v>día</v>
          </cell>
          <cell r="D22">
            <v>1</v>
          </cell>
          <cell r="F22">
            <v>0</v>
          </cell>
          <cell r="G22">
            <v>280</v>
          </cell>
          <cell r="H22">
            <v>280</v>
          </cell>
        </row>
        <row r="24">
          <cell r="A24" t="str">
            <v>2.1.5</v>
          </cell>
          <cell r="B24" t="str">
            <v>RETIRO CUB.TEJA A-C(+botada)</v>
          </cell>
          <cell r="C24" t="str">
            <v>m2</v>
          </cell>
          <cell r="E24">
            <v>5</v>
          </cell>
          <cell r="H24">
            <v>8943.4661883974368</v>
          </cell>
        </row>
        <row r="25">
          <cell r="A25">
            <v>0</v>
          </cell>
          <cell r="B25" t="str">
            <v>1 Oficial</v>
          </cell>
          <cell r="C25" t="str">
            <v>dia</v>
          </cell>
          <cell r="D25">
            <v>20</v>
          </cell>
          <cell r="F25">
            <v>0</v>
          </cell>
          <cell r="G25">
            <v>71217.204675213681</v>
          </cell>
          <cell r="H25">
            <v>3560.860233760684</v>
          </cell>
        </row>
        <row r="26">
          <cell r="A26">
            <v>0</v>
          </cell>
          <cell r="B26" t="str">
            <v>Ayudante entendido</v>
          </cell>
          <cell r="C26" t="str">
            <v>dia</v>
          </cell>
          <cell r="D26">
            <v>20</v>
          </cell>
          <cell r="F26">
            <v>0</v>
          </cell>
          <cell r="G26">
            <v>38563.103675213679</v>
          </cell>
          <cell r="H26">
            <v>1928.1551837606839</v>
          </cell>
        </row>
        <row r="27">
          <cell r="A27">
            <v>0</v>
          </cell>
          <cell r="B27" t="str">
            <v>Volqueta - botada de material paleros</v>
          </cell>
          <cell r="C27" t="str">
            <v>m³</v>
          </cell>
          <cell r="D27">
            <v>0.1</v>
          </cell>
          <cell r="F27">
            <v>0</v>
          </cell>
          <cell r="G27">
            <v>20000</v>
          </cell>
          <cell r="H27">
            <v>2000</v>
          </cell>
        </row>
        <row r="28">
          <cell r="A28">
            <v>0</v>
          </cell>
          <cell r="B28" t="str">
            <v>Andamio completo</v>
          </cell>
          <cell r="C28" t="str">
            <v>día</v>
          </cell>
          <cell r="D28">
            <v>1</v>
          </cell>
          <cell r="F28">
            <v>0</v>
          </cell>
          <cell r="G28">
            <v>900</v>
          </cell>
          <cell r="H28">
            <v>900</v>
          </cell>
        </row>
        <row r="29">
          <cell r="A29">
            <v>0</v>
          </cell>
          <cell r="B29" t="str">
            <v>Can</v>
          </cell>
          <cell r="C29" t="str">
            <v>día</v>
          </cell>
          <cell r="D29">
            <v>1</v>
          </cell>
          <cell r="F29">
            <v>0</v>
          </cell>
          <cell r="G29">
            <v>280</v>
          </cell>
          <cell r="H29">
            <v>280</v>
          </cell>
        </row>
        <row r="31">
          <cell r="A31" t="str">
            <v>2.1.16</v>
          </cell>
          <cell r="B31" t="str">
            <v>DEMOLICION DE MURO LAD.10-15(botada)</v>
          </cell>
          <cell r="C31" t="str">
            <v>m2</v>
          </cell>
          <cell r="E31">
            <v>10</v>
          </cell>
          <cell r="H31">
            <v>11998.251771794872</v>
          </cell>
        </row>
        <row r="32">
          <cell r="A32">
            <v>0</v>
          </cell>
          <cell r="B32" t="str">
            <v>1 Ayudante</v>
          </cell>
          <cell r="C32" t="str">
            <v>dia</v>
          </cell>
          <cell r="D32">
            <v>5</v>
          </cell>
          <cell r="F32">
            <v>0</v>
          </cell>
          <cell r="G32">
            <v>38563.103675213679</v>
          </cell>
          <cell r="H32">
            <v>7712.6207350427358</v>
          </cell>
        </row>
        <row r="33">
          <cell r="A33">
            <v>0</v>
          </cell>
          <cell r="B33" t="str">
            <v>Volqueta - botada de material paleros</v>
          </cell>
          <cell r="C33" t="str">
            <v>m3</v>
          </cell>
          <cell r="D33">
            <v>0.15</v>
          </cell>
          <cell r="F33">
            <v>30</v>
          </cell>
          <cell r="G33">
            <v>20000</v>
          </cell>
          <cell r="H33">
            <v>3900</v>
          </cell>
        </row>
        <row r="35">
          <cell r="B35" t="str">
            <v>DEMOLICION DE MURO LAD.20-25 (botada)</v>
          </cell>
          <cell r="C35" t="str">
            <v>m2</v>
          </cell>
          <cell r="E35">
            <v>5</v>
          </cell>
          <cell r="H35">
            <v>14598.251771794872</v>
          </cell>
        </row>
        <row r="36">
          <cell r="A36">
            <v>0</v>
          </cell>
          <cell r="B36" t="str">
            <v>1 Ayudante</v>
          </cell>
          <cell r="C36" t="str">
            <v>dia</v>
          </cell>
          <cell r="D36">
            <v>5</v>
          </cell>
          <cell r="F36">
            <v>0</v>
          </cell>
          <cell r="G36">
            <v>38563.103675213679</v>
          </cell>
          <cell r="H36">
            <v>7712.6207350427358</v>
          </cell>
        </row>
        <row r="37">
          <cell r="A37">
            <v>0</v>
          </cell>
          <cell r="B37" t="str">
            <v>Volqueta - botada de material paleros</v>
          </cell>
          <cell r="C37" t="str">
            <v>m3</v>
          </cell>
          <cell r="D37">
            <v>0.25</v>
          </cell>
          <cell r="F37">
            <v>30</v>
          </cell>
          <cell r="G37">
            <v>20000</v>
          </cell>
          <cell r="H37">
            <v>6500</v>
          </cell>
        </row>
        <row r="39">
          <cell r="B39" t="str">
            <v>DEMOLICION DE MURO BL.CONC10-15(+bot.)</v>
          </cell>
          <cell r="C39" t="str">
            <v>m2</v>
          </cell>
          <cell r="E39">
            <v>5</v>
          </cell>
          <cell r="H39">
            <v>11998.251771794872</v>
          </cell>
        </row>
        <row r="40">
          <cell r="A40">
            <v>0</v>
          </cell>
          <cell r="B40" t="str">
            <v>1 Ayudante</v>
          </cell>
          <cell r="C40" t="str">
            <v>dia</v>
          </cell>
          <cell r="D40">
            <v>5</v>
          </cell>
          <cell r="F40">
            <v>0</v>
          </cell>
          <cell r="G40">
            <v>38563.103675213679</v>
          </cell>
          <cell r="H40">
            <v>7712.6207350427358</v>
          </cell>
          <cell r="I40">
            <v>64.281204309892317</v>
          </cell>
          <cell r="J40" t="str">
            <v>%MO</v>
          </cell>
        </row>
        <row r="41">
          <cell r="A41">
            <v>0</v>
          </cell>
          <cell r="B41" t="str">
            <v>Volqueta - botada de material paleros</v>
          </cell>
          <cell r="C41" t="str">
            <v>m3</v>
          </cell>
          <cell r="D41">
            <v>0.15</v>
          </cell>
          <cell r="F41">
            <v>30</v>
          </cell>
          <cell r="G41">
            <v>20000</v>
          </cell>
          <cell r="H41">
            <v>3900</v>
          </cell>
          <cell r="I41">
            <v>32.504735474613078</v>
          </cell>
          <cell r="J41" t="str">
            <v>%HTA</v>
          </cell>
        </row>
        <row r="43">
          <cell r="B43" t="str">
            <v>DEMOLICION DE MURO BL.CONC 20-25 (botada)</v>
          </cell>
          <cell r="C43" t="str">
            <v>m2</v>
          </cell>
          <cell r="E43">
            <v>5</v>
          </cell>
          <cell r="H43">
            <v>14598.251771794872</v>
          </cell>
        </row>
        <row r="44">
          <cell r="A44">
            <v>0</v>
          </cell>
          <cell r="B44" t="str">
            <v>1 Ayudante</v>
          </cell>
          <cell r="C44" t="str">
            <v>dia</v>
          </cell>
          <cell r="D44">
            <v>5</v>
          </cell>
          <cell r="F44">
            <v>0</v>
          </cell>
          <cell r="G44">
            <v>38563.103675213679</v>
          </cell>
          <cell r="H44">
            <v>7712.6207350427358</v>
          </cell>
          <cell r="I44">
            <v>52.832495668722537</v>
          </cell>
          <cell r="J44" t="str">
            <v>%MO</v>
          </cell>
        </row>
        <row r="45">
          <cell r="A45">
            <v>0</v>
          </cell>
          <cell r="B45" t="str">
            <v>Volqueta - botada de material paleros</v>
          </cell>
          <cell r="C45" t="str">
            <v>m3</v>
          </cell>
          <cell r="D45">
            <v>0.25</v>
          </cell>
          <cell r="F45">
            <v>30</v>
          </cell>
          <cell r="G45">
            <v>20000</v>
          </cell>
          <cell r="H45">
            <v>6500</v>
          </cell>
          <cell r="I45">
            <v>44.525879547841349</v>
          </cell>
          <cell r="J45" t="str">
            <v>%HTA</v>
          </cell>
        </row>
        <row r="47">
          <cell r="B47" t="str">
            <v>DEMOLICION MURO TAPIA E=20/30 cm</v>
          </cell>
          <cell r="C47" t="str">
            <v>m2</v>
          </cell>
          <cell r="H47">
            <v>17922.814714743588</v>
          </cell>
        </row>
        <row r="48">
          <cell r="B48" t="str">
            <v>1 Ayudante</v>
          </cell>
          <cell r="C48" t="str">
            <v>dia</v>
          </cell>
          <cell r="D48">
            <v>4</v>
          </cell>
          <cell r="G48">
            <v>38563.103675213679</v>
          </cell>
          <cell r="H48">
            <v>9640.7759188034197</v>
          </cell>
        </row>
        <row r="49">
          <cell r="B49" t="str">
            <v>Volqueta - botada de material paleros</v>
          </cell>
          <cell r="C49" t="str">
            <v>m3</v>
          </cell>
          <cell r="D49">
            <v>0.3</v>
          </cell>
          <cell r="F49">
            <v>30</v>
          </cell>
          <cell r="G49">
            <v>20000</v>
          </cell>
          <cell r="H49">
            <v>7800</v>
          </cell>
        </row>
        <row r="51">
          <cell r="B51" t="str">
            <v>DEMOLICION DE PLACAS ALIG.35(+ botada)</v>
          </cell>
          <cell r="C51" t="str">
            <v>m2</v>
          </cell>
          <cell r="E51">
            <v>5</v>
          </cell>
          <cell r="H51">
            <v>43537.086286324789</v>
          </cell>
        </row>
        <row r="52">
          <cell r="A52">
            <v>0</v>
          </cell>
          <cell r="B52" t="str">
            <v>1 Ayudante</v>
          </cell>
          <cell r="C52" t="str">
            <v>dia</v>
          </cell>
          <cell r="D52">
            <v>3</v>
          </cell>
          <cell r="F52">
            <v>0</v>
          </cell>
          <cell r="G52">
            <v>38563.103675213679</v>
          </cell>
          <cell r="H52">
            <v>12854.367891737893</v>
          </cell>
        </row>
        <row r="53">
          <cell r="A53">
            <v>0</v>
          </cell>
          <cell r="B53" t="str">
            <v>Volqueta - botada de material paleros</v>
          </cell>
          <cell r="C53" t="str">
            <v>m3</v>
          </cell>
          <cell r="D53">
            <v>0.45499999999999996</v>
          </cell>
          <cell r="F53">
            <v>0</v>
          </cell>
          <cell r="G53">
            <v>20000</v>
          </cell>
          <cell r="H53">
            <v>9100</v>
          </cell>
        </row>
        <row r="54">
          <cell r="A54">
            <v>0</v>
          </cell>
          <cell r="B54" t="str">
            <v>Compresor  con manguera de 40 m, martillo, punta, combustible (combustible y operador)</v>
          </cell>
          <cell r="C54" t="str">
            <v>h</v>
          </cell>
          <cell r="D54">
            <v>0.3</v>
          </cell>
          <cell r="F54">
            <v>0</v>
          </cell>
          <cell r="G54">
            <v>69800</v>
          </cell>
          <cell r="H54">
            <v>20940</v>
          </cell>
        </row>
        <row r="56">
          <cell r="A56" t="str">
            <v>2.1.13</v>
          </cell>
          <cell r="B56" t="str">
            <v>DEMOLICION DE PISO CONCRETO E=8/15 cm( botada)</v>
          </cell>
          <cell r="C56" t="str">
            <v>m2</v>
          </cell>
          <cell r="E56">
            <v>5</v>
          </cell>
          <cell r="H56">
            <v>9840</v>
          </cell>
        </row>
        <row r="57">
          <cell r="A57">
            <v>0</v>
          </cell>
          <cell r="B57" t="str">
            <v>Volqueta - botada de material paleros</v>
          </cell>
          <cell r="C57" t="str">
            <v>m3</v>
          </cell>
          <cell r="D57">
            <v>0.11</v>
          </cell>
          <cell r="F57">
            <v>30</v>
          </cell>
          <cell r="G57">
            <v>20000</v>
          </cell>
          <cell r="H57">
            <v>2860</v>
          </cell>
        </row>
        <row r="58">
          <cell r="A58">
            <v>0</v>
          </cell>
          <cell r="B58" t="str">
            <v>Compresor  con manguera de 40 m, martillo, punta, combustible (combustible y operador)</v>
          </cell>
          <cell r="C58" t="str">
            <v>h</v>
          </cell>
          <cell r="D58">
            <v>10</v>
          </cell>
          <cell r="F58">
            <v>0</v>
          </cell>
          <cell r="G58">
            <v>69800</v>
          </cell>
          <cell r="H58">
            <v>6980</v>
          </cell>
        </row>
        <row r="61">
          <cell r="B61" t="str">
            <v>DESMONTE ALAS DE PUERTA</v>
          </cell>
          <cell r="C61" t="str">
            <v>und</v>
          </cell>
          <cell r="E61">
            <v>5</v>
          </cell>
          <cell r="H61">
            <v>7085.204327264958</v>
          </cell>
        </row>
        <row r="62">
          <cell r="A62">
            <v>0</v>
          </cell>
          <cell r="B62" t="str">
            <v>1 Oficial</v>
          </cell>
          <cell r="C62" t="str">
            <v>dia</v>
          </cell>
          <cell r="D62">
            <v>15</v>
          </cell>
          <cell r="F62">
            <v>0</v>
          </cell>
          <cell r="G62">
            <v>71217.204675213681</v>
          </cell>
          <cell r="H62">
            <v>4747.8136450142456</v>
          </cell>
        </row>
        <row r="63">
          <cell r="A63">
            <v>0</v>
          </cell>
          <cell r="B63" t="str">
            <v>Volqueta</v>
          </cell>
          <cell r="C63" t="str">
            <v>m3</v>
          </cell>
          <cell r="D63">
            <v>0.1</v>
          </cell>
          <cell r="F63">
            <v>0</v>
          </cell>
          <cell r="G63">
            <v>20000</v>
          </cell>
          <cell r="H63">
            <v>2000</v>
          </cell>
        </row>
        <row r="65">
          <cell r="A65" t="str">
            <v>2.2</v>
          </cell>
          <cell r="B65" t="str">
            <v>DEMOLICION DE ENCHAPES  O REVOQUE</v>
          </cell>
          <cell r="C65" t="str">
            <v>m2</v>
          </cell>
          <cell r="E65">
            <v>5</v>
          </cell>
          <cell r="H65">
            <v>2804.562942948718</v>
          </cell>
        </row>
        <row r="66">
          <cell r="A66">
            <v>0</v>
          </cell>
          <cell r="B66" t="str">
            <v>1 Ayudante</v>
          </cell>
          <cell r="C66" t="str">
            <v>dia</v>
          </cell>
          <cell r="D66">
            <v>20</v>
          </cell>
          <cell r="F66">
            <v>0</v>
          </cell>
          <cell r="G66">
            <v>38563.103675213679</v>
          </cell>
          <cell r="H66">
            <v>1928.1551837606839</v>
          </cell>
        </row>
        <row r="67">
          <cell r="A67">
            <v>0</v>
          </cell>
          <cell r="B67" t="str">
            <v>Volqueta - botada de material paleros</v>
          </cell>
          <cell r="C67" t="str">
            <v>m³</v>
          </cell>
          <cell r="D67">
            <v>0.03</v>
          </cell>
          <cell r="G67">
            <v>20000</v>
          </cell>
          <cell r="H67">
            <v>780</v>
          </cell>
        </row>
        <row r="70">
          <cell r="A70" t="str">
            <v>2.1.22</v>
          </cell>
          <cell r="B70" t="str">
            <v>DEMOLICION PISO BALDOSA (NO INCL. ENTRESUELO)</v>
          </cell>
          <cell r="C70" t="str">
            <v>m2</v>
          </cell>
          <cell r="H70">
            <v>6101.4073573717951</v>
          </cell>
        </row>
        <row r="71">
          <cell r="B71" t="str">
            <v>1 Ayudante</v>
          </cell>
          <cell r="C71" t="str">
            <v>dia</v>
          </cell>
          <cell r="D71">
            <v>8</v>
          </cell>
          <cell r="G71">
            <v>38563.103675213679</v>
          </cell>
          <cell r="H71">
            <v>4820.3879594017098</v>
          </cell>
        </row>
        <row r="72">
          <cell r="B72" t="str">
            <v>Volqueta - botada de material paleros</v>
          </cell>
          <cell r="C72" t="str">
            <v>m3</v>
          </cell>
          <cell r="D72">
            <v>0.04</v>
          </cell>
          <cell r="F72">
            <v>30</v>
          </cell>
          <cell r="G72">
            <v>20000</v>
          </cell>
          <cell r="H72">
            <v>1040</v>
          </cell>
        </row>
        <row r="74">
          <cell r="B74" t="str">
            <v>DEMOLICION DE ANDEN 8-10 cm NO INCLUYE ENTRESUELO</v>
          </cell>
          <cell r="C74" t="str">
            <v>m2</v>
          </cell>
          <cell r="H74">
            <v>9348.5431431623947</v>
          </cell>
        </row>
        <row r="75">
          <cell r="B75" t="str">
            <v>volqueta</v>
          </cell>
          <cell r="C75" t="str">
            <v>m3</v>
          </cell>
          <cell r="D75">
            <v>0.13</v>
          </cell>
          <cell r="G75">
            <v>20000</v>
          </cell>
          <cell r="H75">
            <v>2600</v>
          </cell>
        </row>
        <row r="76">
          <cell r="B76" t="str">
            <v>1 Ayudante</v>
          </cell>
          <cell r="C76" t="str">
            <v>dia</v>
          </cell>
          <cell r="D76">
            <v>6</v>
          </cell>
          <cell r="G76">
            <v>38563.103675213679</v>
          </cell>
          <cell r="H76">
            <v>6427.1839458689465</v>
          </cell>
        </row>
        <row r="78">
          <cell r="B78" t="str">
            <v>DEMOLICION Y RETIRO ANDENES E=0.3m. INCLUYE ENTRESUELO</v>
          </cell>
          <cell r="C78" t="str">
            <v>m2</v>
          </cell>
          <cell r="E78">
            <v>5</v>
          </cell>
          <cell r="H78">
            <v>13348.543143162395</v>
          </cell>
        </row>
        <row r="79">
          <cell r="A79">
            <v>0</v>
          </cell>
          <cell r="B79" t="str">
            <v>1 Ayudante</v>
          </cell>
          <cell r="C79" t="str">
            <v>dia</v>
          </cell>
          <cell r="D79">
            <v>6</v>
          </cell>
          <cell r="F79">
            <v>0</v>
          </cell>
          <cell r="G79">
            <v>38563.103675213679</v>
          </cell>
          <cell r="H79">
            <v>6427.1839458689465</v>
          </cell>
          <cell r="I79">
            <v>48.148954361069599</v>
          </cell>
          <cell r="J79" t="str">
            <v>%MO</v>
          </cell>
        </row>
        <row r="80">
          <cell r="A80">
            <v>0</v>
          </cell>
          <cell r="B80" t="str">
            <v>Volqueta - botada de material paleros</v>
          </cell>
          <cell r="C80" t="str">
            <v>m3</v>
          </cell>
          <cell r="D80">
            <v>0.33</v>
          </cell>
          <cell r="F80">
            <v>0</v>
          </cell>
          <cell r="G80">
            <v>20000</v>
          </cell>
          <cell r="H80">
            <v>6600</v>
          </cell>
          <cell r="I80">
            <v>49.443597920876911</v>
          </cell>
          <cell r="J80" t="str">
            <v>%HTA</v>
          </cell>
        </row>
        <row r="82">
          <cell r="B82" t="str">
            <v>DEMOLICION DE CORDONES Y CUNETAS</v>
          </cell>
          <cell r="C82" t="str">
            <v>ml</v>
          </cell>
          <cell r="E82">
            <v>5</v>
          </cell>
          <cell r="H82">
            <v>7011.4073573717951</v>
          </cell>
        </row>
        <row r="83">
          <cell r="B83" t="str">
            <v>1 Ayudante</v>
          </cell>
          <cell r="C83" t="str">
            <v>dia</v>
          </cell>
          <cell r="D83">
            <v>8</v>
          </cell>
          <cell r="F83">
            <v>0</v>
          </cell>
          <cell r="G83">
            <v>38563.103675213679</v>
          </cell>
          <cell r="H83">
            <v>4820.3879594017098</v>
          </cell>
          <cell r="I83">
            <v>68.750647533459215</v>
          </cell>
          <cell r="J83" t="str">
            <v>%MO</v>
          </cell>
        </row>
        <row r="84">
          <cell r="A84">
            <v>0</v>
          </cell>
          <cell r="B84" t="str">
            <v>Volqueta - botada de material paleros</v>
          </cell>
          <cell r="C84" t="str">
            <v>m3</v>
          </cell>
          <cell r="D84">
            <v>7.4999999999999997E-2</v>
          </cell>
          <cell r="F84">
            <v>30</v>
          </cell>
          <cell r="G84">
            <v>20000</v>
          </cell>
          <cell r="H84">
            <v>1950</v>
          </cell>
          <cell r="I84">
            <v>27.81182008986783</v>
          </cell>
          <cell r="J84" t="str">
            <v>%HTA</v>
          </cell>
        </row>
        <row r="86">
          <cell r="B86" t="str">
            <v>DEMOLICION PAVIMENTO ASF.  BRECHA</v>
          </cell>
          <cell r="C86" t="str">
            <v>m2</v>
          </cell>
          <cell r="E86">
            <v>5</v>
          </cell>
          <cell r="H86">
            <v>17889.125885897436</v>
          </cell>
        </row>
        <row r="87">
          <cell r="A87">
            <v>0</v>
          </cell>
          <cell r="B87" t="str">
            <v>1 Ayudante</v>
          </cell>
          <cell r="C87" t="str">
            <v>dia</v>
          </cell>
          <cell r="D87">
            <v>10</v>
          </cell>
          <cell r="F87">
            <v>0</v>
          </cell>
          <cell r="G87">
            <v>38563.103675213679</v>
          </cell>
          <cell r="H87">
            <v>3856.3103675213679</v>
          </cell>
        </row>
        <row r="88">
          <cell r="A88">
            <v>0</v>
          </cell>
          <cell r="B88" t="str">
            <v>Volqueta - botada de material paleros</v>
          </cell>
          <cell r="C88" t="str">
            <v>m3</v>
          </cell>
          <cell r="D88">
            <v>0.2</v>
          </cell>
          <cell r="F88">
            <v>30</v>
          </cell>
          <cell r="G88">
            <v>20000</v>
          </cell>
          <cell r="H88">
            <v>5200</v>
          </cell>
        </row>
        <row r="89">
          <cell r="A89">
            <v>0</v>
          </cell>
          <cell r="B89" t="str">
            <v>Cortadoras pisos duros y asfalto(disco y operador)</v>
          </cell>
          <cell r="C89" t="str">
            <v>h</v>
          </cell>
          <cell r="D89">
            <v>10</v>
          </cell>
          <cell r="F89">
            <v>0</v>
          </cell>
          <cell r="G89">
            <v>86400</v>
          </cell>
          <cell r="H89">
            <v>8640</v>
          </cell>
        </row>
        <row r="91">
          <cell r="B91" t="str">
            <v>DEMOLICION PAVIMENTO ASFALTO. CUALQUIER ESPESOR</v>
          </cell>
          <cell r="C91" t="str">
            <v>m2</v>
          </cell>
          <cell r="E91">
            <v>5</v>
          </cell>
          <cell r="H91">
            <v>13530.873578347579</v>
          </cell>
        </row>
        <row r="92">
          <cell r="A92">
            <v>0</v>
          </cell>
          <cell r="B92" t="str">
            <v>Volqueta - botada de material paleros</v>
          </cell>
          <cell r="C92" t="str">
            <v>m3</v>
          </cell>
          <cell r="D92">
            <v>0.2</v>
          </cell>
          <cell r="F92">
            <v>30</v>
          </cell>
          <cell r="G92">
            <v>20000</v>
          </cell>
          <cell r="H92">
            <v>5200</v>
          </cell>
          <cell r="I92">
            <v>80.999943843525728</v>
          </cell>
          <cell r="J92" t="str">
            <v>%HTA</v>
          </cell>
        </row>
        <row r="93">
          <cell r="A93">
            <v>0</v>
          </cell>
          <cell r="B93" t="str">
            <v>Cortadoras pisos duros y asfalto(disco y operador)</v>
          </cell>
          <cell r="C93" t="str">
            <v>h</v>
          </cell>
          <cell r="D93">
            <v>15</v>
          </cell>
          <cell r="F93">
            <v>0</v>
          </cell>
          <cell r="G93">
            <v>86400</v>
          </cell>
          <cell r="H93">
            <v>5760</v>
          </cell>
          <cell r="I93">
            <v>19.000056156474262</v>
          </cell>
          <cell r="J93" t="str">
            <v>%MO</v>
          </cell>
        </row>
        <row r="94">
          <cell r="A94">
            <v>0</v>
          </cell>
          <cell r="B94" t="str">
            <v>1 Ayudante</v>
          </cell>
          <cell r="C94" t="str">
            <v>dia</v>
          </cell>
          <cell r="D94">
            <v>15</v>
          </cell>
          <cell r="F94">
            <v>0</v>
          </cell>
          <cell r="G94">
            <v>38563.103675213679</v>
          </cell>
          <cell r="H94">
            <v>2570.8735783475786</v>
          </cell>
        </row>
        <row r="96">
          <cell r="B96" t="str">
            <v>DEMOLICION DE CONCRETO</v>
          </cell>
          <cell r="C96" t="str">
            <v>m3</v>
          </cell>
          <cell r="E96">
            <v>5</v>
          </cell>
          <cell r="H96">
            <v>109297.08628632479</v>
          </cell>
        </row>
        <row r="97">
          <cell r="A97">
            <v>0</v>
          </cell>
          <cell r="B97" t="str">
            <v>1 Ayudante</v>
          </cell>
          <cell r="C97" t="str">
            <v>dia</v>
          </cell>
          <cell r="D97">
            <v>3</v>
          </cell>
          <cell r="F97">
            <v>0</v>
          </cell>
          <cell r="G97">
            <v>38563.103675213679</v>
          </cell>
          <cell r="H97">
            <v>12854.367891737893</v>
          </cell>
          <cell r="I97">
            <v>11.760942883750257</v>
          </cell>
          <cell r="J97" t="str">
            <v>%MO</v>
          </cell>
        </row>
        <row r="98">
          <cell r="A98">
            <v>0</v>
          </cell>
          <cell r="B98" t="str">
            <v>Volqueta - botada de material paleros</v>
          </cell>
          <cell r="C98" t="str">
            <v>m3</v>
          </cell>
          <cell r="D98">
            <v>1.3</v>
          </cell>
          <cell r="F98">
            <v>0</v>
          </cell>
          <cell r="G98">
            <v>20000</v>
          </cell>
          <cell r="H98">
            <v>26000</v>
          </cell>
          <cell r="I98">
            <v>87.651009972062226</v>
          </cell>
          <cell r="J98" t="str">
            <v>%HTA</v>
          </cell>
        </row>
        <row r="99">
          <cell r="A99">
            <v>0</v>
          </cell>
          <cell r="B99" t="str">
            <v>Compresor  con manguera de 40 m, martillo, punta, combustible (combustible y operador)</v>
          </cell>
          <cell r="C99" t="str">
            <v>h</v>
          </cell>
          <cell r="D99">
            <v>1</v>
          </cell>
          <cell r="F99">
            <v>0</v>
          </cell>
          <cell r="G99">
            <v>69800</v>
          </cell>
          <cell r="H99">
            <v>69800</v>
          </cell>
        </row>
        <row r="100">
          <cell r="A100">
            <v>0</v>
          </cell>
        </row>
        <row r="102">
          <cell r="B102" t="str">
            <v>DEMOLICION DE ANILLO-TAPA DE MH</v>
          </cell>
          <cell r="C102" t="str">
            <v>un</v>
          </cell>
          <cell r="H102">
            <v>34952.103455840457</v>
          </cell>
        </row>
        <row r="103">
          <cell r="B103" t="str">
            <v>1 Ayudante</v>
          </cell>
          <cell r="C103" t="str">
            <v>dia</v>
          </cell>
          <cell r="D103">
            <v>30</v>
          </cell>
          <cell r="G103">
            <v>38563.103675213679</v>
          </cell>
          <cell r="H103">
            <v>1285.4367891737893</v>
          </cell>
        </row>
        <row r="104">
          <cell r="B104" t="str">
            <v>volqueta</v>
          </cell>
          <cell r="C104" t="str">
            <v>m3</v>
          </cell>
          <cell r="D104">
            <v>0.4</v>
          </cell>
          <cell r="F104">
            <v>30</v>
          </cell>
          <cell r="G104">
            <v>20000</v>
          </cell>
          <cell r="H104">
            <v>10400</v>
          </cell>
        </row>
        <row r="105">
          <cell r="B105" t="str">
            <v>Compresor  con manguera de 40 m, martillo, punta, combustible (combustible y operador)</v>
          </cell>
          <cell r="C105" t="str">
            <v>hr</v>
          </cell>
          <cell r="D105">
            <v>3</v>
          </cell>
          <cell r="G105">
            <v>69800</v>
          </cell>
          <cell r="H105">
            <v>23266.666666666668</v>
          </cell>
        </row>
        <row r="107">
          <cell r="B107" t="str">
            <v>DEMOLICION Y BOTADA DE BANCA PREFABRICADA</v>
          </cell>
          <cell r="C107" t="str">
            <v>un</v>
          </cell>
          <cell r="H107">
            <v>53491.258858974361</v>
          </cell>
        </row>
        <row r="108">
          <cell r="B108" t="str">
            <v>1 Ayudante</v>
          </cell>
          <cell r="C108" t="str">
            <v>dia</v>
          </cell>
          <cell r="D108">
            <v>1</v>
          </cell>
          <cell r="G108">
            <v>38563.103675213679</v>
          </cell>
          <cell r="H108">
            <v>38563.103675213679</v>
          </cell>
        </row>
        <row r="109">
          <cell r="B109" t="str">
            <v>Volqueta - botada de material paleros</v>
          </cell>
          <cell r="C109" t="str">
            <v>m3</v>
          </cell>
          <cell r="D109">
            <v>0.5</v>
          </cell>
          <cell r="F109">
            <v>30</v>
          </cell>
          <cell r="G109">
            <v>20000</v>
          </cell>
          <cell r="H109">
            <v>13000</v>
          </cell>
        </row>
        <row r="111">
          <cell r="B111" t="str">
            <v>DESMONTE Y LIMPIEZA</v>
          </cell>
          <cell r="C111" t="str">
            <v>m2</v>
          </cell>
          <cell r="E111">
            <v>5</v>
          </cell>
          <cell r="H111">
            <v>1199.8251771794871</v>
          </cell>
        </row>
        <row r="112">
          <cell r="A112">
            <v>0</v>
          </cell>
          <cell r="B112" t="str">
            <v>1 Ayudante</v>
          </cell>
          <cell r="C112" t="str">
            <v>hor</v>
          </cell>
          <cell r="D112">
            <v>50</v>
          </cell>
          <cell r="F112">
            <v>0</v>
          </cell>
          <cell r="G112">
            <v>38563.103675213679</v>
          </cell>
          <cell r="H112">
            <v>771.26207350427353</v>
          </cell>
        </row>
        <row r="113">
          <cell r="A113">
            <v>0</v>
          </cell>
          <cell r="B113" t="str">
            <v>Volqueta - botada de material paleros</v>
          </cell>
          <cell r="C113" t="str">
            <v>m3</v>
          </cell>
          <cell r="D113">
            <v>1.4999999999999999E-2</v>
          </cell>
          <cell r="F113">
            <v>0</v>
          </cell>
          <cell r="G113">
            <v>20000</v>
          </cell>
          <cell r="H113">
            <v>390</v>
          </cell>
        </row>
        <row r="115">
          <cell r="B115" t="str">
            <v>EXCAVACION EN ROCA - CEMENTO EXPANSIVO</v>
          </cell>
          <cell r="C115" t="str">
            <v>m3</v>
          </cell>
          <cell r="H115">
            <v>1298132.3079226497</v>
          </cell>
          <cell r="I115" t="str">
            <v>rendimento diametro barreno 32mm-1.4kg/m</v>
          </cell>
        </row>
        <row r="116">
          <cell r="B116" t="str">
            <v>1 ofic. y 1 ayud.</v>
          </cell>
          <cell r="C116" t="str">
            <v>dia</v>
          </cell>
          <cell r="D116">
            <v>3</v>
          </cell>
          <cell r="G116">
            <v>109780.30835042737</v>
          </cell>
          <cell r="H116">
            <v>36593.43611680912</v>
          </cell>
          <cell r="I116" t="str">
            <v>rendimiento diametro barreno 50mm-3.25kg/m</v>
          </cell>
        </row>
        <row r="117">
          <cell r="B117" t="str">
            <v>Cemento demoledor expansivo CRAS</v>
          </cell>
          <cell r="C117" t="str">
            <v>kg</v>
          </cell>
          <cell r="D117">
            <v>49.53</v>
          </cell>
          <cell r="F117">
            <v>5</v>
          </cell>
          <cell r="G117">
            <v>16800</v>
          </cell>
          <cell r="H117">
            <v>873709.20000000007</v>
          </cell>
          <cell r="I117" t="str">
            <v>rendimiento diametro barreno 65mm-5.30kg/m</v>
          </cell>
        </row>
        <row r="118">
          <cell r="B118" t="str">
            <v>Volqueta - botada de material paleros</v>
          </cell>
          <cell r="C118" t="str">
            <v>m3</v>
          </cell>
          <cell r="D118">
            <v>1.3</v>
          </cell>
          <cell r="G118">
            <v>20000</v>
          </cell>
          <cell r="H118">
            <v>26000</v>
          </cell>
        </row>
        <row r="119">
          <cell r="B119" t="str">
            <v>Minero - barreno diametro 32 mm</v>
          </cell>
          <cell r="C119" t="str">
            <v>pul</v>
          </cell>
          <cell r="D119">
            <v>600</v>
          </cell>
          <cell r="G119">
            <v>600</v>
          </cell>
          <cell r="H119">
            <v>360000</v>
          </cell>
        </row>
        <row r="121">
          <cell r="B121" t="str">
            <v>EXCAVACION EN  ROCA</v>
          </cell>
          <cell r="C121" t="str">
            <v>m3</v>
          </cell>
          <cell r="E121">
            <v>5</v>
          </cell>
          <cell r="H121">
            <v>105217.33094198718</v>
          </cell>
        </row>
        <row r="122">
          <cell r="A122">
            <v>0</v>
          </cell>
          <cell r="B122" t="str">
            <v>1 ofic. y 1 ayud.</v>
          </cell>
          <cell r="C122" t="str">
            <v>dia</v>
          </cell>
          <cell r="D122">
            <v>4</v>
          </cell>
          <cell r="F122">
            <v>0</v>
          </cell>
          <cell r="G122">
            <v>109780.30835042737</v>
          </cell>
          <cell r="H122">
            <v>27445.077087606842</v>
          </cell>
          <cell r="I122">
            <v>26.084179138452967</v>
          </cell>
          <cell r="J122" t="str">
            <v>%MO</v>
          </cell>
        </row>
        <row r="123">
          <cell r="A123">
            <v>0</v>
          </cell>
          <cell r="B123" t="str">
            <v>Volqueta - botada de material paleros</v>
          </cell>
          <cell r="C123" t="str">
            <v>m3</v>
          </cell>
          <cell r="D123">
            <v>1.3</v>
          </cell>
          <cell r="F123">
            <v>0</v>
          </cell>
          <cell r="G123">
            <v>20000</v>
          </cell>
          <cell r="H123">
            <v>26000</v>
          </cell>
          <cell r="I123">
            <v>24.710757978013532</v>
          </cell>
          <cell r="J123" t="str">
            <v>%HTA</v>
          </cell>
        </row>
        <row r="124">
          <cell r="B124" t="str">
            <v>Dinamita</v>
          </cell>
          <cell r="C124" t="str">
            <v>pul</v>
          </cell>
          <cell r="D124">
            <v>30</v>
          </cell>
          <cell r="F124">
            <v>0</v>
          </cell>
          <cell r="G124">
            <v>1600</v>
          </cell>
          <cell r="H124">
            <v>48000</v>
          </cell>
        </row>
        <row r="126">
          <cell r="B126" t="str">
            <v>EXPLANACION MECANICA MATERIAL HETEROGENEO</v>
          </cell>
          <cell r="C126" t="str">
            <v>m3</v>
          </cell>
          <cell r="E126">
            <v>5</v>
          </cell>
          <cell r="H126">
            <v>25000</v>
          </cell>
        </row>
        <row r="127">
          <cell r="A127">
            <v>0</v>
          </cell>
          <cell r="B127" t="str">
            <v>Volqueta - botada de material paleros</v>
          </cell>
          <cell r="C127" t="str">
            <v>m³</v>
          </cell>
          <cell r="D127">
            <v>1.1000000000000001</v>
          </cell>
          <cell r="F127">
            <v>0</v>
          </cell>
          <cell r="G127">
            <v>20000</v>
          </cell>
          <cell r="H127">
            <v>22000</v>
          </cell>
        </row>
        <row r="128">
          <cell r="A128">
            <v>0</v>
          </cell>
          <cell r="B128" t="str">
            <v>Buldozer D - 6</v>
          </cell>
          <cell r="C128" t="str">
            <v>h</v>
          </cell>
          <cell r="D128">
            <v>30</v>
          </cell>
          <cell r="F128">
            <v>0</v>
          </cell>
          <cell r="G128">
            <v>90000</v>
          </cell>
          <cell r="H128">
            <v>3000</v>
          </cell>
        </row>
        <row r="130">
          <cell r="B130" t="str">
            <v>EXPLANACION MANUAL MATERIAL HETEROGENEO</v>
          </cell>
          <cell r="C130" t="str">
            <v>m3</v>
          </cell>
          <cell r="E130">
            <v>5</v>
          </cell>
          <cell r="H130">
            <v>36122.814714743588</v>
          </cell>
        </row>
        <row r="131">
          <cell r="A131">
            <v>0</v>
          </cell>
          <cell r="B131" t="str">
            <v>1 Ayudante</v>
          </cell>
          <cell r="C131" t="str">
            <v>dia</v>
          </cell>
          <cell r="D131">
            <v>4</v>
          </cell>
          <cell r="F131">
            <v>0</v>
          </cell>
          <cell r="G131">
            <v>38563.103675213679</v>
          </cell>
          <cell r="H131">
            <v>9640.7759188034197</v>
          </cell>
        </row>
        <row r="132">
          <cell r="A132">
            <v>0</v>
          </cell>
          <cell r="B132" t="str">
            <v>Volqueta - botada de material paleros</v>
          </cell>
          <cell r="C132" t="str">
            <v>m³</v>
          </cell>
          <cell r="D132">
            <v>1.3</v>
          </cell>
          <cell r="F132">
            <v>0</v>
          </cell>
          <cell r="G132">
            <v>20000</v>
          </cell>
          <cell r="H132">
            <v>26000</v>
          </cell>
        </row>
        <row r="134">
          <cell r="B134" t="str">
            <v xml:space="preserve">DESCAPOTE A MÁQUINA </v>
          </cell>
          <cell r="C134" t="str">
            <v>m3</v>
          </cell>
          <cell r="E134">
            <v>5</v>
          </cell>
          <cell r="H134">
            <v>30250</v>
          </cell>
        </row>
        <row r="135">
          <cell r="A135">
            <v>0</v>
          </cell>
          <cell r="B135" t="str">
            <v>Volqueta - botada de material paleros</v>
          </cell>
          <cell r="C135" t="str">
            <v>m³</v>
          </cell>
          <cell r="D135">
            <v>1.3</v>
          </cell>
          <cell r="F135">
            <v>0</v>
          </cell>
          <cell r="G135">
            <v>20000</v>
          </cell>
          <cell r="H135">
            <v>26000</v>
          </cell>
        </row>
        <row r="136">
          <cell r="A136">
            <v>0</v>
          </cell>
          <cell r="B136" t="str">
            <v>Retroexcavadora ford 755(con operador) 4X4</v>
          </cell>
          <cell r="C136" t="str">
            <v>h</v>
          </cell>
          <cell r="D136">
            <v>20</v>
          </cell>
          <cell r="F136">
            <v>0</v>
          </cell>
          <cell r="G136">
            <v>85000</v>
          </cell>
          <cell r="H136">
            <v>4250</v>
          </cell>
        </row>
        <row r="138">
          <cell r="A138" t="str">
            <v>1.3</v>
          </cell>
          <cell r="B138" t="str">
            <v>DESCAPOTE MANUAL</v>
          </cell>
          <cell r="C138" t="str">
            <v>m3</v>
          </cell>
          <cell r="H138">
            <v>37018.029621489623</v>
          </cell>
        </row>
        <row r="139">
          <cell r="B139" t="str">
            <v>Volqueta - botada de material paleros</v>
          </cell>
          <cell r="C139" t="str">
            <v>m3</v>
          </cell>
          <cell r="D139">
            <v>1.3</v>
          </cell>
          <cell r="G139">
            <v>20000</v>
          </cell>
          <cell r="H139">
            <v>26000</v>
          </cell>
        </row>
        <row r="140">
          <cell r="B140" t="str">
            <v>1 Ayudante</v>
          </cell>
          <cell r="C140" t="str">
            <v>dia</v>
          </cell>
          <cell r="D140">
            <v>3.5</v>
          </cell>
          <cell r="G140">
            <v>38563.103675213679</v>
          </cell>
          <cell r="H140">
            <v>11018.029621489623</v>
          </cell>
        </row>
        <row r="142">
          <cell r="A142" t="str">
            <v>1.1</v>
          </cell>
          <cell r="B142" t="str">
            <v>LOCALIZACION Y REPLANTEO</v>
          </cell>
          <cell r="C142" t="str">
            <v>dia</v>
          </cell>
          <cell r="E142">
            <v>5</v>
          </cell>
          <cell r="H142">
            <v>207786.3280854701</v>
          </cell>
        </row>
        <row r="143">
          <cell r="B143" t="str">
            <v>Transito Kern dKm-1</v>
          </cell>
          <cell r="C143" t="str">
            <v>dia</v>
          </cell>
          <cell r="D143">
            <v>1</v>
          </cell>
          <cell r="G143">
            <v>35000</v>
          </cell>
          <cell r="H143">
            <v>35000</v>
          </cell>
          <cell r="I143">
            <v>28.875817072680455</v>
          </cell>
          <cell r="J143" t="str">
            <v>%HTA</v>
          </cell>
        </row>
        <row r="144">
          <cell r="B144" t="str">
            <v>Nivel de presición gKo-a,gK-1, AL3</v>
          </cell>
          <cell r="C144" t="str">
            <v>dia</v>
          </cell>
          <cell r="D144">
            <v>1</v>
          </cell>
          <cell r="G144">
            <v>25000</v>
          </cell>
          <cell r="H144">
            <v>25000</v>
          </cell>
          <cell r="I144">
            <v>64.658348115745028</v>
          </cell>
          <cell r="J144" t="str">
            <v>%MO</v>
          </cell>
        </row>
        <row r="145">
          <cell r="B145" t="str">
            <v>Topografo</v>
          </cell>
          <cell r="C145" t="str">
            <v>dia</v>
          </cell>
          <cell r="D145">
            <v>1</v>
          </cell>
          <cell r="G145">
            <v>57225</v>
          </cell>
          <cell r="H145">
            <v>57225</v>
          </cell>
        </row>
        <row r="146">
          <cell r="B146" t="str">
            <v>cadenero 1</v>
          </cell>
          <cell r="C146" t="str">
            <v>dia</v>
          </cell>
          <cell r="D146">
            <v>1</v>
          </cell>
          <cell r="G146">
            <v>38563.103675213679</v>
          </cell>
          <cell r="H146">
            <v>38563.103675213679</v>
          </cell>
        </row>
        <row r="147">
          <cell r="B147" t="str">
            <v>cadenero 2</v>
          </cell>
          <cell r="C147" t="str">
            <v>dia</v>
          </cell>
          <cell r="D147">
            <v>1</v>
          </cell>
          <cell r="G147">
            <v>38563.103675213679</v>
          </cell>
          <cell r="H147">
            <v>38563.103675213679</v>
          </cell>
        </row>
        <row r="149">
          <cell r="B149" t="str">
            <v>EXPLAN.RELLENO MATERIAL SELEC.</v>
          </cell>
          <cell r="C149" t="str">
            <v>m3</v>
          </cell>
          <cell r="E149">
            <v>5</v>
          </cell>
          <cell r="H149">
            <v>14824.562942948718</v>
          </cell>
        </row>
        <row r="150">
          <cell r="A150">
            <v>0</v>
          </cell>
          <cell r="B150" t="str">
            <v>1 Ayudante</v>
          </cell>
          <cell r="C150" t="str">
            <v>h</v>
          </cell>
          <cell r="D150">
            <v>0.4</v>
          </cell>
          <cell r="F150">
            <v>0</v>
          </cell>
          <cell r="G150">
            <v>4820.3879594017098</v>
          </cell>
          <cell r="H150">
            <v>1928.1551837606839</v>
          </cell>
        </row>
        <row r="151">
          <cell r="A151">
            <v>0</v>
          </cell>
          <cell r="B151" t="str">
            <v>Buldozer D - 6</v>
          </cell>
          <cell r="C151" t="str">
            <v>h</v>
          </cell>
          <cell r="D151">
            <v>0.1</v>
          </cell>
          <cell r="F151">
            <v>0</v>
          </cell>
          <cell r="G151">
            <v>90000</v>
          </cell>
          <cell r="H151">
            <v>9000</v>
          </cell>
        </row>
        <row r="152">
          <cell r="A152">
            <v>0</v>
          </cell>
          <cell r="B152" t="str">
            <v>Motoniveladora 120 G</v>
          </cell>
          <cell r="C152" t="str">
            <v>h</v>
          </cell>
          <cell r="D152">
            <v>0.04</v>
          </cell>
          <cell r="F152">
            <v>0</v>
          </cell>
          <cell r="G152">
            <v>95000</v>
          </cell>
          <cell r="H152">
            <v>3800</v>
          </cell>
        </row>
        <row r="154">
          <cell r="B154" t="str">
            <v xml:space="preserve">EXCAVACÓN PILAS Ø=1.2m H= 0-2m, INCLUYE  ANILLO </v>
          </cell>
          <cell r="C154" t="str">
            <v>ml</v>
          </cell>
          <cell r="E154">
            <v>5</v>
          </cell>
          <cell r="H154">
            <v>201257.38011698081</v>
          </cell>
          <cell r="I154" t="str">
            <v>pila diamtero exterior 1.2 m, incluyendo un anillo de 10 cm en concreto 21 Mpa. Diametro fuste 1 m</v>
          </cell>
        </row>
        <row r="155">
          <cell r="A155">
            <v>0</v>
          </cell>
          <cell r="B155" t="str">
            <v>Telera de 0.90x1.35m</v>
          </cell>
          <cell r="C155" t="str">
            <v>dia</v>
          </cell>
          <cell r="D155">
            <v>10</v>
          </cell>
          <cell r="G155">
            <v>421</v>
          </cell>
          <cell r="H155">
            <v>4210</v>
          </cell>
        </row>
        <row r="156">
          <cell r="A156">
            <v>0</v>
          </cell>
          <cell r="B156" t="str">
            <v>Vibrador electrico o gasolina</v>
          </cell>
          <cell r="C156" t="str">
            <v>dia</v>
          </cell>
          <cell r="D156">
            <v>0.1</v>
          </cell>
          <cell r="G156">
            <v>36500</v>
          </cell>
          <cell r="H156">
            <v>3650</v>
          </cell>
        </row>
        <row r="157">
          <cell r="A157">
            <v>0</v>
          </cell>
          <cell r="B157" t="str">
            <v>Concr.en obra 2500 psi 3/4"</v>
          </cell>
          <cell r="C157" t="str">
            <v>m³</v>
          </cell>
          <cell r="D157">
            <v>0.35</v>
          </cell>
          <cell r="F157">
            <v>10</v>
          </cell>
          <cell r="G157">
            <v>257171.31878369965</v>
          </cell>
          <cell r="H157">
            <v>99010.957731724367</v>
          </cell>
        </row>
        <row r="158">
          <cell r="B158" t="str">
            <v>Tabla Comun 0.25 X 2.5 m - 0.2 X 3 m</v>
          </cell>
          <cell r="C158" t="str">
            <v>un</v>
          </cell>
          <cell r="D158">
            <v>0.8</v>
          </cell>
          <cell r="G158">
            <v>4500</v>
          </cell>
          <cell r="H158">
            <v>3600</v>
          </cell>
          <cell r="I158">
            <v>20.103610598767922</v>
          </cell>
          <cell r="J158" t="str">
            <v>%HTA</v>
          </cell>
        </row>
        <row r="159">
          <cell r="A159">
            <v>0</v>
          </cell>
          <cell r="B159" t="str">
            <v>Volqueta - botada de material paleros</v>
          </cell>
          <cell r="C159" t="str">
            <v>m³</v>
          </cell>
          <cell r="D159">
            <v>1.45</v>
          </cell>
          <cell r="G159">
            <v>20000</v>
          </cell>
          <cell r="H159">
            <v>29000</v>
          </cell>
          <cell r="I159">
            <v>49.196187326981132</v>
          </cell>
          <cell r="J159" t="str">
            <v>%CO</v>
          </cell>
        </row>
        <row r="160">
          <cell r="B160" t="str">
            <v>1 ofic. y 1 ayud. Concreto</v>
          </cell>
          <cell r="C160" t="str">
            <v>dia</v>
          </cell>
          <cell r="D160">
            <v>3</v>
          </cell>
          <cell r="G160">
            <v>109780.30835042737</v>
          </cell>
          <cell r="H160">
            <v>36593.43611680912</v>
          </cell>
          <cell r="I160">
            <v>22.605673727227558</v>
          </cell>
          <cell r="J160" t="str">
            <v>%MO</v>
          </cell>
        </row>
        <row r="161">
          <cell r="A161">
            <v>0</v>
          </cell>
          <cell r="B161" t="str">
            <v>1 Oficial   excavacion</v>
          </cell>
          <cell r="C161" t="str">
            <v>dia</v>
          </cell>
          <cell r="D161">
            <v>8</v>
          </cell>
          <cell r="G161">
            <v>71217.204675213681</v>
          </cell>
          <cell r="H161">
            <v>8902.1505844017101</v>
          </cell>
        </row>
        <row r="162">
          <cell r="B162" t="str">
            <v>3 ayudantes  excavacion</v>
          </cell>
          <cell r="C162" t="str">
            <v>dia</v>
          </cell>
          <cell r="D162">
            <v>8</v>
          </cell>
          <cell r="G162">
            <v>115689.31102564104</v>
          </cell>
          <cell r="H162">
            <v>14461.16387820513</v>
          </cell>
        </row>
        <row r="165">
          <cell r="B165" t="str">
            <v xml:space="preserve">EXCAVACÓN PILAS Ø=1.2m exterior H=2-4m, INCLUYE ANILLO </v>
          </cell>
          <cell r="C165" t="str">
            <v>ml</v>
          </cell>
          <cell r="E165">
            <v>5</v>
          </cell>
          <cell r="H165">
            <v>204594.99646878178</v>
          </cell>
        </row>
        <row r="166">
          <cell r="A166">
            <v>0</v>
          </cell>
          <cell r="B166" t="str">
            <v>Telera de 0.90x1.35m</v>
          </cell>
          <cell r="C166" t="str">
            <v>dia</v>
          </cell>
          <cell r="D166">
            <v>10</v>
          </cell>
          <cell r="G166">
            <v>421</v>
          </cell>
          <cell r="H166">
            <v>4210</v>
          </cell>
          <cell r="I166">
            <v>19.775654682822903</v>
          </cell>
          <cell r="J166" t="str">
            <v>%HTA</v>
          </cell>
        </row>
        <row r="167">
          <cell r="A167">
            <v>0</v>
          </cell>
          <cell r="B167" t="str">
            <v>Vibrador electrico o gasolina</v>
          </cell>
          <cell r="C167" t="str">
            <v>dia</v>
          </cell>
          <cell r="D167">
            <v>0.1</v>
          </cell>
          <cell r="G167">
            <v>36500</v>
          </cell>
          <cell r="H167">
            <v>3650</v>
          </cell>
          <cell r="I167">
            <v>48.39363593470479</v>
          </cell>
          <cell r="J167" t="str">
            <v>%CO</v>
          </cell>
        </row>
        <row r="168">
          <cell r="A168">
            <v>0</v>
          </cell>
          <cell r="B168" t="str">
            <v>Concr.en obra 2500 psi 3/4"</v>
          </cell>
          <cell r="C168" t="str">
            <v>m³</v>
          </cell>
          <cell r="D168">
            <v>0.35</v>
          </cell>
          <cell r="F168">
            <v>10</v>
          </cell>
          <cell r="G168">
            <v>257171.31878369965</v>
          </cell>
          <cell r="H168">
            <v>99010.957731724367</v>
          </cell>
          <cell r="I168">
            <v>22.858487893724476</v>
          </cell>
          <cell r="J168" t="str">
            <v>%MO</v>
          </cell>
        </row>
        <row r="169">
          <cell r="B169" t="str">
            <v>Tabla Comun 0.25 X 2.5 m - 0.2 X 3 m</v>
          </cell>
          <cell r="C169" t="str">
            <v>u</v>
          </cell>
          <cell r="D169">
            <v>0.8</v>
          </cell>
          <cell r="G169">
            <v>4500</v>
          </cell>
          <cell r="H169">
            <v>3600</v>
          </cell>
        </row>
        <row r="170">
          <cell r="A170">
            <v>0</v>
          </cell>
          <cell r="B170" t="str">
            <v>Volqueta - botada de material paleros</v>
          </cell>
          <cell r="C170" t="str">
            <v>m³</v>
          </cell>
          <cell r="D170">
            <v>1.45</v>
          </cell>
          <cell r="G170">
            <v>20000</v>
          </cell>
          <cell r="H170">
            <v>29000</v>
          </cell>
        </row>
        <row r="171">
          <cell r="B171" t="str">
            <v>1 ofic. y 1 ayud. Concreto</v>
          </cell>
          <cell r="C171" t="str">
            <v>dia</v>
          </cell>
          <cell r="D171">
            <v>3</v>
          </cell>
          <cell r="G171">
            <v>109780.30835042737</v>
          </cell>
          <cell r="H171">
            <v>36593.43611680912</v>
          </cell>
        </row>
        <row r="172">
          <cell r="A172">
            <v>0</v>
          </cell>
          <cell r="B172" t="str">
            <v>1 Oficial   excavacion</v>
          </cell>
          <cell r="C172" t="str">
            <v>dia</v>
          </cell>
          <cell r="D172">
            <v>7</v>
          </cell>
          <cell r="G172">
            <v>71217.204675213681</v>
          </cell>
          <cell r="H172">
            <v>10173.886382173383</v>
          </cell>
        </row>
        <row r="173">
          <cell r="B173" t="str">
            <v>3 ayudantes  excavacion</v>
          </cell>
          <cell r="C173" t="str">
            <v>dia</v>
          </cell>
          <cell r="D173">
            <v>7</v>
          </cell>
          <cell r="G173">
            <v>115689.31102564104</v>
          </cell>
          <cell r="H173">
            <v>16527.044432234434</v>
          </cell>
        </row>
        <row r="176">
          <cell r="B176" t="str">
            <v xml:space="preserve">EXCAVACÓN PILAS Ø=1.2m exterior H=4-6m, INCLUYE ANILLO </v>
          </cell>
          <cell r="C176" t="str">
            <v>ml</v>
          </cell>
          <cell r="E176">
            <v>5</v>
          </cell>
          <cell r="H176">
            <v>218554.77318904633</v>
          </cell>
          <cell r="I176" t="str">
            <v>pila diamtero exterior 1.2 m, incluyendo un anillo de 10 cm en concreto 21 Mpa</v>
          </cell>
        </row>
        <row r="177">
          <cell r="A177">
            <v>0</v>
          </cell>
          <cell r="B177" t="str">
            <v>Telera de 0.90x1.35m</v>
          </cell>
          <cell r="C177" t="str">
            <v>dia</v>
          </cell>
          <cell r="D177">
            <v>10</v>
          </cell>
          <cell r="G177">
            <v>421</v>
          </cell>
          <cell r="H177">
            <v>4210</v>
          </cell>
        </row>
        <row r="178">
          <cell r="A178">
            <v>0</v>
          </cell>
          <cell r="B178" t="str">
            <v>Vibrador electrico o gasolina</v>
          </cell>
          <cell r="C178" t="str">
            <v>dia</v>
          </cell>
          <cell r="D178">
            <v>0.15</v>
          </cell>
          <cell r="G178">
            <v>36500</v>
          </cell>
          <cell r="H178">
            <v>5475</v>
          </cell>
        </row>
        <row r="179">
          <cell r="A179">
            <v>0</v>
          </cell>
          <cell r="B179" t="str">
            <v>Concr.en obra 2500 psi 3/4"</v>
          </cell>
          <cell r="C179" t="str">
            <v>m³</v>
          </cell>
          <cell r="D179">
            <v>0.35</v>
          </cell>
          <cell r="F179">
            <v>10</v>
          </cell>
          <cell r="G179">
            <v>257171.31878369965</v>
          </cell>
          <cell r="H179">
            <v>99010.957731724367</v>
          </cell>
        </row>
        <row r="180">
          <cell r="B180" t="str">
            <v>Tabla Comun 0.25 X 2.5 m - 0.2 X 3 m</v>
          </cell>
          <cell r="C180" t="str">
            <v>u</v>
          </cell>
          <cell r="D180">
            <v>0.8</v>
          </cell>
          <cell r="G180">
            <v>4500</v>
          </cell>
          <cell r="H180">
            <v>3600</v>
          </cell>
        </row>
        <row r="181">
          <cell r="A181">
            <v>0</v>
          </cell>
          <cell r="B181" t="str">
            <v>Volqueta - botada de material paleros</v>
          </cell>
          <cell r="C181" t="str">
            <v>m³</v>
          </cell>
          <cell r="D181">
            <v>1.45</v>
          </cell>
          <cell r="G181">
            <v>20000</v>
          </cell>
          <cell r="H181">
            <v>29000</v>
          </cell>
        </row>
        <row r="182">
          <cell r="B182" t="str">
            <v>1 ofic. y 1 ayud. Concreto</v>
          </cell>
          <cell r="C182" t="str">
            <v>dia</v>
          </cell>
          <cell r="D182">
            <v>2.5</v>
          </cell>
          <cell r="G182">
            <v>109780.30835042737</v>
          </cell>
          <cell r="H182">
            <v>43912.123340170947</v>
          </cell>
        </row>
        <row r="183">
          <cell r="A183">
            <v>0</v>
          </cell>
          <cell r="B183" t="str">
            <v>1 Oficial   excavacion</v>
          </cell>
          <cell r="C183" t="str">
            <v>dia</v>
          </cell>
          <cell r="D183">
            <v>6</v>
          </cell>
          <cell r="G183">
            <v>71217.204675213681</v>
          </cell>
          <cell r="H183">
            <v>11869.534112535614</v>
          </cell>
        </row>
        <row r="184">
          <cell r="B184" t="str">
            <v>3 ayudantes  excavacion</v>
          </cell>
          <cell r="C184" t="str">
            <v>dia</v>
          </cell>
          <cell r="D184">
            <v>6</v>
          </cell>
          <cell r="G184">
            <v>115689.31102564104</v>
          </cell>
          <cell r="H184">
            <v>19281.551837606839</v>
          </cell>
        </row>
        <row r="187">
          <cell r="B187" t="str">
            <v xml:space="preserve">EXCAVACÓN PILAS Ø=1.2m exterior H=6-8 m, INCLUYE ANILLO </v>
          </cell>
          <cell r="C187" t="str">
            <v>ml</v>
          </cell>
          <cell r="E187">
            <v>5</v>
          </cell>
          <cell r="H187">
            <v>229334.99037907482</v>
          </cell>
        </row>
        <row r="188">
          <cell r="A188">
            <v>0</v>
          </cell>
          <cell r="B188" t="str">
            <v>Telera de 0.90x1.35m</v>
          </cell>
          <cell r="C188" t="str">
            <v>dia</v>
          </cell>
          <cell r="D188">
            <v>10</v>
          </cell>
          <cell r="G188">
            <v>421</v>
          </cell>
          <cell r="H188">
            <v>4210</v>
          </cell>
        </row>
        <row r="189">
          <cell r="A189">
            <v>0</v>
          </cell>
          <cell r="B189" t="str">
            <v>Vibrador electrico o gasolina</v>
          </cell>
          <cell r="C189" t="str">
            <v>dia</v>
          </cell>
          <cell r="D189">
            <v>4</v>
          </cell>
          <cell r="G189">
            <v>36500</v>
          </cell>
          <cell r="H189">
            <v>9125</v>
          </cell>
        </row>
        <row r="190">
          <cell r="A190">
            <v>0</v>
          </cell>
          <cell r="B190" t="str">
            <v>Concr.en obra 2500 psi 3/4"</v>
          </cell>
          <cell r="C190" t="str">
            <v>m³</v>
          </cell>
          <cell r="D190">
            <v>0.35</v>
          </cell>
          <cell r="F190">
            <v>10</v>
          </cell>
          <cell r="G190">
            <v>257171.31878369965</v>
          </cell>
          <cell r="H190">
            <v>99010.957731724367</v>
          </cell>
        </row>
        <row r="191">
          <cell r="B191" t="str">
            <v>Tabla Comun 0.25 X 2.5 m - 0.2 X 3 m</v>
          </cell>
          <cell r="C191" t="str">
            <v>un</v>
          </cell>
          <cell r="D191">
            <v>1</v>
          </cell>
          <cell r="G191">
            <v>4500</v>
          </cell>
          <cell r="H191">
            <v>4500</v>
          </cell>
        </row>
        <row r="192">
          <cell r="A192">
            <v>0</v>
          </cell>
          <cell r="B192" t="str">
            <v>Volqueta - botada de material paleros</v>
          </cell>
          <cell r="C192" t="str">
            <v>m³</v>
          </cell>
          <cell r="D192">
            <v>1.45</v>
          </cell>
          <cell r="G192">
            <v>20000</v>
          </cell>
          <cell r="H192">
            <v>29000</v>
          </cell>
        </row>
        <row r="193">
          <cell r="B193" t="str">
            <v>1 ofic. y 1 ayud. Concreto</v>
          </cell>
          <cell r="C193" t="str">
            <v>dia</v>
          </cell>
          <cell r="D193">
            <v>2.5</v>
          </cell>
          <cell r="G193">
            <v>109780.30835042737</v>
          </cell>
          <cell r="H193">
            <v>43912.123340170947</v>
          </cell>
        </row>
        <row r="194">
          <cell r="A194">
            <v>0</v>
          </cell>
          <cell r="B194" t="str">
            <v>1 Oficial   excavacion</v>
          </cell>
          <cell r="C194" t="str">
            <v>dia</v>
          </cell>
          <cell r="D194">
            <v>5</v>
          </cell>
          <cell r="G194">
            <v>71217.204675213681</v>
          </cell>
          <cell r="H194">
            <v>14243.440935042736</v>
          </cell>
        </row>
        <row r="195">
          <cell r="B195" t="str">
            <v>3 ayudantes  excavacion</v>
          </cell>
          <cell r="C195" t="str">
            <v>dia</v>
          </cell>
          <cell r="D195">
            <v>5</v>
          </cell>
          <cell r="G195">
            <v>115689.31102564104</v>
          </cell>
          <cell r="H195">
            <v>23137.862205128207</v>
          </cell>
        </row>
        <row r="197">
          <cell r="B197" t="str">
            <v xml:space="preserve">EXCAVACÓN PILAS Ø=1.2m exterior H=8-10 m, INCLUYE ANILLO </v>
          </cell>
          <cell r="C197" t="str">
            <v>ml</v>
          </cell>
          <cell r="H197">
            <v>255585.24665383977</v>
          </cell>
        </row>
        <row r="198">
          <cell r="B198" t="str">
            <v>Telera de 0.90x1.35m</v>
          </cell>
          <cell r="C198" t="str">
            <v>dia</v>
          </cell>
          <cell r="D198">
            <v>10</v>
          </cell>
          <cell r="G198">
            <v>421</v>
          </cell>
          <cell r="H198">
            <v>4210</v>
          </cell>
        </row>
        <row r="199">
          <cell r="B199" t="str">
            <v>Vibrador electrico o gasolina</v>
          </cell>
          <cell r="C199" t="str">
            <v>dia</v>
          </cell>
          <cell r="D199">
            <v>3</v>
          </cell>
          <cell r="G199">
            <v>36500</v>
          </cell>
          <cell r="H199">
            <v>12166.666666666666</v>
          </cell>
        </row>
        <row r="200">
          <cell r="B200" t="str">
            <v>Concr.en obra 2500 psi 3/4"</v>
          </cell>
          <cell r="C200" t="str">
            <v>m3</v>
          </cell>
          <cell r="D200">
            <v>0.35</v>
          </cell>
          <cell r="F200">
            <v>10</v>
          </cell>
          <cell r="G200">
            <v>257171.31878369965</v>
          </cell>
          <cell r="H200">
            <v>99010.957731724367</v>
          </cell>
        </row>
        <row r="201">
          <cell r="B201" t="str">
            <v>Tabla Comun 0.25 X 2.5 m - 0.2 X 3 m</v>
          </cell>
          <cell r="C201" t="str">
            <v>un</v>
          </cell>
          <cell r="D201">
            <v>1</v>
          </cell>
          <cell r="G201">
            <v>4500</v>
          </cell>
          <cell r="H201">
            <v>4500</v>
          </cell>
        </row>
        <row r="202">
          <cell r="B202" t="str">
            <v>Volqueta - botada de material paleros</v>
          </cell>
          <cell r="C202" t="str">
            <v>m3</v>
          </cell>
          <cell r="D202">
            <v>1.45</v>
          </cell>
          <cell r="G202">
            <v>20000</v>
          </cell>
          <cell r="H202">
            <v>29000</v>
          </cell>
        </row>
        <row r="203">
          <cell r="B203" t="str">
            <v>1 ofic. y 1 ayud. Concreto</v>
          </cell>
          <cell r="C203" t="str">
            <v>dia</v>
          </cell>
          <cell r="D203">
            <v>2</v>
          </cell>
          <cell r="G203">
            <v>109780.30835042737</v>
          </cell>
          <cell r="H203">
            <v>54890.154175213684</v>
          </cell>
        </row>
        <row r="204">
          <cell r="B204" t="str">
            <v>1 Oficial   excavacion</v>
          </cell>
          <cell r="C204" t="str">
            <v>dia</v>
          </cell>
          <cell r="D204">
            <v>4</v>
          </cell>
          <cell r="G204">
            <v>71217.204675213681</v>
          </cell>
          <cell r="H204">
            <v>17804.30116880342</v>
          </cell>
        </row>
        <row r="205">
          <cell r="B205" t="str">
            <v>3 ayudantes  excavacion</v>
          </cell>
          <cell r="C205" t="str">
            <v>dia</v>
          </cell>
          <cell r="D205">
            <v>4</v>
          </cell>
          <cell r="G205">
            <v>115689.31102564104</v>
          </cell>
          <cell r="H205">
            <v>28922.327756410261</v>
          </cell>
        </row>
        <row r="207">
          <cell r="B207" t="str">
            <v>CARGUE, TRANSPORTE Y BOTADA ESCOMBROS (MEDIDO EN VOLQUETA)</v>
          </cell>
          <cell r="C207" t="str">
            <v>m3</v>
          </cell>
          <cell r="H207">
            <v>22621.155396132479</v>
          </cell>
        </row>
        <row r="208">
          <cell r="B208" t="str">
            <v>1 ofic. y 1 ayud.</v>
          </cell>
          <cell r="C208" t="str">
            <v>dia</v>
          </cell>
          <cell r="D208">
            <v>60</v>
          </cell>
          <cell r="G208">
            <v>109780.30835042737</v>
          </cell>
          <cell r="H208">
            <v>1829.671805840456</v>
          </cell>
          <cell r="I208">
            <v>8.0883216343285174</v>
          </cell>
          <cell r="J208" t="str">
            <v>%MO</v>
          </cell>
        </row>
        <row r="209">
          <cell r="B209" t="str">
            <v>volqueta</v>
          </cell>
          <cell r="C209" t="str">
            <v>m3/km</v>
          </cell>
          <cell r="D209">
            <v>18</v>
          </cell>
          <cell r="G209">
            <v>950</v>
          </cell>
          <cell r="H209">
            <v>17100</v>
          </cell>
          <cell r="I209">
            <v>91.507262283955058</v>
          </cell>
          <cell r="J209" t="str">
            <v>%HTA</v>
          </cell>
        </row>
        <row r="210">
          <cell r="B210" t="str">
            <v>Derecho de botadero</v>
          </cell>
          <cell r="C210" t="str">
            <v>m3</v>
          </cell>
          <cell r="D210">
            <v>1</v>
          </cell>
          <cell r="G210">
            <v>3600</v>
          </cell>
          <cell r="H210">
            <v>3600</v>
          </cell>
          <cell r="J210" t="str">
            <v>enero 27/09</v>
          </cell>
        </row>
        <row r="212">
          <cell r="B212" t="str">
            <v>EXCAVACIÓN-DRAGADO</v>
          </cell>
          <cell r="C212" t="str">
            <v>m3</v>
          </cell>
          <cell r="H212">
            <v>7638.7198086923072</v>
          </cell>
        </row>
        <row r="213">
          <cell r="B213" t="str">
            <v>Retroexcavadora ford 755(con operador) 4X4</v>
          </cell>
          <cell r="C213" t="str">
            <v>h</v>
          </cell>
          <cell r="D213">
            <v>15</v>
          </cell>
          <cell r="G213">
            <v>80000</v>
          </cell>
          <cell r="H213">
            <v>5333.333333333333</v>
          </cell>
          <cell r="I213">
            <v>69.819727217437517</v>
          </cell>
          <cell r="J213" t="str">
            <v>%HTA</v>
          </cell>
        </row>
        <row r="214">
          <cell r="B214" t="str">
            <v>1 ofic. y 1 ayud.</v>
          </cell>
          <cell r="C214" t="str">
            <v>dia</v>
          </cell>
          <cell r="D214">
            <v>50</v>
          </cell>
          <cell r="G214">
            <v>109780.30835042737</v>
          </cell>
          <cell r="H214">
            <v>2195.6061670085473</v>
          </cell>
          <cell r="I214">
            <v>28.743116935773809</v>
          </cell>
          <cell r="J214" t="str">
            <v>%MO</v>
          </cell>
        </row>
        <row r="216">
          <cell r="B216" t="str">
            <v>EXCAVACION MECANICA MATERIAL HETEROGENEO 0-2 m</v>
          </cell>
          <cell r="C216" t="str">
            <v>m3</v>
          </cell>
          <cell r="H216">
            <v>4250</v>
          </cell>
        </row>
        <row r="217">
          <cell r="B217" t="str">
            <v>Retroexcavadora ford 755(con operador) 4X4</v>
          </cell>
          <cell r="C217" t="str">
            <v>h</v>
          </cell>
          <cell r="D217">
            <v>20</v>
          </cell>
          <cell r="G217">
            <v>85000</v>
          </cell>
          <cell r="H217">
            <v>4250</v>
          </cell>
        </row>
        <row r="220">
          <cell r="B220" t="str">
            <v>EXCAVACIÓN MECÁNICA</v>
          </cell>
          <cell r="C220" t="str">
            <v>m3</v>
          </cell>
          <cell r="E220">
            <v>5</v>
          </cell>
          <cell r="H220">
            <v>26125</v>
          </cell>
        </row>
        <row r="221">
          <cell r="A221">
            <v>0</v>
          </cell>
          <cell r="B221" t="str">
            <v>Retroexcavadora ford 755(con operador) 4X4</v>
          </cell>
          <cell r="C221" t="str">
            <v>h</v>
          </cell>
          <cell r="D221">
            <v>40</v>
          </cell>
          <cell r="F221">
            <v>0</v>
          </cell>
          <cell r="G221">
            <v>85000</v>
          </cell>
          <cell r="H221">
            <v>2125</v>
          </cell>
        </row>
        <row r="222">
          <cell r="A222">
            <v>0</v>
          </cell>
          <cell r="B222" t="str">
            <v>Volqueta - botada de material paleros</v>
          </cell>
          <cell r="C222" t="str">
            <v>M³</v>
          </cell>
          <cell r="D222">
            <v>1.2</v>
          </cell>
          <cell r="F222">
            <v>0</v>
          </cell>
          <cell r="G222">
            <v>20000</v>
          </cell>
          <cell r="H222">
            <v>24000</v>
          </cell>
        </row>
        <row r="224">
          <cell r="A224" t="str">
            <v>3.2.1</v>
          </cell>
          <cell r="B224" t="str">
            <v>EXCAVACION MANUAL MAT.HETEROG.(0-2m)</v>
          </cell>
          <cell r="C224" t="str">
            <v>m3</v>
          </cell>
          <cell r="E224">
            <v>5</v>
          </cell>
          <cell r="H224">
            <v>10122.81471474359</v>
          </cell>
        </row>
        <row r="225">
          <cell r="A225">
            <v>0</v>
          </cell>
          <cell r="B225" t="str">
            <v>1 Ayudante</v>
          </cell>
          <cell r="C225" t="str">
            <v>dia</v>
          </cell>
          <cell r="D225">
            <v>4</v>
          </cell>
          <cell r="F225">
            <v>0</v>
          </cell>
          <cell r="G225">
            <v>38563.103675213679</v>
          </cell>
          <cell r="H225">
            <v>9640.7759188034197</v>
          </cell>
        </row>
        <row r="227">
          <cell r="B227" t="str">
            <v>EXCAVACION MANUAL MAT.HETEROG.(2-4m)</v>
          </cell>
          <cell r="C227" t="str">
            <v>m3</v>
          </cell>
          <cell r="E227">
            <v>5</v>
          </cell>
          <cell r="H227">
            <v>13497.086286324788</v>
          </cell>
        </row>
        <row r="228">
          <cell r="A228">
            <v>0</v>
          </cell>
          <cell r="B228" t="str">
            <v>1 Ayudante</v>
          </cell>
          <cell r="C228" t="str">
            <v>dia</v>
          </cell>
          <cell r="D228">
            <v>3</v>
          </cell>
          <cell r="F228">
            <v>0</v>
          </cell>
          <cell r="G228">
            <v>38563.103675213679</v>
          </cell>
          <cell r="H228">
            <v>12854.367891737893</v>
          </cell>
        </row>
        <row r="230">
          <cell r="B230" t="str">
            <v>EXCAVACION MANUAL MAT.HETEROG.(4-6m)</v>
          </cell>
          <cell r="C230" t="str">
            <v>m3</v>
          </cell>
          <cell r="E230">
            <v>5</v>
          </cell>
          <cell r="H230">
            <v>16196.503543589746</v>
          </cell>
        </row>
        <row r="231">
          <cell r="A231">
            <v>0</v>
          </cell>
          <cell r="B231" t="str">
            <v>1 Ayudante</v>
          </cell>
          <cell r="C231" t="str">
            <v>dia</v>
          </cell>
          <cell r="D231">
            <v>2.5</v>
          </cell>
          <cell r="F231">
            <v>0</v>
          </cell>
          <cell r="G231">
            <v>38563.103675213679</v>
          </cell>
          <cell r="H231">
            <v>15425.241470085472</v>
          </cell>
        </row>
        <row r="233">
          <cell r="B233" t="str">
            <v>EXCAVACION MANUAL MAT.HETEROG.(6 mas)</v>
          </cell>
          <cell r="C233" t="str">
            <v>m3</v>
          </cell>
          <cell r="E233">
            <v>5</v>
          </cell>
          <cell r="H233">
            <v>20245.62942948718</v>
          </cell>
        </row>
        <row r="234">
          <cell r="A234">
            <v>0</v>
          </cell>
          <cell r="B234" t="str">
            <v>1 Ayudante</v>
          </cell>
          <cell r="C234" t="str">
            <v>dia</v>
          </cell>
          <cell r="D234">
            <v>2</v>
          </cell>
          <cell r="F234">
            <v>0</v>
          </cell>
          <cell r="G234">
            <v>38563.103675213679</v>
          </cell>
          <cell r="H234">
            <v>19281.551837606839</v>
          </cell>
        </row>
        <row r="236">
          <cell r="B236" t="str">
            <v>EXCAVACION DE TALUDES</v>
          </cell>
          <cell r="C236" t="str">
            <v>m3</v>
          </cell>
          <cell r="E236">
            <v>5</v>
          </cell>
          <cell r="H236">
            <v>39497.086286324789</v>
          </cell>
        </row>
        <row r="237">
          <cell r="A237">
            <v>0</v>
          </cell>
          <cell r="B237" t="str">
            <v>1 Ayudante</v>
          </cell>
          <cell r="C237" t="str">
            <v>dia</v>
          </cell>
          <cell r="D237">
            <v>3</v>
          </cell>
          <cell r="F237">
            <v>0</v>
          </cell>
          <cell r="G237">
            <v>38563.103675213679</v>
          </cell>
          <cell r="H237">
            <v>12854.367891737893</v>
          </cell>
        </row>
        <row r="238">
          <cell r="A238">
            <v>0</v>
          </cell>
          <cell r="B238" t="str">
            <v>Volqueta - botada de material paleros</v>
          </cell>
          <cell r="C238" t="str">
            <v>m3</v>
          </cell>
          <cell r="D238">
            <v>1.3</v>
          </cell>
          <cell r="F238">
            <v>0</v>
          </cell>
          <cell r="G238">
            <v>20000</v>
          </cell>
          <cell r="H238">
            <v>26000</v>
          </cell>
        </row>
        <row r="240">
          <cell r="B240" t="str">
            <v>EXCAVACION  MANUAL EN ROCA</v>
          </cell>
          <cell r="C240" t="str">
            <v>pul</v>
          </cell>
          <cell r="E240">
            <v>5</v>
          </cell>
          <cell r="H240">
            <v>1680</v>
          </cell>
        </row>
        <row r="241">
          <cell r="B241" t="str">
            <v>M.de O.voladura (todo costo)</v>
          </cell>
          <cell r="C241" t="str">
            <v>pul</v>
          </cell>
          <cell r="D241">
            <v>1</v>
          </cell>
          <cell r="F241">
            <v>0</v>
          </cell>
          <cell r="G241">
            <v>1600</v>
          </cell>
          <cell r="H241">
            <v>1600</v>
          </cell>
        </row>
        <row r="243">
          <cell r="B243" t="str">
            <v>LLENO EN MATERIAL SELECCIONADO PROVENIENTE DE LAS EXCAVACIONES</v>
          </cell>
          <cell r="C243" t="str">
            <v>m3</v>
          </cell>
          <cell r="E243">
            <v>5</v>
          </cell>
          <cell r="H243">
            <v>11533.577753693529</v>
          </cell>
        </row>
        <row r="244">
          <cell r="B244" t="str">
            <v>1 Ayudante</v>
          </cell>
          <cell r="C244" t="str">
            <v>dia</v>
          </cell>
          <cell r="D244">
            <v>20</v>
          </cell>
          <cell r="G244">
            <v>38563.103675213679</v>
          </cell>
          <cell r="H244">
            <v>1928.1551837606839</v>
          </cell>
          <cell r="I244">
            <v>64.482766348228807</v>
          </cell>
          <cell r="J244" t="str">
            <v>%MO</v>
          </cell>
        </row>
        <row r="245">
          <cell r="B245" t="str">
            <v>Vibrocompactador DS-70  CA-15</v>
          </cell>
          <cell r="C245" t="str">
            <v>hr</v>
          </cell>
          <cell r="D245">
            <v>20</v>
          </cell>
          <cell r="G245">
            <v>80000</v>
          </cell>
          <cell r="H245">
            <v>4000</v>
          </cell>
          <cell r="I245">
            <v>34.681345939849706</v>
          </cell>
          <cell r="J245" t="str">
            <v>%HTA</v>
          </cell>
        </row>
        <row r="246">
          <cell r="B246" t="str">
            <v>1 Ayudante - acarreo interno L&lt;100m</v>
          </cell>
          <cell r="C246" t="str">
            <v>dia</v>
          </cell>
          <cell r="D246">
            <v>7</v>
          </cell>
          <cell r="G246">
            <v>38563.103675213679</v>
          </cell>
          <cell r="H246">
            <v>5509.0148107448113</v>
          </cell>
        </row>
        <row r="248">
          <cell r="B248" t="str">
            <v>LLENO EN MATERIAL SELECCIONADO PROVENIENTE DE LAS EXCAVACION - MAQUINA</v>
          </cell>
          <cell r="C248" t="str">
            <v>m3</v>
          </cell>
          <cell r="E248">
            <v>5</v>
          </cell>
          <cell r="H248">
            <v>8500</v>
          </cell>
        </row>
        <row r="249">
          <cell r="A249">
            <v>0</v>
          </cell>
          <cell r="B249" t="str">
            <v>Buldozer D - 6</v>
          </cell>
          <cell r="C249" t="str">
            <v>h</v>
          </cell>
          <cell r="D249">
            <v>20</v>
          </cell>
          <cell r="F249">
            <v>0</v>
          </cell>
          <cell r="G249">
            <v>90000</v>
          </cell>
          <cell r="H249">
            <v>4500</v>
          </cell>
        </row>
        <row r="250">
          <cell r="A250">
            <v>0</v>
          </cell>
          <cell r="B250" t="str">
            <v>Vibrocompactador DS-70  CA-15</v>
          </cell>
          <cell r="C250" t="str">
            <v>h</v>
          </cell>
          <cell r="D250">
            <v>20</v>
          </cell>
          <cell r="F250">
            <v>0</v>
          </cell>
          <cell r="G250">
            <v>80000</v>
          </cell>
          <cell r="H250">
            <v>4000</v>
          </cell>
        </row>
        <row r="252">
          <cell r="B252" t="str">
            <v>LLENO EN CONCRETO SIMPLE - ATRAQUE TUBERIA</v>
          </cell>
          <cell r="C252" t="str">
            <v>m3</v>
          </cell>
          <cell r="E252">
            <v>5</v>
          </cell>
          <cell r="H252">
            <v>327664.54660685902</v>
          </cell>
        </row>
        <row r="253">
          <cell r="A253">
            <v>0</v>
          </cell>
          <cell r="B253" t="str">
            <v>Concr.en obra 2500 psi 3/4"</v>
          </cell>
          <cell r="C253" t="str">
            <v>m3</v>
          </cell>
          <cell r="D253">
            <v>1</v>
          </cell>
          <cell r="F253">
            <v>5</v>
          </cell>
          <cell r="G253">
            <v>257171.31878369965</v>
          </cell>
          <cell r="H253">
            <v>270029.88472288463</v>
          </cell>
          <cell r="I253">
            <v>82.410467509893266</v>
          </cell>
          <cell r="J253" t="str">
            <v>%CO</v>
          </cell>
        </row>
        <row r="254">
          <cell r="A254">
            <v>0</v>
          </cell>
          <cell r="B254" t="str">
            <v>1 ofic. y 1 ayud.</v>
          </cell>
          <cell r="C254" t="str">
            <v>dia</v>
          </cell>
          <cell r="D254">
            <v>2</v>
          </cell>
          <cell r="F254">
            <v>0</v>
          </cell>
          <cell r="G254">
            <v>109780.30835042737</v>
          </cell>
          <cell r="H254">
            <v>54890.154175213684</v>
          </cell>
          <cell r="I254">
            <v>16.751935704863548</v>
          </cell>
          <cell r="J254" t="str">
            <v>%MO</v>
          </cell>
        </row>
        <row r="257">
          <cell r="B257" t="str">
            <v>LLENO MANUAL EN TIERRA COMUN</v>
          </cell>
          <cell r="C257" t="str">
            <v>m3</v>
          </cell>
          <cell r="E257">
            <v>5</v>
          </cell>
          <cell r="H257">
            <v>6748.5431431623938</v>
          </cell>
        </row>
        <row r="258">
          <cell r="B258" t="str">
            <v>1 Ayudante</v>
          </cell>
          <cell r="C258" t="str">
            <v>dia</v>
          </cell>
          <cell r="D258">
            <v>6</v>
          </cell>
          <cell r="F258">
            <v>0</v>
          </cell>
          <cell r="G258">
            <v>38563.103675213679</v>
          </cell>
          <cell r="H258">
            <v>6427.1839458689465</v>
          </cell>
        </row>
        <row r="260">
          <cell r="B260" t="str">
            <v>LLENO EN PIEDRA</v>
          </cell>
          <cell r="C260" t="str">
            <v>m3</v>
          </cell>
          <cell r="H260">
            <v>69088.543143162387</v>
          </cell>
        </row>
        <row r="261">
          <cell r="B261" t="str">
            <v>Piedra entresuelo</v>
          </cell>
          <cell r="C261" t="str">
            <v>m3</v>
          </cell>
          <cell r="D261">
            <v>1</v>
          </cell>
          <cell r="F261">
            <v>20</v>
          </cell>
          <cell r="G261">
            <v>51950</v>
          </cell>
          <cell r="H261">
            <v>62340</v>
          </cell>
        </row>
        <row r="262">
          <cell r="B262" t="str">
            <v>1 Ayudante</v>
          </cell>
          <cell r="C262" t="str">
            <v>dia</v>
          </cell>
          <cell r="D262">
            <v>6</v>
          </cell>
          <cell r="G262">
            <v>38563.103675213679</v>
          </cell>
          <cell r="H262">
            <v>6427.1839458689465</v>
          </cell>
        </row>
        <row r="264">
          <cell r="B264" t="str">
            <v>LLENO EN TRITURADO</v>
          </cell>
          <cell r="C264" t="str">
            <v>m3</v>
          </cell>
          <cell r="H264">
            <v>65486.18394586895</v>
          </cell>
        </row>
        <row r="265">
          <cell r="B265" t="str">
            <v>Triturado de 3/4 pulg</v>
          </cell>
          <cell r="C265" t="str">
            <v>m3</v>
          </cell>
          <cell r="D265">
            <v>1</v>
          </cell>
          <cell r="F265">
            <v>10</v>
          </cell>
          <cell r="G265">
            <v>53690</v>
          </cell>
          <cell r="H265">
            <v>59059.000000000007</v>
          </cell>
          <cell r="I265">
            <v>90.185435219157569</v>
          </cell>
          <cell r="J265" t="str">
            <v>%AM</v>
          </cell>
        </row>
        <row r="266">
          <cell r="B266" t="str">
            <v>1 Ayudante</v>
          </cell>
          <cell r="C266" t="str">
            <v>dia</v>
          </cell>
          <cell r="D266">
            <v>6</v>
          </cell>
          <cell r="G266">
            <v>38563.103675213679</v>
          </cell>
          <cell r="H266">
            <v>6427.1839458689465</v>
          </cell>
          <cell r="I266">
            <v>9.814564780842435</v>
          </cell>
          <cell r="J266" t="str">
            <v>%MO</v>
          </cell>
        </row>
        <row r="268">
          <cell r="B268" t="str">
            <v>LLENO ESTRUCTURAL ARENILLA - 95%</v>
          </cell>
          <cell r="C268" t="str">
            <v>m3</v>
          </cell>
          <cell r="E268">
            <v>5</v>
          </cell>
          <cell r="H268">
            <v>31068.400000000001</v>
          </cell>
        </row>
        <row r="269">
          <cell r="A269">
            <v>0</v>
          </cell>
          <cell r="B269" t="str">
            <v>Arenilla</v>
          </cell>
          <cell r="C269" t="str">
            <v>m3</v>
          </cell>
          <cell r="D269">
            <v>1</v>
          </cell>
          <cell r="F269">
            <v>30</v>
          </cell>
          <cell r="G269">
            <v>18368</v>
          </cell>
          <cell r="H269">
            <v>23878.400000000001</v>
          </cell>
          <cell r="I269">
            <v>76.857514387609271</v>
          </cell>
          <cell r="J269" t="str">
            <v>%AM</v>
          </cell>
        </row>
        <row r="270">
          <cell r="B270" t="str">
            <v>Compac.vibr.R:48"x66"(operador y combustible)DD-22</v>
          </cell>
          <cell r="C270" t="str">
            <v>hr</v>
          </cell>
          <cell r="D270">
            <v>25</v>
          </cell>
          <cell r="F270">
            <v>0</v>
          </cell>
          <cell r="G270">
            <v>80000</v>
          </cell>
          <cell r="H270">
            <v>3200</v>
          </cell>
          <cell r="I270">
            <v>10.299854514554982</v>
          </cell>
          <cell r="J270" t="str">
            <v>%HTA</v>
          </cell>
        </row>
        <row r="271">
          <cell r="B271" t="str">
            <v>Motoniveladora 120 G</v>
          </cell>
          <cell r="C271" t="str">
            <v>hr</v>
          </cell>
          <cell r="D271">
            <v>25</v>
          </cell>
          <cell r="G271">
            <v>95000</v>
          </cell>
          <cell r="H271">
            <v>3800</v>
          </cell>
          <cell r="I271">
            <v>12.231077236034041</v>
          </cell>
          <cell r="J271" t="str">
            <v>%MO</v>
          </cell>
        </row>
        <row r="273">
          <cell r="A273" t="str">
            <v>3.11.1</v>
          </cell>
          <cell r="B273" t="str">
            <v>LLENO EN ARENILLA MANUAL</v>
          </cell>
          <cell r="H273">
            <v>32576.943143162396</v>
          </cell>
        </row>
        <row r="274">
          <cell r="B274" t="str">
            <v>Arenilla</v>
          </cell>
          <cell r="C274" t="str">
            <v>m3</v>
          </cell>
          <cell r="D274">
            <v>1</v>
          </cell>
          <cell r="F274">
            <v>30</v>
          </cell>
          <cell r="G274">
            <v>18368</v>
          </cell>
          <cell r="H274">
            <v>23878.400000000001</v>
          </cell>
        </row>
        <row r="275">
          <cell r="B275" t="str">
            <v>1 Ayudante</v>
          </cell>
          <cell r="C275" t="str">
            <v>dia</v>
          </cell>
          <cell r="D275">
            <v>6</v>
          </cell>
          <cell r="G275">
            <v>38563.103675213679</v>
          </cell>
          <cell r="H275">
            <v>6427.1839458689465</v>
          </cell>
        </row>
        <row r="276">
          <cell r="B276" t="str">
            <v>Rana y/o placa vibratoria</v>
          </cell>
          <cell r="C276" t="str">
            <v>dia</v>
          </cell>
          <cell r="D276">
            <v>20</v>
          </cell>
          <cell r="G276">
            <v>39000</v>
          </cell>
          <cell r="H276">
            <v>1950</v>
          </cell>
        </row>
        <row r="278">
          <cell r="B278" t="str">
            <v>LLENO EN MATERIAL DE PRESTAMO</v>
          </cell>
          <cell r="C278" t="str">
            <v>m3</v>
          </cell>
          <cell r="H278">
            <v>29137.5</v>
          </cell>
        </row>
        <row r="279">
          <cell r="B279" t="str">
            <v>material de prestamo</v>
          </cell>
          <cell r="C279" t="str">
            <v>m3</v>
          </cell>
          <cell r="D279">
            <v>1</v>
          </cell>
          <cell r="F279">
            <v>30</v>
          </cell>
          <cell r="G279">
            <v>1250</v>
          </cell>
          <cell r="H279">
            <v>1625</v>
          </cell>
        </row>
        <row r="280">
          <cell r="B280" t="str">
            <v>Buldozer D - 6</v>
          </cell>
          <cell r="C280" t="str">
            <v>m3-km</v>
          </cell>
          <cell r="D280">
            <v>15</v>
          </cell>
          <cell r="F280">
            <v>30</v>
          </cell>
          <cell r="G280">
            <v>950</v>
          </cell>
          <cell r="H280">
            <v>18525</v>
          </cell>
        </row>
        <row r="281">
          <cell r="B281" t="str">
            <v>Vibrocompactador DS-70  CA-15</v>
          </cell>
          <cell r="C281" t="str">
            <v>hr</v>
          </cell>
          <cell r="D281">
            <v>20</v>
          </cell>
          <cell r="G281">
            <v>80000</v>
          </cell>
          <cell r="H281">
            <v>4000</v>
          </cell>
        </row>
        <row r="282">
          <cell r="B282" t="str">
            <v>Motoniveladora 120 G</v>
          </cell>
          <cell r="C282" t="str">
            <v>hr</v>
          </cell>
          <cell r="D282">
            <v>20</v>
          </cell>
          <cell r="G282">
            <v>95000</v>
          </cell>
          <cell r="H282">
            <v>4750</v>
          </cell>
        </row>
        <row r="284">
          <cell r="B284" t="str">
            <v>LLENO CON ESCOMBROS DE DEMOLICIÓN</v>
          </cell>
          <cell r="C284" t="str">
            <v>m3</v>
          </cell>
          <cell r="H284">
            <v>12098.251771794872</v>
          </cell>
        </row>
        <row r="285">
          <cell r="B285" t="str">
            <v>1 Ayudante</v>
          </cell>
          <cell r="C285" t="str">
            <v>dia</v>
          </cell>
          <cell r="D285">
            <v>5</v>
          </cell>
          <cell r="G285">
            <v>38563.103675213679</v>
          </cell>
          <cell r="H285">
            <v>7712.6207350427358</v>
          </cell>
        </row>
        <row r="286">
          <cell r="B286" t="str">
            <v>Vibrocompactador DS-70  CA-15</v>
          </cell>
          <cell r="C286" t="str">
            <v>h</v>
          </cell>
          <cell r="D286">
            <v>20</v>
          </cell>
          <cell r="G286">
            <v>80000</v>
          </cell>
          <cell r="H286">
            <v>4000</v>
          </cell>
        </row>
        <row r="288">
          <cell r="B288" t="str">
            <v>LLENO EN SUELO CEMENTO (2 sac/m3)</v>
          </cell>
          <cell r="C288" t="str">
            <v>m3</v>
          </cell>
          <cell r="H288">
            <v>76984.621584529916</v>
          </cell>
        </row>
        <row r="289">
          <cell r="B289" t="str">
            <v>material de prestamo</v>
          </cell>
          <cell r="C289" t="str">
            <v>m3</v>
          </cell>
          <cell r="D289">
            <v>1</v>
          </cell>
          <cell r="F289">
            <v>30</v>
          </cell>
          <cell r="G289">
            <v>1250</v>
          </cell>
          <cell r="H289">
            <v>1625</v>
          </cell>
        </row>
        <row r="290">
          <cell r="B290" t="str">
            <v>Volqueta</v>
          </cell>
          <cell r="C290" t="str">
            <v>m3-km</v>
          </cell>
          <cell r="D290">
            <v>15</v>
          </cell>
          <cell r="F290">
            <v>30</v>
          </cell>
          <cell r="G290">
            <v>950</v>
          </cell>
          <cell r="H290">
            <v>18525</v>
          </cell>
        </row>
        <row r="291">
          <cell r="B291" t="str">
            <v>cemento gris</v>
          </cell>
          <cell r="C291" t="str">
            <v>sac</v>
          </cell>
          <cell r="D291">
            <v>2</v>
          </cell>
          <cell r="F291">
            <v>5</v>
          </cell>
          <cell r="G291">
            <v>21500</v>
          </cell>
          <cell r="H291">
            <v>45150</v>
          </cell>
        </row>
        <row r="292">
          <cell r="B292" t="str">
            <v>Vibrocompactador DS-70  CA-15</v>
          </cell>
          <cell r="C292" t="str">
            <v>hr</v>
          </cell>
          <cell r="D292">
            <v>20</v>
          </cell>
          <cell r="G292">
            <v>80000</v>
          </cell>
          <cell r="H292">
            <v>4000</v>
          </cell>
        </row>
        <row r="293">
          <cell r="B293" t="str">
            <v>1 ofic. y 1 ayud.</v>
          </cell>
          <cell r="C293" t="str">
            <v>dia</v>
          </cell>
          <cell r="D293">
            <v>15</v>
          </cell>
          <cell r="G293">
            <v>109780.30835042737</v>
          </cell>
          <cell r="H293">
            <v>7318.6872233618242</v>
          </cell>
        </row>
        <row r="295">
          <cell r="B295" t="str">
            <v>SACOS EN SUELO CEMENTO(10kg)</v>
          </cell>
          <cell r="C295" t="str">
            <v>un</v>
          </cell>
          <cell r="H295">
            <v>10566.310792264958</v>
          </cell>
        </row>
        <row r="296">
          <cell r="B296" t="str">
            <v>material de prestamo</v>
          </cell>
          <cell r="C296" t="str">
            <v>m3</v>
          </cell>
          <cell r="D296">
            <v>0.06</v>
          </cell>
          <cell r="F296">
            <v>30</v>
          </cell>
          <cell r="G296">
            <v>1250</v>
          </cell>
          <cell r="H296">
            <v>97.5</v>
          </cell>
        </row>
        <row r="297">
          <cell r="B297" t="str">
            <v>Telera de 0.90x1.35m</v>
          </cell>
          <cell r="C297" t="str">
            <v>m3-km</v>
          </cell>
          <cell r="D297">
            <v>0.89999999999999991</v>
          </cell>
          <cell r="F297">
            <v>30</v>
          </cell>
          <cell r="G297">
            <v>950</v>
          </cell>
          <cell r="H297">
            <v>1111.5</v>
          </cell>
        </row>
        <row r="298">
          <cell r="B298" t="str">
            <v>cemento gris</v>
          </cell>
          <cell r="C298" t="str">
            <v>kg</v>
          </cell>
          <cell r="D298">
            <v>10</v>
          </cell>
          <cell r="F298">
            <v>5</v>
          </cell>
          <cell r="G298">
            <v>430</v>
          </cell>
          <cell r="H298">
            <v>4515</v>
          </cell>
        </row>
        <row r="299">
          <cell r="B299" t="str">
            <v>saco de fibra</v>
          </cell>
          <cell r="C299" t="str">
            <v>un</v>
          </cell>
          <cell r="D299">
            <v>1</v>
          </cell>
          <cell r="G299">
            <v>1000</v>
          </cell>
          <cell r="H299">
            <v>1000</v>
          </cell>
        </row>
        <row r="300">
          <cell r="B300" t="str">
            <v>1 ofic. y 1 ayud.</v>
          </cell>
          <cell r="C300" t="str">
            <v>dia</v>
          </cell>
          <cell r="D300">
            <v>30</v>
          </cell>
          <cell r="G300">
            <v>109780.30835042737</v>
          </cell>
          <cell r="H300">
            <v>3659.3436116809121</v>
          </cell>
        </row>
        <row r="302">
          <cell r="B302" t="str">
            <v>ENTIBADO TEMPORAL TABLON / MEDIO</v>
          </cell>
          <cell r="C302" t="str">
            <v>m2</v>
          </cell>
          <cell r="E302">
            <v>5</v>
          </cell>
          <cell r="H302">
            <v>22140.932376794874</v>
          </cell>
        </row>
        <row r="303">
          <cell r="A303">
            <v>0</v>
          </cell>
          <cell r="B303" t="str">
            <v>Clavos</v>
          </cell>
          <cell r="C303" t="str">
            <v>lb</v>
          </cell>
          <cell r="D303">
            <v>0.15</v>
          </cell>
          <cell r="F303">
            <v>10</v>
          </cell>
          <cell r="G303">
            <v>1600</v>
          </cell>
          <cell r="H303">
            <v>264</v>
          </cell>
        </row>
        <row r="304">
          <cell r="A304">
            <v>0</v>
          </cell>
          <cell r="B304" t="str">
            <v>Can</v>
          </cell>
          <cell r="C304" t="str">
            <v>dia</v>
          </cell>
          <cell r="D304">
            <v>5</v>
          </cell>
          <cell r="G304">
            <v>900</v>
          </cell>
          <cell r="H304">
            <v>4500</v>
          </cell>
        </row>
        <row r="305">
          <cell r="A305" t="str">
            <v>FORMALETA</v>
          </cell>
          <cell r="B305" t="str">
            <v>Tabla Comun 0.25 X 2.5 m - 0.2 X 3 m</v>
          </cell>
          <cell r="C305" t="str">
            <v>un</v>
          </cell>
          <cell r="D305">
            <v>1.3</v>
          </cell>
          <cell r="G305">
            <v>4500</v>
          </cell>
          <cell r="H305">
            <v>5850</v>
          </cell>
        </row>
        <row r="306">
          <cell r="A306">
            <v>0</v>
          </cell>
          <cell r="B306" t="str">
            <v>1 ofic. y 1 ayud.</v>
          </cell>
          <cell r="C306" t="str">
            <v>dia</v>
          </cell>
          <cell r="D306">
            <v>10</v>
          </cell>
          <cell r="G306">
            <v>109780.30835042737</v>
          </cell>
          <cell r="H306">
            <v>10978.030835042737</v>
          </cell>
        </row>
        <row r="308">
          <cell r="B308" t="str">
            <v>SOLADOS (e=5cm)</v>
          </cell>
          <cell r="C308" t="str">
            <v>m2</v>
          </cell>
          <cell r="E308">
            <v>5</v>
          </cell>
          <cell r="H308">
            <v>17148.563799362182</v>
          </cell>
          <cell r="I308">
            <v>73.112774896697516</v>
          </cell>
          <cell r="J308" t="str">
            <v>%CO</v>
          </cell>
        </row>
        <row r="309">
          <cell r="A309">
            <v>0</v>
          </cell>
          <cell r="B309" t="str">
            <v>Concr.en obra 2000 psi 3/4"</v>
          </cell>
          <cell r="C309" t="str">
            <v>m3</v>
          </cell>
          <cell r="D309">
            <v>0.05</v>
          </cell>
          <cell r="F309">
            <v>5</v>
          </cell>
          <cell r="G309">
            <v>238815.06378369965</v>
          </cell>
          <cell r="H309">
            <v>12537.790848644232</v>
          </cell>
          <cell r="I309">
            <v>25.606881050764262</v>
          </cell>
          <cell r="J309" t="str">
            <v>%MO</v>
          </cell>
        </row>
        <row r="310">
          <cell r="A310">
            <v>0</v>
          </cell>
          <cell r="B310" t="str">
            <v>1 ofic. y 1 ayud.</v>
          </cell>
          <cell r="C310" t="str">
            <v>dia</v>
          </cell>
          <cell r="D310">
            <v>25</v>
          </cell>
          <cell r="F310">
            <v>0</v>
          </cell>
          <cell r="G310">
            <v>109780.30835042737</v>
          </cell>
          <cell r="H310">
            <v>4391.2123340170947</v>
          </cell>
        </row>
        <row r="312">
          <cell r="B312" t="str">
            <v>RECINTES (e=20 cm)</v>
          </cell>
          <cell r="C312" t="str">
            <v>m2</v>
          </cell>
          <cell r="E312">
            <v>5</v>
          </cell>
          <cell r="H312">
            <v>56220.851181241756</v>
          </cell>
        </row>
        <row r="313">
          <cell r="A313">
            <v>0</v>
          </cell>
          <cell r="B313" t="str">
            <v>Piedra entresuelo</v>
          </cell>
          <cell r="C313" t="str">
            <v>m3</v>
          </cell>
          <cell r="D313">
            <v>0.1</v>
          </cell>
          <cell r="G313">
            <v>51950</v>
          </cell>
          <cell r="H313">
            <v>5195</v>
          </cell>
        </row>
        <row r="314">
          <cell r="A314">
            <v>0</v>
          </cell>
          <cell r="B314" t="str">
            <v>Concr.en obra 3000 psi 3/4"</v>
          </cell>
          <cell r="C314" t="str">
            <v>m3</v>
          </cell>
          <cell r="D314">
            <v>0.1</v>
          </cell>
          <cell r="G314">
            <v>289827.59378369962</v>
          </cell>
          <cell r="H314">
            <v>28982.759378369963</v>
          </cell>
        </row>
        <row r="315">
          <cell r="A315">
            <v>0</v>
          </cell>
          <cell r="B315" t="str">
            <v>Clavos</v>
          </cell>
          <cell r="C315" t="str">
            <v>lb</v>
          </cell>
          <cell r="D315">
            <v>0.2</v>
          </cell>
          <cell r="G315">
            <v>1600</v>
          </cell>
          <cell r="H315">
            <v>320</v>
          </cell>
        </row>
        <row r="316">
          <cell r="A316">
            <v>0</v>
          </cell>
          <cell r="B316" t="str">
            <v>Can</v>
          </cell>
          <cell r="C316" t="str">
            <v>und</v>
          </cell>
          <cell r="D316">
            <v>1</v>
          </cell>
          <cell r="F316">
            <v>0</v>
          </cell>
          <cell r="G316">
            <v>280</v>
          </cell>
          <cell r="H316">
            <v>280</v>
          </cell>
        </row>
        <row r="317">
          <cell r="A317">
            <v>0</v>
          </cell>
          <cell r="B317" t="str">
            <v>1 ofic. y 1 ayud.</v>
          </cell>
          <cell r="C317" t="str">
            <v>dia</v>
          </cell>
          <cell r="D317">
            <v>0.16</v>
          </cell>
          <cell r="F317">
            <v>0</v>
          </cell>
          <cell r="G317">
            <v>109780.30835042737</v>
          </cell>
          <cell r="H317">
            <v>17564.849336068379</v>
          </cell>
        </row>
        <row r="318">
          <cell r="A318">
            <v>0</v>
          </cell>
          <cell r="B318" t="str">
            <v>Telera 90x135 cm-nueva</v>
          </cell>
          <cell r="C318" t="str">
            <v>und</v>
          </cell>
          <cell r="D318">
            <v>0.2</v>
          </cell>
          <cell r="F318">
            <v>0</v>
          </cell>
          <cell r="G318">
            <v>15000</v>
          </cell>
          <cell r="H318">
            <v>3000</v>
          </cell>
        </row>
        <row r="321">
          <cell r="B321" t="str">
            <v>CONCRETO CICLOPEO-CIMENTACION</v>
          </cell>
          <cell r="C321" t="str">
            <v>m3</v>
          </cell>
          <cell r="E321">
            <v>5</v>
          </cell>
          <cell r="H321">
            <v>284373.59992902994</v>
          </cell>
          <cell r="I321">
            <v>25.736169690816311</v>
          </cell>
          <cell r="J321" t="str">
            <v>%MO</v>
          </cell>
        </row>
        <row r="322">
          <cell r="A322">
            <v>0</v>
          </cell>
          <cell r="B322" t="str">
            <v>Piedra entresuelo</v>
          </cell>
          <cell r="C322" t="str">
            <v>m3</v>
          </cell>
          <cell r="D322">
            <v>0.4</v>
          </cell>
          <cell r="F322">
            <v>20</v>
          </cell>
          <cell r="G322">
            <v>51950</v>
          </cell>
          <cell r="H322">
            <v>24936</v>
          </cell>
          <cell r="I322">
            <v>8.7687464681050518</v>
          </cell>
          <cell r="J322" t="str">
            <v>%AM</v>
          </cell>
        </row>
        <row r="323">
          <cell r="A323">
            <v>0</v>
          </cell>
          <cell r="B323" t="str">
            <v>Concr.en obra 3000 psi 3/4"</v>
          </cell>
          <cell r="C323" t="str">
            <v>m3</v>
          </cell>
          <cell r="D323">
            <v>0.6</v>
          </cell>
          <cell r="F323">
            <v>5</v>
          </cell>
          <cell r="G323">
            <v>289827.59378369962</v>
          </cell>
          <cell r="H323">
            <v>182591.38408373075</v>
          </cell>
          <cell r="I323">
            <v>64.208275356537811</v>
          </cell>
          <cell r="J323" t="str">
            <v>%CO</v>
          </cell>
        </row>
        <row r="324">
          <cell r="A324">
            <v>0</v>
          </cell>
          <cell r="B324" t="str">
            <v>1 ofic. y 1 ayud.</v>
          </cell>
          <cell r="C324" t="str">
            <v>dia</v>
          </cell>
          <cell r="D324">
            <v>1.5</v>
          </cell>
          <cell r="G324">
            <v>109780.30835042737</v>
          </cell>
          <cell r="H324">
            <v>73186.87223361824</v>
          </cell>
        </row>
        <row r="327">
          <cell r="A327">
            <v>85129</v>
          </cell>
          <cell r="B327" t="str">
            <v>CONCRETO VIGAS DE AMARRE FUNDACION</v>
          </cell>
          <cell r="C327" t="str">
            <v>m3</v>
          </cell>
          <cell r="E327">
            <v>5</v>
          </cell>
          <cell r="H327">
            <v>389315.18931818381</v>
          </cell>
          <cell r="I327">
            <v>78.167762733800615</v>
          </cell>
          <cell r="J327" t="str">
            <v>%CO</v>
          </cell>
        </row>
        <row r="328">
          <cell r="A328">
            <v>0</v>
          </cell>
          <cell r="B328" t="str">
            <v>Concr.en obra 3000 psi 3/4"</v>
          </cell>
          <cell r="C328" t="str">
            <v>m3</v>
          </cell>
          <cell r="D328">
            <v>1</v>
          </cell>
          <cell r="F328">
            <v>5</v>
          </cell>
          <cell r="G328">
            <v>289827.59378369962</v>
          </cell>
          <cell r="H328">
            <v>304318.97347288462</v>
          </cell>
          <cell r="I328">
            <v>18.798874084977779</v>
          </cell>
          <cell r="J328" t="str">
            <v>%MO</v>
          </cell>
        </row>
        <row r="329">
          <cell r="A329">
            <v>0</v>
          </cell>
          <cell r="B329" t="str">
            <v>1 ofic. y 1 ayud.</v>
          </cell>
          <cell r="C329" t="str">
            <v>dia</v>
          </cell>
          <cell r="D329">
            <v>1.5</v>
          </cell>
          <cell r="F329">
            <v>0</v>
          </cell>
          <cell r="G329">
            <v>109780.30835042737</v>
          </cell>
          <cell r="H329">
            <v>73186.87223361824</v>
          </cell>
          <cell r="I329">
            <v>2.0934194769726999</v>
          </cell>
          <cell r="J329" t="str">
            <v>%HTA</v>
          </cell>
        </row>
        <row r="330">
          <cell r="A330">
            <v>0</v>
          </cell>
          <cell r="B330" t="str">
            <v>Vibrador electrico o gasolina</v>
          </cell>
          <cell r="C330" t="str">
            <v>dia</v>
          </cell>
          <cell r="D330">
            <v>10</v>
          </cell>
          <cell r="F330">
            <v>0</v>
          </cell>
          <cell r="G330">
            <v>36500</v>
          </cell>
          <cell r="H330">
            <v>3650</v>
          </cell>
        </row>
        <row r="331">
          <cell r="B331" t="str">
            <v>Tabla Comun 0.25 X 2.5 m - 0.2 X 3 m</v>
          </cell>
          <cell r="C331" t="str">
            <v>un</v>
          </cell>
          <cell r="D331">
            <v>1</v>
          </cell>
          <cell r="F331">
            <v>0</v>
          </cell>
          <cell r="G331">
            <v>4500</v>
          </cell>
          <cell r="H331">
            <v>4500</v>
          </cell>
        </row>
        <row r="333">
          <cell r="B333" t="str">
            <v>VIGAS AMARRE INFERIOR 15X20 cm</v>
          </cell>
          <cell r="C333" t="str">
            <v>ml</v>
          </cell>
          <cell r="E333">
            <v>5</v>
          </cell>
          <cell r="H333">
            <v>20538.092330468593</v>
          </cell>
        </row>
        <row r="334">
          <cell r="A334">
            <v>0</v>
          </cell>
          <cell r="B334" t="str">
            <v>Concr.en obra 3000 psi 3/4"</v>
          </cell>
          <cell r="C334" t="str">
            <v>m3</v>
          </cell>
          <cell r="D334">
            <v>0.03</v>
          </cell>
          <cell r="F334">
            <v>5</v>
          </cell>
          <cell r="G334">
            <v>289827.59378369962</v>
          </cell>
          <cell r="H334">
            <v>9129.5692041865386</v>
          </cell>
        </row>
        <row r="335">
          <cell r="B335" t="str">
            <v>Tabla Comun 0.25 X 2.5 m - 0.2 X 3 m</v>
          </cell>
          <cell r="C335" t="str">
            <v>un</v>
          </cell>
          <cell r="D335">
            <v>0.3</v>
          </cell>
          <cell r="F335">
            <v>0</v>
          </cell>
          <cell r="G335">
            <v>4500</v>
          </cell>
          <cell r="H335">
            <v>1350</v>
          </cell>
        </row>
        <row r="336">
          <cell r="A336">
            <v>0</v>
          </cell>
          <cell r="B336" t="str">
            <v>1 ofic. y 1 ayud.</v>
          </cell>
          <cell r="C336" t="str">
            <v>dia</v>
          </cell>
          <cell r="D336">
            <v>14</v>
          </cell>
          <cell r="F336">
            <v>0</v>
          </cell>
          <cell r="G336">
            <v>109780.30835042737</v>
          </cell>
          <cell r="H336">
            <v>7841.4505964590981</v>
          </cell>
        </row>
        <row r="337">
          <cell r="A337">
            <v>0</v>
          </cell>
          <cell r="B337" t="str">
            <v>Vibrador electrico o gasolina</v>
          </cell>
          <cell r="C337" t="str">
            <v>dia</v>
          </cell>
          <cell r="D337">
            <v>20</v>
          </cell>
          <cell r="F337">
            <v>0</v>
          </cell>
          <cell r="G337">
            <v>36500</v>
          </cell>
          <cell r="H337">
            <v>1825</v>
          </cell>
        </row>
        <row r="339">
          <cell r="B339" t="str">
            <v>VIGAS AMARRE INFERIOR 20X20 cm</v>
          </cell>
          <cell r="C339" t="str">
            <v>ml</v>
          </cell>
          <cell r="E339">
            <v>5</v>
          </cell>
          <cell r="H339">
            <v>24031.282065197436</v>
          </cell>
        </row>
        <row r="340">
          <cell r="A340">
            <v>0</v>
          </cell>
          <cell r="B340" t="str">
            <v>Concr.en obra 3000 psi 3/4"</v>
          </cell>
          <cell r="C340" t="str">
            <v>m3</v>
          </cell>
          <cell r="D340">
            <v>0.04</v>
          </cell>
          <cell r="F340">
            <v>5</v>
          </cell>
          <cell r="G340">
            <v>289827.59378369962</v>
          </cell>
          <cell r="H340">
            <v>12172.758938915384</v>
          </cell>
          <cell r="I340">
            <v>50.653805759885806</v>
          </cell>
          <cell r="J340" t="str">
            <v>%CO</v>
          </cell>
        </row>
        <row r="341">
          <cell r="B341" t="str">
            <v>Tabla Comun 0.25 X 2.5 m - 0.2 X 3 m</v>
          </cell>
          <cell r="C341" t="str">
            <v>m</v>
          </cell>
          <cell r="D341">
            <v>0.4</v>
          </cell>
          <cell r="F341">
            <v>0</v>
          </cell>
          <cell r="G341">
            <v>4500</v>
          </cell>
          <cell r="H341">
            <v>1800</v>
          </cell>
          <cell r="I341">
            <v>32.630180009477051</v>
          </cell>
          <cell r="J341" t="str">
            <v>%MO</v>
          </cell>
        </row>
        <row r="342">
          <cell r="A342">
            <v>0</v>
          </cell>
          <cell r="B342" t="str">
            <v>1 ofic. y 1 ayud.</v>
          </cell>
          <cell r="C342" t="str">
            <v>dia</v>
          </cell>
          <cell r="D342">
            <v>14</v>
          </cell>
          <cell r="F342">
            <v>0</v>
          </cell>
          <cell r="G342">
            <v>109780.30835042737</v>
          </cell>
          <cell r="H342">
            <v>7841.4505964590981</v>
          </cell>
        </row>
        <row r="343">
          <cell r="A343">
            <v>0</v>
          </cell>
          <cell r="B343" t="str">
            <v>Vibrador electrico o gasolina</v>
          </cell>
          <cell r="C343" t="str">
            <v>dia</v>
          </cell>
          <cell r="D343">
            <v>20</v>
          </cell>
          <cell r="F343">
            <v>0</v>
          </cell>
          <cell r="G343">
            <v>36500</v>
          </cell>
          <cell r="H343">
            <v>1825</v>
          </cell>
        </row>
        <row r="345">
          <cell r="B345" t="str">
            <v>VIGA AMARRE INFERIOR 30X40 cm</v>
          </cell>
          <cell r="H345">
            <v>55001.942287739745</v>
          </cell>
        </row>
        <row r="346">
          <cell r="B346" t="str">
            <v>Concr.en obra 3000 psi 3/4"</v>
          </cell>
          <cell r="C346" t="str">
            <v>m3</v>
          </cell>
          <cell r="D346">
            <v>0.12</v>
          </cell>
          <cell r="F346">
            <v>5</v>
          </cell>
          <cell r="G346">
            <v>289827.59378369962</v>
          </cell>
          <cell r="H346">
            <v>36518.276816746155</v>
          </cell>
        </row>
        <row r="347">
          <cell r="B347" t="str">
            <v>Tabla Comun 0.25 X 2.5 m - 0.2 X 3 m</v>
          </cell>
          <cell r="C347" t="str">
            <v>un</v>
          </cell>
          <cell r="D347">
            <v>0.5</v>
          </cell>
          <cell r="G347">
            <v>4500</v>
          </cell>
          <cell r="H347">
            <v>2250</v>
          </cell>
        </row>
        <row r="348">
          <cell r="B348" t="str">
            <v>1 ofic. y 1 ayud.</v>
          </cell>
          <cell r="C348" t="str">
            <v>dia</v>
          </cell>
          <cell r="D348">
            <v>8</v>
          </cell>
          <cell r="G348">
            <v>109780.30835042737</v>
          </cell>
          <cell r="H348">
            <v>13722.538543803421</v>
          </cell>
        </row>
        <row r="349">
          <cell r="B349" t="str">
            <v>Vibrador electrico o gasolina</v>
          </cell>
          <cell r="C349" t="str">
            <v>dia</v>
          </cell>
          <cell r="D349">
            <v>20</v>
          </cell>
          <cell r="G349">
            <v>36500</v>
          </cell>
          <cell r="H349">
            <v>1825</v>
          </cell>
        </row>
        <row r="351">
          <cell r="B351" t="str">
            <v>VIGA DE AMARRE SUPERIOR 15X20 cm</v>
          </cell>
          <cell r="C351" t="str">
            <v>ml</v>
          </cell>
          <cell r="E351">
            <v>5</v>
          </cell>
          <cell r="H351">
            <v>24266.24297165696</v>
          </cell>
        </row>
        <row r="352">
          <cell r="A352">
            <v>0</v>
          </cell>
          <cell r="B352" t="str">
            <v>Concr.en obra 3000 psi 3/4"</v>
          </cell>
          <cell r="C352" t="str">
            <v>m3</v>
          </cell>
          <cell r="D352">
            <v>0.03</v>
          </cell>
          <cell r="F352">
            <v>10</v>
          </cell>
          <cell r="G352">
            <v>289827.59378369962</v>
          </cell>
          <cell r="H352">
            <v>9564.3105948620887</v>
          </cell>
        </row>
        <row r="353">
          <cell r="B353" t="str">
            <v>Tabla Comun 0.25 X 2.5 m - 0.2 X 3 m</v>
          </cell>
          <cell r="C353" t="str">
            <v>m</v>
          </cell>
          <cell r="D353">
            <v>0.3</v>
          </cell>
          <cell r="F353">
            <v>0</v>
          </cell>
          <cell r="G353">
            <v>4500</v>
          </cell>
          <cell r="H353">
            <v>1350</v>
          </cell>
        </row>
        <row r="354">
          <cell r="A354">
            <v>0</v>
          </cell>
          <cell r="B354" t="str">
            <v>1 ofic. y 1 ayud.</v>
          </cell>
          <cell r="C354" t="str">
            <v>dia</v>
          </cell>
          <cell r="D354">
            <v>10</v>
          </cell>
          <cell r="F354">
            <v>0</v>
          </cell>
          <cell r="G354">
            <v>109780.30835042737</v>
          </cell>
          <cell r="H354">
            <v>10978.030835042737</v>
          </cell>
        </row>
        <row r="355">
          <cell r="A355">
            <v>0</v>
          </cell>
          <cell r="B355" t="str">
            <v>Vibrador electrico o gasolina</v>
          </cell>
          <cell r="C355" t="str">
            <v>dia</v>
          </cell>
          <cell r="D355">
            <v>20</v>
          </cell>
          <cell r="F355">
            <v>0</v>
          </cell>
          <cell r="G355">
            <v>36500</v>
          </cell>
          <cell r="H355">
            <v>1825</v>
          </cell>
        </row>
        <row r="357">
          <cell r="B357" t="str">
            <v>VIGA AMARRE SUPERIOR 20X20 cm</v>
          </cell>
          <cell r="C357" t="str">
            <v>ml</v>
          </cell>
          <cell r="E357">
            <v>5</v>
          </cell>
          <cell r="H357">
            <v>27544.346503277658</v>
          </cell>
        </row>
        <row r="358">
          <cell r="A358">
            <v>0</v>
          </cell>
          <cell r="B358" t="str">
            <v>Concr.en obra 3000 psi 3/4"</v>
          </cell>
          <cell r="C358" t="str">
            <v>m3</v>
          </cell>
          <cell r="D358">
            <v>0.04</v>
          </cell>
          <cell r="F358">
            <v>10</v>
          </cell>
          <cell r="G358">
            <v>289827.59378369962</v>
          </cell>
          <cell r="H358">
            <v>12752.414126482783</v>
          </cell>
        </row>
        <row r="359">
          <cell r="B359" t="str">
            <v>Tabla Comun 0.25 X 2.5 m - 0.2 X 3 m</v>
          </cell>
          <cell r="C359" t="str">
            <v>m</v>
          </cell>
          <cell r="D359">
            <v>0.32</v>
          </cell>
          <cell r="F359">
            <v>0</v>
          </cell>
          <cell r="G359">
            <v>4500</v>
          </cell>
          <cell r="H359">
            <v>1440</v>
          </cell>
        </row>
        <row r="360">
          <cell r="A360">
            <v>0</v>
          </cell>
          <cell r="B360" t="str">
            <v>1 ofic. y 1 ayud.</v>
          </cell>
          <cell r="C360" t="str">
            <v>dia</v>
          </cell>
          <cell r="D360">
            <v>10</v>
          </cell>
          <cell r="F360">
            <v>0</v>
          </cell>
          <cell r="G360">
            <v>109780.30835042737</v>
          </cell>
          <cell r="H360">
            <v>10978.030835042737</v>
          </cell>
        </row>
        <row r="361">
          <cell r="A361">
            <v>0</v>
          </cell>
          <cell r="B361" t="str">
            <v>Vibrador electrico o gasolina</v>
          </cell>
          <cell r="C361" t="str">
            <v>dia</v>
          </cell>
          <cell r="D361">
            <v>20</v>
          </cell>
          <cell r="F361">
            <v>0</v>
          </cell>
          <cell r="G361">
            <v>36500</v>
          </cell>
          <cell r="H361">
            <v>1825</v>
          </cell>
        </row>
        <row r="363">
          <cell r="B363" t="str">
            <v xml:space="preserve">ZAPATAS </v>
          </cell>
          <cell r="C363" t="str">
            <v>m3</v>
          </cell>
          <cell r="E363">
            <v>5</v>
          </cell>
          <cell r="H363">
            <v>406460.07661284186</v>
          </cell>
          <cell r="I363">
            <v>74.870569333369517</v>
          </cell>
          <cell r="J363" t="str">
            <v>%CO</v>
          </cell>
        </row>
        <row r="364">
          <cell r="A364">
            <v>0</v>
          </cell>
          <cell r="B364" t="str">
            <v>Concr.en obra 3000 psi 3/4"</v>
          </cell>
          <cell r="C364" t="str">
            <v>m3</v>
          </cell>
          <cell r="D364">
            <v>1</v>
          </cell>
          <cell r="F364">
            <v>5</v>
          </cell>
          <cell r="G364">
            <v>289827.59378369962</v>
          </cell>
          <cell r="H364">
            <v>304318.97347288462</v>
          </cell>
          <cell r="I364">
            <v>22.507398771949266</v>
          </cell>
          <cell r="J364" t="str">
            <v>%MO</v>
          </cell>
        </row>
        <row r="365">
          <cell r="A365">
            <v>0</v>
          </cell>
          <cell r="B365" t="str">
            <v>1 ofic. y 1 ayud.</v>
          </cell>
          <cell r="C365" t="str">
            <v>dia</v>
          </cell>
          <cell r="D365">
            <v>1.2</v>
          </cell>
          <cell r="F365">
            <v>0</v>
          </cell>
          <cell r="G365">
            <v>109780.30835042737</v>
          </cell>
          <cell r="H365">
            <v>91483.590292022811</v>
          </cell>
        </row>
        <row r="366">
          <cell r="A366">
            <v>0</v>
          </cell>
          <cell r="B366" t="str">
            <v>Vibrador electrico o gasolina</v>
          </cell>
          <cell r="C366" t="str">
            <v>dia</v>
          </cell>
          <cell r="D366">
            <v>6</v>
          </cell>
          <cell r="F366">
            <v>0</v>
          </cell>
          <cell r="G366">
            <v>36500</v>
          </cell>
          <cell r="H366">
            <v>6083.333333333333</v>
          </cell>
        </row>
        <row r="368">
          <cell r="B368" t="str">
            <v xml:space="preserve"> PEDESTAL</v>
          </cell>
          <cell r="C368" t="str">
            <v>m3</v>
          </cell>
          <cell r="E368">
            <v>5</v>
          </cell>
          <cell r="H368">
            <v>430759.26780738344</v>
          </cell>
        </row>
        <row r="369">
          <cell r="A369">
            <v>0</v>
          </cell>
          <cell r="B369" t="str">
            <v>Concr.en obra 3000 psi 3/4"</v>
          </cell>
          <cell r="C369" t="str">
            <v>m3</v>
          </cell>
          <cell r="D369">
            <v>1</v>
          </cell>
          <cell r="F369">
            <v>5</v>
          </cell>
          <cell r="G369">
            <v>289827.59378369962</v>
          </cell>
          <cell r="H369">
            <v>304318.97347288462</v>
          </cell>
          <cell r="I369">
            <v>70.647109932632418</v>
          </cell>
          <cell r="J369" t="str">
            <v>%CO</v>
          </cell>
        </row>
        <row r="370">
          <cell r="B370" t="str">
            <v>Tabla Comun 0.25 X 2.5 m - 0.2 X 3 m</v>
          </cell>
          <cell r="C370" t="str">
            <v>un</v>
          </cell>
          <cell r="D370">
            <v>4</v>
          </cell>
          <cell r="F370">
            <v>0</v>
          </cell>
          <cell r="G370">
            <v>4500</v>
          </cell>
          <cell r="H370">
            <v>18000</v>
          </cell>
          <cell r="I370">
            <v>4.3876014777820744</v>
          </cell>
          <cell r="J370" t="str">
            <v>%HTA</v>
          </cell>
        </row>
        <row r="371">
          <cell r="A371">
            <v>0</v>
          </cell>
          <cell r="B371" t="str">
            <v>1 ofic. y 1 ayud.</v>
          </cell>
          <cell r="C371" t="str">
            <v>dia</v>
          </cell>
          <cell r="D371">
            <v>1.1000000000000001</v>
          </cell>
          <cell r="F371">
            <v>0</v>
          </cell>
          <cell r="G371">
            <v>109780.30835042737</v>
          </cell>
          <cell r="H371">
            <v>99800.280318570323</v>
          </cell>
          <cell r="I371">
            <v>23.168458063958965</v>
          </cell>
          <cell r="J371" t="str">
            <v>%MO</v>
          </cell>
        </row>
        <row r="372">
          <cell r="B372" t="str">
            <v>Vibrador electrico o gasolina</v>
          </cell>
          <cell r="C372" t="str">
            <v>dia</v>
          </cell>
          <cell r="D372">
            <v>10</v>
          </cell>
          <cell r="G372">
            <v>36500</v>
          </cell>
          <cell r="H372">
            <v>3650</v>
          </cell>
        </row>
        <row r="374">
          <cell r="B374" t="str">
            <v>CONCRETO EN PILAS 3000 PSI</v>
          </cell>
          <cell r="C374" t="str">
            <v>m3</v>
          </cell>
          <cell r="E374">
            <v>5</v>
          </cell>
          <cell r="H374">
            <v>354734.75834054843</v>
          </cell>
        </row>
        <row r="375">
          <cell r="A375">
            <v>0</v>
          </cell>
          <cell r="B375" t="str">
            <v>Concr.en obra 3000 psi 3/4"</v>
          </cell>
          <cell r="C375" t="str">
            <v>m3</v>
          </cell>
          <cell r="D375">
            <v>1</v>
          </cell>
          <cell r="F375">
            <v>5</v>
          </cell>
          <cell r="G375">
            <v>289827.59378369962</v>
          </cell>
          <cell r="H375">
            <v>304318.97347288462</v>
          </cell>
          <cell r="I375">
            <v>85.787751641956604</v>
          </cell>
          <cell r="J375" t="str">
            <v>%CO</v>
          </cell>
        </row>
        <row r="376">
          <cell r="B376" t="str">
            <v>Vibrador electrico o gasolina</v>
          </cell>
          <cell r="C376" t="str">
            <v>dia</v>
          </cell>
          <cell r="D376">
            <v>6</v>
          </cell>
          <cell r="F376">
            <v>0</v>
          </cell>
          <cell r="G376">
            <v>36500</v>
          </cell>
          <cell r="H376">
            <v>6083.333333333333</v>
          </cell>
          <cell r="I376">
            <v>10.315717661272737</v>
          </cell>
          <cell r="J376" t="str">
            <v>%MO</v>
          </cell>
        </row>
        <row r="377">
          <cell r="B377" t="str">
            <v>Tabla Comun 0.25 X 2.5 m - 0.2 X 3 m</v>
          </cell>
          <cell r="C377" t="str">
            <v>un</v>
          </cell>
          <cell r="D377">
            <v>0.5</v>
          </cell>
          <cell r="F377">
            <v>0</v>
          </cell>
          <cell r="G377">
            <v>4500</v>
          </cell>
          <cell r="H377">
            <v>2250</v>
          </cell>
          <cell r="I377">
            <v>2.3491730475797525</v>
          </cell>
          <cell r="J377" t="str">
            <v>%HTA</v>
          </cell>
        </row>
        <row r="378">
          <cell r="A378">
            <v>0</v>
          </cell>
          <cell r="B378" t="str">
            <v>1 ofic. y 1 ayud.</v>
          </cell>
          <cell r="C378" t="str">
            <v>dia</v>
          </cell>
          <cell r="D378">
            <v>3</v>
          </cell>
          <cell r="F378">
            <v>0</v>
          </cell>
          <cell r="G378">
            <v>109780.30835042737</v>
          </cell>
          <cell r="H378">
            <v>36593.43611680912</v>
          </cell>
        </row>
        <row r="380">
          <cell r="B380" t="str">
            <v>CONSTRUCCIÓN DE PILOTES Φ 60cm. INCLUYE EXCAVACION</v>
          </cell>
          <cell r="C380" t="str">
            <v>m3</v>
          </cell>
          <cell r="H380">
            <v>505472.56285819301</v>
          </cell>
        </row>
        <row r="381">
          <cell r="B381" t="str">
            <v>Concr.en obra 3000 psi 3/4"</v>
          </cell>
          <cell r="C381" t="str">
            <v>m3</v>
          </cell>
          <cell r="D381">
            <v>1</v>
          </cell>
          <cell r="F381">
            <v>10</v>
          </cell>
          <cell r="G381">
            <v>289827.59378369962</v>
          </cell>
          <cell r="H381">
            <v>318810.35316206963</v>
          </cell>
        </row>
        <row r="382">
          <cell r="B382" t="str">
            <v>Vibrador electrico o gasolina</v>
          </cell>
          <cell r="C382" t="str">
            <v>dia</v>
          </cell>
          <cell r="D382">
            <v>7</v>
          </cell>
          <cell r="G382">
            <v>36500</v>
          </cell>
          <cell r="H382">
            <v>5214.2857142857147</v>
          </cell>
        </row>
        <row r="383">
          <cell r="B383" t="str">
            <v>Tabla Comun 0.25 X 2.5 m - 0.2 X 3 m</v>
          </cell>
          <cell r="C383" t="str">
            <v>un</v>
          </cell>
          <cell r="D383">
            <v>1</v>
          </cell>
          <cell r="G383">
            <v>4500</v>
          </cell>
          <cell r="H383">
            <v>4500</v>
          </cell>
        </row>
        <row r="384">
          <cell r="B384" t="str">
            <v>Volqueta - botada de material paleros</v>
          </cell>
          <cell r="C384" t="str">
            <v>m3</v>
          </cell>
          <cell r="D384">
            <v>1.3</v>
          </cell>
          <cell r="G384">
            <v>20000</v>
          </cell>
          <cell r="H384">
            <v>26000</v>
          </cell>
        </row>
        <row r="385">
          <cell r="B385" t="str">
            <v>1 ofic. y 1 ayud.</v>
          </cell>
          <cell r="C385" t="str">
            <v>dia</v>
          </cell>
          <cell r="D385">
            <v>0.8</v>
          </cell>
          <cell r="G385">
            <v>109780.30835042737</v>
          </cell>
          <cell r="H385">
            <v>137225.38543803419</v>
          </cell>
        </row>
        <row r="387">
          <cell r="B387" t="str">
            <v>CONSTRUCCIÓN DE PILOTES Φ40 cm. INCLUYE EXCAVACION</v>
          </cell>
          <cell r="C387" t="str">
            <v>m3</v>
          </cell>
          <cell r="H387">
            <v>531536.55199845554</v>
          </cell>
        </row>
        <row r="388">
          <cell r="B388" t="str">
            <v>Concr.en obra 3000 psi 3/4"</v>
          </cell>
          <cell r="C388" t="str">
            <v>m3</v>
          </cell>
          <cell r="D388">
            <v>1</v>
          </cell>
          <cell r="F388">
            <v>10</v>
          </cell>
          <cell r="G388">
            <v>289827.59378369962</v>
          </cell>
          <cell r="H388">
            <v>318810.35316206963</v>
          </cell>
          <cell r="I388">
            <v>59.979008398089618</v>
          </cell>
          <cell r="J388" t="str">
            <v>%CO</v>
          </cell>
        </row>
        <row r="389">
          <cell r="B389" t="str">
            <v>Vibrador electrico o gasolina</v>
          </cell>
          <cell r="C389" t="str">
            <v>dia</v>
          </cell>
          <cell r="D389">
            <v>7</v>
          </cell>
          <cell r="G389">
            <v>36500</v>
          </cell>
          <cell r="H389">
            <v>5214.2857142857147</v>
          </cell>
          <cell r="I389">
            <v>29.504840511821968</v>
          </cell>
          <cell r="J389" t="str">
            <v>%MO</v>
          </cell>
        </row>
        <row r="390">
          <cell r="B390" t="str">
            <v>Tabla Comun 0.25 X 2.5 m - 0.2 X 3 m</v>
          </cell>
          <cell r="C390" t="str">
            <v>un</v>
          </cell>
          <cell r="D390">
            <v>2</v>
          </cell>
          <cell r="G390">
            <v>4500</v>
          </cell>
          <cell r="H390">
            <v>9000</v>
          </cell>
          <cell r="I390">
            <v>7.5656670389062084</v>
          </cell>
          <cell r="J390" t="str">
            <v>%HTA</v>
          </cell>
        </row>
        <row r="391">
          <cell r="B391" t="str">
            <v>Volqueta - botada de material paleros</v>
          </cell>
          <cell r="C391" t="str">
            <v>m3</v>
          </cell>
          <cell r="D391">
            <v>1.3</v>
          </cell>
          <cell r="G391">
            <v>20000</v>
          </cell>
          <cell r="H391">
            <v>26000</v>
          </cell>
        </row>
        <row r="392">
          <cell r="B392" t="str">
            <v>1 ofic. y 1 ayud.</v>
          </cell>
          <cell r="C392" t="str">
            <v>dia</v>
          </cell>
          <cell r="D392">
            <v>0.7</v>
          </cell>
          <cell r="G392">
            <v>109780.30835042737</v>
          </cell>
          <cell r="H392">
            <v>156829.01192918196</v>
          </cell>
        </row>
        <row r="394">
          <cell r="B394" t="str">
            <v>CONCRETO INYECTADO</v>
          </cell>
          <cell r="C394" t="str">
            <v>m3</v>
          </cell>
          <cell r="H394">
            <v>336652.99264553422</v>
          </cell>
        </row>
        <row r="395">
          <cell r="B395" t="str">
            <v>Concr.en obra 2500 psi 3/4"</v>
          </cell>
          <cell r="C395" t="str">
            <v>m3</v>
          </cell>
          <cell r="D395">
            <v>1</v>
          </cell>
          <cell r="F395">
            <v>5</v>
          </cell>
          <cell r="G395">
            <v>257171.31878369965</v>
          </cell>
          <cell r="H395">
            <v>270029.88472288463</v>
          </cell>
        </row>
        <row r="396">
          <cell r="B396" t="str">
            <v>bomba elctrica/gasolina</v>
          </cell>
          <cell r="C396" t="str">
            <v>m3</v>
          </cell>
          <cell r="D396">
            <v>1</v>
          </cell>
          <cell r="G396">
            <v>28200</v>
          </cell>
          <cell r="H396">
            <v>28200</v>
          </cell>
        </row>
        <row r="397">
          <cell r="B397" t="str">
            <v>1 ofic. y 1 ayud.</v>
          </cell>
          <cell r="C397" t="str">
            <v>dia</v>
          </cell>
          <cell r="D397">
            <v>3</v>
          </cell>
          <cell r="G397">
            <v>109780.30835042737</v>
          </cell>
          <cell r="H397">
            <v>36593.43611680912</v>
          </cell>
        </row>
        <row r="399">
          <cell r="B399" t="str">
            <v>REALCE CAJA MEDIDOR ACUEDUCTO H : 15 - 20 cm</v>
          </cell>
          <cell r="C399" t="str">
            <v>un</v>
          </cell>
          <cell r="H399">
            <v>32699.796010830516</v>
          </cell>
        </row>
        <row r="400">
          <cell r="B400" t="str">
            <v>Concr.en obra 3000 psi 3/4"</v>
          </cell>
          <cell r="C400" t="str">
            <v>m3</v>
          </cell>
          <cell r="D400">
            <v>2.8000000000000001E-2</v>
          </cell>
          <cell r="F400">
            <v>5</v>
          </cell>
          <cell r="G400">
            <v>289827.59378369962</v>
          </cell>
          <cell r="H400">
            <v>8520.9312572407689</v>
          </cell>
        </row>
        <row r="401">
          <cell r="B401" t="str">
            <v>Tabla Comun 0.25 X 2.5 m - 0.2 X 3 m</v>
          </cell>
          <cell r="C401" t="str">
            <v>un</v>
          </cell>
          <cell r="D401">
            <v>0.25</v>
          </cell>
          <cell r="G401">
            <v>4500</v>
          </cell>
          <cell r="H401">
            <v>1125</v>
          </cell>
        </row>
        <row r="402">
          <cell r="B402" t="str">
            <v>1 ofic. y 1 ayud.</v>
          </cell>
          <cell r="C402" t="str">
            <v>dia</v>
          </cell>
          <cell r="D402">
            <v>5</v>
          </cell>
          <cell r="G402">
            <v>109780.30835042737</v>
          </cell>
          <cell r="H402">
            <v>21956.061670085473</v>
          </cell>
        </row>
        <row r="405">
          <cell r="B405" t="str">
            <v>CAJA PARA MEDIDOR ACUEDUCTO &gt;1"(25mm)</v>
          </cell>
          <cell r="C405" t="str">
            <v>un</v>
          </cell>
          <cell r="H405">
            <v>86915.216798353213</v>
          </cell>
          <cell r="I405" t="str">
            <v>herraje, caja para medidor de acueducto 1", marco 60x120 cm angulo de 3x1/4" con dos tapas en platina de 3x1/8" medida 45x105 cm(incluye tapa contador HD)</v>
          </cell>
        </row>
        <row r="406">
          <cell r="B406" t="str">
            <v>Mort.1:5 En obra</v>
          </cell>
          <cell r="C406" t="str">
            <v>m3</v>
          </cell>
          <cell r="D406">
            <v>0.05</v>
          </cell>
          <cell r="F406">
            <v>5</v>
          </cell>
          <cell r="G406">
            <v>109780.30835042737</v>
          </cell>
          <cell r="H406">
            <v>5763.4661883974368</v>
          </cell>
        </row>
        <row r="407">
          <cell r="B407" t="str">
            <v>Bloque conc. 10x20x40</v>
          </cell>
          <cell r="C407" t="str">
            <v>und</v>
          </cell>
          <cell r="D407">
            <v>25</v>
          </cell>
          <cell r="F407">
            <v>5</v>
          </cell>
          <cell r="G407">
            <v>1100</v>
          </cell>
          <cell r="H407">
            <v>28875</v>
          </cell>
        </row>
        <row r="408">
          <cell r="B408" t="str">
            <v>1 ofic. y 1 ayud.</v>
          </cell>
          <cell r="C408" t="str">
            <v>día</v>
          </cell>
          <cell r="D408">
            <v>4</v>
          </cell>
          <cell r="F408">
            <v>0</v>
          </cell>
          <cell r="G408">
            <v>109780.30835042737</v>
          </cell>
          <cell r="H408">
            <v>27445.077087606842</v>
          </cell>
        </row>
        <row r="409">
          <cell r="B409" t="str">
            <v>Transporte bloque de 15</v>
          </cell>
          <cell r="C409" t="str">
            <v>und</v>
          </cell>
          <cell r="D409">
            <v>25</v>
          </cell>
          <cell r="F409">
            <v>0</v>
          </cell>
          <cell r="G409">
            <v>220</v>
          </cell>
          <cell r="H409">
            <v>5500</v>
          </cell>
        </row>
        <row r="410">
          <cell r="B410" t="str">
            <v>Concr.en obra 2500 psi 3/4"</v>
          </cell>
          <cell r="C410" t="str">
            <v>m3</v>
          </cell>
          <cell r="D410">
            <v>0.03</v>
          </cell>
          <cell r="F410">
            <v>5</v>
          </cell>
          <cell r="G410">
            <v>257171.31878369965</v>
          </cell>
          <cell r="H410">
            <v>8100.8965416865394</v>
          </cell>
        </row>
        <row r="411">
          <cell r="B411" t="str">
            <v>1 ofic. y 1 ayud.</v>
          </cell>
          <cell r="C411" t="str">
            <v>dia</v>
          </cell>
          <cell r="D411">
            <v>12</v>
          </cell>
          <cell r="G411">
            <v>109780.30835042737</v>
          </cell>
          <cell r="H411">
            <v>9148.35902920228</v>
          </cell>
        </row>
        <row r="412">
          <cell r="B412" t="str">
            <v>formaleta</v>
          </cell>
          <cell r="C412" t="str">
            <v>und</v>
          </cell>
          <cell r="D412">
            <v>0.3</v>
          </cell>
          <cell r="G412">
            <v>4500</v>
          </cell>
          <cell r="H412">
            <v>1350</v>
          </cell>
        </row>
        <row r="414">
          <cell r="B414" t="str">
            <v>CAJA DE INSPECCION 50*50</v>
          </cell>
          <cell r="C414" t="str">
            <v>und</v>
          </cell>
          <cell r="E414">
            <v>5</v>
          </cell>
          <cell r="H414">
            <v>80986.143513235846</v>
          </cell>
        </row>
        <row r="415">
          <cell r="A415">
            <v>0</v>
          </cell>
          <cell r="B415" t="str">
            <v>Concr.en obra 2500 psi 3/4"</v>
          </cell>
          <cell r="C415" t="str">
            <v>m3</v>
          </cell>
          <cell r="D415">
            <v>0.06</v>
          </cell>
          <cell r="F415">
            <v>10</v>
          </cell>
          <cell r="G415">
            <v>257171.31878369965</v>
          </cell>
          <cell r="H415">
            <v>16973.307039724179</v>
          </cell>
        </row>
        <row r="416">
          <cell r="A416">
            <v>0</v>
          </cell>
          <cell r="B416" t="str">
            <v>Mort.1:3 En obra</v>
          </cell>
          <cell r="C416" t="str">
            <v>m3</v>
          </cell>
          <cell r="D416">
            <v>0.03</v>
          </cell>
          <cell r="F416">
            <v>10</v>
          </cell>
          <cell r="G416">
            <v>281506.92578369967</v>
          </cell>
          <cell r="H416">
            <v>9289.7285508620898</v>
          </cell>
        </row>
        <row r="417">
          <cell r="B417" t="str">
            <v>Bloque conc. 15x20x40</v>
          </cell>
          <cell r="C417" t="str">
            <v>und</v>
          </cell>
          <cell r="D417">
            <v>10</v>
          </cell>
          <cell r="G417">
            <v>1630</v>
          </cell>
          <cell r="H417">
            <v>16300</v>
          </cell>
        </row>
        <row r="418">
          <cell r="A418">
            <v>0</v>
          </cell>
          <cell r="B418" t="str">
            <v>1 ofic. y 1 ayud.</v>
          </cell>
          <cell r="C418" t="str">
            <v>dia</v>
          </cell>
          <cell r="D418">
            <v>3</v>
          </cell>
          <cell r="F418">
            <v>0</v>
          </cell>
          <cell r="G418">
            <v>109780.30835042737</v>
          </cell>
          <cell r="H418">
            <v>36593.43611680912</v>
          </cell>
        </row>
        <row r="420">
          <cell r="H420">
            <v>239595.6760075952</v>
          </cell>
        </row>
        <row r="421">
          <cell r="A421">
            <v>89354</v>
          </cell>
          <cell r="B421" t="str">
            <v>CAJA  INSPECCION 60X60X80 MEDIDAS INTERNAS</v>
          </cell>
          <cell r="C421" t="str">
            <v>und</v>
          </cell>
          <cell r="D421">
            <v>0.3</v>
          </cell>
          <cell r="E421">
            <v>5</v>
          </cell>
          <cell r="H421">
            <v>253097.17024373941</v>
          </cell>
          <cell r="I421" t="str">
            <v>60X60X80 medidas internas L=80 - 0.35m3</v>
          </cell>
        </row>
        <row r="422">
          <cell r="A422">
            <v>0</v>
          </cell>
          <cell r="B422" t="str">
            <v>Concr.en obra 2500 psi 3/4"</v>
          </cell>
          <cell r="C422" t="str">
            <v>m3</v>
          </cell>
          <cell r="D422">
            <v>0.35</v>
          </cell>
          <cell r="F422">
            <v>5</v>
          </cell>
          <cell r="G422">
            <v>257171.31878369965</v>
          </cell>
          <cell r="H422">
            <v>94510.459653009617</v>
          </cell>
          <cell r="I422" t="str">
            <v>60X60X60 medidas internas L=60 - 0.30m3</v>
          </cell>
        </row>
        <row r="423">
          <cell r="A423">
            <v>0</v>
          </cell>
          <cell r="B423" t="str">
            <v>Clavos</v>
          </cell>
          <cell r="C423" t="str">
            <v>lb</v>
          </cell>
          <cell r="D423">
            <v>0.1</v>
          </cell>
          <cell r="F423">
            <v>5</v>
          </cell>
          <cell r="G423">
            <v>1600</v>
          </cell>
          <cell r="H423">
            <v>168</v>
          </cell>
          <cell r="I423">
            <v>66.867007920431291</v>
          </cell>
          <cell r="J423" t="str">
            <v>%CO</v>
          </cell>
        </row>
        <row r="424">
          <cell r="B424" t="str">
            <v>Tabla Comun 0.25 X 2.5 m - 0.2 X 3 m</v>
          </cell>
          <cell r="C424" t="str">
            <v>m</v>
          </cell>
          <cell r="D424">
            <v>0.9</v>
          </cell>
          <cell r="F424">
            <v>0</v>
          </cell>
          <cell r="G424">
            <v>4500</v>
          </cell>
          <cell r="H424">
            <v>4050</v>
          </cell>
          <cell r="I424">
            <v>35.245373558458255</v>
          </cell>
          <cell r="J424" t="str">
            <v>%MO</v>
          </cell>
        </row>
        <row r="425">
          <cell r="A425">
            <v>0</v>
          </cell>
          <cell r="B425" t="str">
            <v>1 ofic. y 1 ayud.</v>
          </cell>
          <cell r="C425" t="str">
            <v>dia</v>
          </cell>
          <cell r="D425">
            <v>1.3</v>
          </cell>
          <cell r="F425">
            <v>0</v>
          </cell>
          <cell r="G425">
            <v>109780.30835042737</v>
          </cell>
          <cell r="H425">
            <v>84446.391038790272</v>
          </cell>
        </row>
        <row r="426">
          <cell r="B426" t="str">
            <v>Tapa prefabricada - caja de inspeciión 60x60 cm</v>
          </cell>
          <cell r="C426" t="str">
            <v>und</v>
          </cell>
          <cell r="D426">
            <v>1</v>
          </cell>
          <cell r="F426">
            <v>0</v>
          </cell>
          <cell r="G426">
            <v>65700</v>
          </cell>
          <cell r="H426">
            <v>65700</v>
          </cell>
        </row>
        <row r="427">
          <cell r="H427">
            <v>393832.06011499354</v>
          </cell>
        </row>
        <row r="428">
          <cell r="B428" t="str">
            <v>CAJA INSPECCION 80X80X80 MEDIDAS INTERNAS</v>
          </cell>
          <cell r="C428" t="str">
            <v>und</v>
          </cell>
          <cell r="D428">
            <v>0.72</v>
          </cell>
          <cell r="E428">
            <v>5</v>
          </cell>
          <cell r="H428">
            <v>319183.65295217209</v>
          </cell>
          <cell r="I428" t="str">
            <v>80x80x80 medidas internas L=80 - 0.5m3</v>
          </cell>
        </row>
        <row r="429">
          <cell r="A429">
            <v>0</v>
          </cell>
          <cell r="B429" t="str">
            <v>Concr.en obra 2500 psi 3/4"</v>
          </cell>
          <cell r="C429" t="str">
            <v>m3</v>
          </cell>
          <cell r="D429">
            <v>0.5</v>
          </cell>
          <cell r="F429">
            <v>5</v>
          </cell>
          <cell r="G429">
            <v>257171.31878369965</v>
          </cell>
          <cell r="H429">
            <v>135014.94236144231</v>
          </cell>
          <cell r="I429" t="str">
            <v>100X100X100 medidas internas L=100 - 0.72m3</v>
          </cell>
        </row>
        <row r="430">
          <cell r="B430" t="str">
            <v>Tabla Comun 0.25 X 2.5 m - 0.2 X 3 m</v>
          </cell>
          <cell r="C430" t="str">
            <v>und</v>
          </cell>
          <cell r="D430">
            <v>2</v>
          </cell>
          <cell r="F430">
            <v>0</v>
          </cell>
          <cell r="G430">
            <v>4500</v>
          </cell>
          <cell r="H430">
            <v>9000</v>
          </cell>
        </row>
        <row r="431">
          <cell r="A431">
            <v>0</v>
          </cell>
          <cell r="B431" t="str">
            <v>1 ofic. y 1 ayud.</v>
          </cell>
          <cell r="C431" t="str">
            <v>dia</v>
          </cell>
          <cell r="D431">
            <v>1.3</v>
          </cell>
          <cell r="F431">
            <v>0</v>
          </cell>
          <cell r="G431">
            <v>109780.30835042737</v>
          </cell>
          <cell r="H431">
            <v>84446.391038790272</v>
          </cell>
        </row>
        <row r="432">
          <cell r="B432" t="str">
            <v>Tapa prefabricada - caja inspección 100x100 cm</v>
          </cell>
          <cell r="C432" t="str">
            <v>und</v>
          </cell>
          <cell r="D432">
            <v>1</v>
          </cell>
          <cell r="F432">
            <v>0</v>
          </cell>
          <cell r="G432">
            <v>111000</v>
          </cell>
          <cell r="H432">
            <v>111000</v>
          </cell>
        </row>
        <row r="433">
          <cell r="B433" t="str">
            <v>Tapa prefabricada - caja de inspección 80x80 cm</v>
          </cell>
          <cell r="C433" t="str">
            <v>und</v>
          </cell>
          <cell r="D433">
            <v>1</v>
          </cell>
          <cell r="F433">
            <v>0</v>
          </cell>
          <cell r="G433">
            <v>86500</v>
          </cell>
          <cell r="H433">
            <v>86500</v>
          </cell>
        </row>
        <row r="435">
          <cell r="H435">
            <v>182420.79048433379</v>
          </cell>
        </row>
        <row r="436">
          <cell r="A436">
            <v>89351</v>
          </cell>
          <cell r="B436" t="str">
            <v>CAJA DE EMPALME 40*40*40 MEDIDAS INTERNAS</v>
          </cell>
          <cell r="C436" t="str">
            <v>und</v>
          </cell>
          <cell r="D436">
            <v>0.22</v>
          </cell>
          <cell r="E436">
            <v>5</v>
          </cell>
          <cell r="H436">
            <v>166218.99740096071</v>
          </cell>
          <cell r="I436" t="str">
            <v>40X40X40 medidas internas L=40 - 0.152m3</v>
          </cell>
        </row>
        <row r="437">
          <cell r="A437">
            <v>0</v>
          </cell>
          <cell r="B437" t="str">
            <v>Concr.en obra 2500 psi 3/4"</v>
          </cell>
          <cell r="C437" t="str">
            <v>m3</v>
          </cell>
          <cell r="D437">
            <v>0.16</v>
          </cell>
          <cell r="F437">
            <v>5</v>
          </cell>
          <cell r="G437">
            <v>257171.31878369965</v>
          </cell>
          <cell r="H437">
            <v>43204.781555661539</v>
          </cell>
          <cell r="I437" t="str">
            <v>40X40X70 medidas internas L=70 - 0.22m3</v>
          </cell>
        </row>
        <row r="438">
          <cell r="A438">
            <v>0</v>
          </cell>
          <cell r="B438" t="str">
            <v>Clavos</v>
          </cell>
          <cell r="C438" t="str">
            <v>lb</v>
          </cell>
          <cell r="D438">
            <v>0.1</v>
          </cell>
          <cell r="F438">
            <v>5</v>
          </cell>
          <cell r="G438">
            <v>1600</v>
          </cell>
          <cell r="H438">
            <v>168</v>
          </cell>
        </row>
        <row r="439">
          <cell r="B439" t="str">
            <v>Tabla Comun 0.25 X 2.5 m - 0.2 X 3 m</v>
          </cell>
          <cell r="C439" t="str">
            <v>und</v>
          </cell>
          <cell r="D439">
            <v>0.8</v>
          </cell>
          <cell r="F439">
            <v>0</v>
          </cell>
          <cell r="G439">
            <v>4500</v>
          </cell>
          <cell r="H439">
            <v>3600</v>
          </cell>
        </row>
        <row r="440">
          <cell r="A440">
            <v>0</v>
          </cell>
          <cell r="B440" t="str">
            <v>1 ofic. y 1 ayud.</v>
          </cell>
          <cell r="C440" t="str">
            <v>dia</v>
          </cell>
          <cell r="D440">
            <v>1.5</v>
          </cell>
          <cell r="F440">
            <v>0</v>
          </cell>
          <cell r="G440">
            <v>109780.30835042737</v>
          </cell>
          <cell r="H440">
            <v>73186.87223361824</v>
          </cell>
        </row>
        <row r="441">
          <cell r="B441" t="str">
            <v>Tapa prefabricada - caja de inspeción 40x40 cm</v>
          </cell>
          <cell r="C441" t="str">
            <v>und</v>
          </cell>
          <cell r="D441">
            <v>1</v>
          </cell>
          <cell r="F441">
            <v>0</v>
          </cell>
          <cell r="G441">
            <v>42400</v>
          </cell>
          <cell r="H441">
            <v>42400</v>
          </cell>
        </row>
        <row r="444">
          <cell r="B444" t="str">
            <v>SOBRECIMIENTOS 10cm(2 hlds)</v>
          </cell>
          <cell r="C444" t="str">
            <v>ml</v>
          </cell>
          <cell r="E444">
            <v>5</v>
          </cell>
          <cell r="H444">
            <v>20118.427740809195</v>
          </cell>
        </row>
        <row r="445">
          <cell r="A445">
            <v>0</v>
          </cell>
          <cell r="B445" t="str">
            <v>Mort.1:4 En obra</v>
          </cell>
          <cell r="C445" t="str">
            <v>m3</v>
          </cell>
          <cell r="D445">
            <v>6.0000000000000001E-3</v>
          </cell>
          <cell r="F445">
            <v>10</v>
          </cell>
          <cell r="G445">
            <v>240246.73778369965</v>
          </cell>
          <cell r="H445">
            <v>1585.6284693724178</v>
          </cell>
        </row>
        <row r="446">
          <cell r="B446" t="str">
            <v>Bloque conc. 10x20x40</v>
          </cell>
          <cell r="C446" t="str">
            <v>und</v>
          </cell>
          <cell r="D446">
            <v>5</v>
          </cell>
          <cell r="F446">
            <v>5</v>
          </cell>
          <cell r="G446">
            <v>1100</v>
          </cell>
          <cell r="H446">
            <v>5775</v>
          </cell>
        </row>
        <row r="447">
          <cell r="A447">
            <v>0</v>
          </cell>
          <cell r="B447" t="str">
            <v>1 ofic. y 1 ayud.</v>
          </cell>
          <cell r="C447" t="str">
            <v>dia</v>
          </cell>
          <cell r="D447">
            <v>25</v>
          </cell>
          <cell r="F447">
            <v>0</v>
          </cell>
          <cell r="G447">
            <v>109780.30835042737</v>
          </cell>
          <cell r="H447">
            <v>4391.2123340170947</v>
          </cell>
        </row>
        <row r="448">
          <cell r="B448" t="str">
            <v>Transporte bloque de 10</v>
          </cell>
          <cell r="C448" t="str">
            <v>und</v>
          </cell>
          <cell r="D448">
            <v>5</v>
          </cell>
          <cell r="F448">
            <v>5</v>
          </cell>
          <cell r="G448">
            <v>190</v>
          </cell>
          <cell r="H448">
            <v>997.5</v>
          </cell>
        </row>
        <row r="449">
          <cell r="A449">
            <v>0</v>
          </cell>
          <cell r="B449" t="str">
            <v>Concr.en obra 2000 psi 3/4"</v>
          </cell>
          <cell r="C449" t="str">
            <v>m³</v>
          </cell>
          <cell r="D449">
            <v>1.0999999999999999E-2</v>
          </cell>
          <cell r="F449">
            <v>5</v>
          </cell>
          <cell r="G449">
            <v>238815.06378369965</v>
          </cell>
          <cell r="H449">
            <v>2758.3139867017312</v>
          </cell>
        </row>
        <row r="450">
          <cell r="A450">
            <v>0</v>
          </cell>
          <cell r="B450" t="str">
            <v>1 ofic. y 1 ayud.</v>
          </cell>
          <cell r="C450" t="str">
            <v>dia</v>
          </cell>
          <cell r="D450">
            <v>25</v>
          </cell>
          <cell r="G450">
            <v>109780.30835042737</v>
          </cell>
          <cell r="H450">
            <v>4391.2123340170947</v>
          </cell>
        </row>
        <row r="452">
          <cell r="B452" t="str">
            <v>SOBRECIMIENTOS 15cm(2 hlds)</v>
          </cell>
          <cell r="C452" t="str">
            <v>ml</v>
          </cell>
          <cell r="E452">
            <v>5</v>
          </cell>
          <cell r="H452">
            <v>26108.044328251366</v>
          </cell>
        </row>
        <row r="453">
          <cell r="A453">
            <v>0</v>
          </cell>
          <cell r="B453" t="str">
            <v>Mort.1:4 En obra</v>
          </cell>
          <cell r="C453" t="str">
            <v>m3</v>
          </cell>
          <cell r="D453">
            <v>8.9999999999999993E-3</v>
          </cell>
          <cell r="F453">
            <v>10</v>
          </cell>
          <cell r="G453">
            <v>240246.73778369965</v>
          </cell>
          <cell r="H453">
            <v>2378.4427040586265</v>
          </cell>
        </row>
        <row r="454">
          <cell r="B454" t="str">
            <v>Bloque conc. 15x20x40</v>
          </cell>
          <cell r="C454" t="str">
            <v>und</v>
          </cell>
          <cell r="D454">
            <v>5</v>
          </cell>
          <cell r="F454">
            <v>5</v>
          </cell>
          <cell r="G454">
            <v>1630</v>
          </cell>
          <cell r="H454">
            <v>8557.5</v>
          </cell>
        </row>
        <row r="455">
          <cell r="A455">
            <v>0</v>
          </cell>
          <cell r="B455" t="str">
            <v>1 ofic. y 1 ayud.</v>
          </cell>
          <cell r="C455" t="str">
            <v>dia</v>
          </cell>
          <cell r="D455">
            <v>25</v>
          </cell>
          <cell r="F455">
            <v>0</v>
          </cell>
          <cell r="G455">
            <v>109780.30835042737</v>
          </cell>
          <cell r="H455">
            <v>4391.2123340170947</v>
          </cell>
        </row>
        <row r="456">
          <cell r="A456">
            <v>0</v>
          </cell>
          <cell r="B456" t="str">
            <v>Transporte bloque de 15</v>
          </cell>
          <cell r="C456" t="str">
            <v>und</v>
          </cell>
          <cell r="D456">
            <v>5</v>
          </cell>
          <cell r="F456">
            <v>5</v>
          </cell>
          <cell r="G456">
            <v>220</v>
          </cell>
          <cell r="H456">
            <v>1155</v>
          </cell>
        </row>
        <row r="457">
          <cell r="A457">
            <v>0</v>
          </cell>
          <cell r="B457" t="str">
            <v>Concr.en obra 2000 psi 3/4"</v>
          </cell>
          <cell r="C457" t="str">
            <v>m³</v>
          </cell>
          <cell r="D457">
            <v>0.02</v>
          </cell>
          <cell r="F457">
            <v>5</v>
          </cell>
          <cell r="G457">
            <v>238815.06378369965</v>
          </cell>
          <cell r="H457">
            <v>5015.1163394576924</v>
          </cell>
        </row>
        <row r="458">
          <cell r="A458">
            <v>0</v>
          </cell>
          <cell r="B458" t="str">
            <v>1 ofic. y 1 ayud.</v>
          </cell>
          <cell r="C458" t="str">
            <v>dia</v>
          </cell>
          <cell r="D458">
            <v>25</v>
          </cell>
          <cell r="G458">
            <v>109780.30835042737</v>
          </cell>
          <cell r="H458">
            <v>4391.2123340170947</v>
          </cell>
        </row>
        <row r="460">
          <cell r="A460" t="str">
            <v>6.1.1</v>
          </cell>
          <cell r="B460" t="str">
            <v>SOBRECIMIENTOS 20cm(2 hlds)</v>
          </cell>
          <cell r="C460" t="str">
            <v>ml</v>
          </cell>
          <cell r="H460">
            <v>33858.389785958643</v>
          </cell>
        </row>
        <row r="461">
          <cell r="A461">
            <v>0</v>
          </cell>
          <cell r="B461" t="str">
            <v>Mort.1:4 En obra</v>
          </cell>
          <cell r="C461" t="str">
            <v>m3</v>
          </cell>
          <cell r="D461">
            <v>1.2E-2</v>
          </cell>
          <cell r="F461">
            <v>10</v>
          </cell>
          <cell r="G461">
            <v>240246.73778369965</v>
          </cell>
          <cell r="H461">
            <v>3171.2569387448357</v>
          </cell>
          <cell r="J461">
            <v>3171</v>
          </cell>
        </row>
        <row r="462">
          <cell r="B462" t="str">
            <v>Bloque conc. 20x20x40</v>
          </cell>
          <cell r="C462" t="str">
            <v>und</v>
          </cell>
          <cell r="D462">
            <v>5</v>
          </cell>
          <cell r="F462">
            <v>5</v>
          </cell>
          <cell r="G462">
            <v>2200</v>
          </cell>
          <cell r="H462">
            <v>11550</v>
          </cell>
          <cell r="J462">
            <v>11550</v>
          </cell>
        </row>
        <row r="463">
          <cell r="A463">
            <v>0</v>
          </cell>
          <cell r="B463" t="str">
            <v>1 ofic. y 1 ayud.</v>
          </cell>
          <cell r="C463" t="str">
            <v>dia</v>
          </cell>
          <cell r="D463">
            <v>20</v>
          </cell>
          <cell r="F463">
            <v>0</v>
          </cell>
          <cell r="G463">
            <v>109780.30835042737</v>
          </cell>
          <cell r="H463">
            <v>5489.0154175213684</v>
          </cell>
          <cell r="J463">
            <v>5489</v>
          </cell>
        </row>
        <row r="464">
          <cell r="A464">
            <v>0</v>
          </cell>
          <cell r="B464" t="str">
            <v>Transporte bloque de 20</v>
          </cell>
          <cell r="C464" t="str">
            <v>und</v>
          </cell>
          <cell r="D464">
            <v>5</v>
          </cell>
          <cell r="F464">
            <v>5</v>
          </cell>
          <cell r="G464">
            <v>260</v>
          </cell>
          <cell r="H464">
            <v>1365</v>
          </cell>
          <cell r="J464">
            <v>1365</v>
          </cell>
        </row>
        <row r="465">
          <cell r="A465">
            <v>0</v>
          </cell>
          <cell r="B465" t="str">
            <v>Concr.en obra 2000 psi 3/4"</v>
          </cell>
          <cell r="C465" t="str">
            <v>m³</v>
          </cell>
          <cell r="D465">
            <v>2.5999999999999999E-2</v>
          </cell>
          <cell r="F465">
            <v>5</v>
          </cell>
          <cell r="G465">
            <v>238815.06378369965</v>
          </cell>
          <cell r="H465">
            <v>6519.6512412950005</v>
          </cell>
          <cell r="J465">
            <v>6520</v>
          </cell>
        </row>
        <row r="466">
          <cell r="A466">
            <v>0</v>
          </cell>
          <cell r="B466" t="str">
            <v>1 ofic. y 1 ayud.</v>
          </cell>
          <cell r="C466" t="str">
            <v>dia</v>
          </cell>
          <cell r="D466">
            <v>20</v>
          </cell>
          <cell r="G466">
            <v>109780.30835042737</v>
          </cell>
          <cell r="H466">
            <v>5489.0154175213684</v>
          </cell>
          <cell r="J466">
            <v>5489</v>
          </cell>
        </row>
        <row r="468">
          <cell r="A468" t="str">
            <v>6.4.4</v>
          </cell>
          <cell r="B468" t="str">
            <v>MUROS 10 LADR.HUECO(10) REVITADO-RANURADO</v>
          </cell>
          <cell r="C468" t="str">
            <v>m2</v>
          </cell>
          <cell r="H468">
            <v>24427.102825787988</v>
          </cell>
        </row>
        <row r="469">
          <cell r="B469" t="str">
            <v>MUROS.10 LADR.HUECO(10) REV 1C-2C</v>
          </cell>
          <cell r="C469" t="str">
            <v>m2</v>
          </cell>
          <cell r="E469">
            <v>5</v>
          </cell>
          <cell r="H469">
            <v>22505.947429655509</v>
          </cell>
          <cell r="I469" t="str">
            <v>ranurado 9.4m2/dia</v>
          </cell>
        </row>
        <row r="470">
          <cell r="A470">
            <v>0</v>
          </cell>
          <cell r="B470" t="str">
            <v>Mort.1:5 En obra</v>
          </cell>
          <cell r="C470" t="str">
            <v>m3</v>
          </cell>
          <cell r="D470">
            <v>1.6E-2</v>
          </cell>
          <cell r="F470">
            <v>10</v>
          </cell>
          <cell r="G470">
            <v>213504.00278369963</v>
          </cell>
          <cell r="H470">
            <v>3757.670448993114</v>
          </cell>
          <cell r="I470" t="str">
            <v>revitado 10m2/dia</v>
          </cell>
        </row>
        <row r="471">
          <cell r="B471" t="str">
            <v>ladrillo 10x20x40 ray.</v>
          </cell>
          <cell r="C471" t="str">
            <v>und</v>
          </cell>
          <cell r="D471">
            <v>12.5</v>
          </cell>
          <cell r="F471">
            <v>10</v>
          </cell>
          <cell r="G471">
            <v>550</v>
          </cell>
          <cell r="H471">
            <v>7562.5000000000009</v>
          </cell>
        </row>
        <row r="472">
          <cell r="A472">
            <v>0</v>
          </cell>
          <cell r="B472" t="str">
            <v>1 ofic. y 1 ayud.</v>
          </cell>
          <cell r="C472" t="str">
            <v>dia</v>
          </cell>
          <cell r="D472">
            <v>12</v>
          </cell>
          <cell r="F472">
            <v>0</v>
          </cell>
          <cell r="G472">
            <v>109780.30835042737</v>
          </cell>
          <cell r="H472">
            <v>9148.35902920228</v>
          </cell>
        </row>
        <row r="473">
          <cell r="B473" t="str">
            <v>1 ofic. y 1 ayud.</v>
          </cell>
          <cell r="C473" t="str">
            <v>dia</v>
          </cell>
          <cell r="D473">
            <v>10</v>
          </cell>
          <cell r="G473">
            <v>109780.30835042737</v>
          </cell>
          <cell r="H473">
            <v>10978.030835042737</v>
          </cell>
        </row>
        <row r="474">
          <cell r="A474">
            <v>0</v>
          </cell>
          <cell r="B474" t="str">
            <v>Cotadora de Ladrillo electrica</v>
          </cell>
          <cell r="C474" t="str">
            <v>día</v>
          </cell>
          <cell r="D474">
            <v>25</v>
          </cell>
          <cell r="F474">
            <v>0</v>
          </cell>
          <cell r="G474">
            <v>17000</v>
          </cell>
          <cell r="H474">
            <v>680</v>
          </cell>
        </row>
        <row r="475">
          <cell r="A475">
            <v>0</v>
          </cell>
          <cell r="B475" t="str">
            <v>Andamio completo</v>
          </cell>
          <cell r="C475" t="str">
            <v>día</v>
          </cell>
          <cell r="D475">
            <v>1</v>
          </cell>
          <cell r="F475">
            <v>0</v>
          </cell>
          <cell r="G475">
            <v>900</v>
          </cell>
          <cell r="H475">
            <v>900</v>
          </cell>
        </row>
        <row r="476">
          <cell r="F476">
            <v>0</v>
          </cell>
        </row>
        <row r="477">
          <cell r="A477" t="str">
            <v>6.4.2</v>
          </cell>
          <cell r="B477" t="str">
            <v>MUROS 20 LADR.HUECO(10) REVITADO-RANURADO</v>
          </cell>
          <cell r="C477" t="str">
            <v>m2</v>
          </cell>
          <cell r="H477">
            <v>40209.506932960423</v>
          </cell>
        </row>
        <row r="478">
          <cell r="B478" t="str">
            <v>MUROS.20 LADR.HUECO(10) REV 1C-2C</v>
          </cell>
          <cell r="C478" t="str">
            <v>m2</v>
          </cell>
          <cell r="E478">
            <v>5</v>
          </cell>
          <cell r="H478">
            <v>38288.351536827948</v>
          </cell>
          <cell r="I478" t="str">
            <v>ranurado 8 m2/dia</v>
          </cell>
        </row>
        <row r="479">
          <cell r="A479">
            <v>0</v>
          </cell>
          <cell r="B479" t="str">
            <v>Mort.1:5 En obra</v>
          </cell>
          <cell r="C479" t="str">
            <v>m3</v>
          </cell>
          <cell r="D479">
            <v>5.0999999999999997E-2</v>
          </cell>
          <cell r="F479">
            <v>10</v>
          </cell>
          <cell r="G479">
            <v>213504.00278369963</v>
          </cell>
          <cell r="H479">
            <v>11977.574556165549</v>
          </cell>
          <cell r="I479" t="str">
            <v>revitado 9 m2/dia</v>
          </cell>
        </row>
        <row r="480">
          <cell r="B480" t="str">
            <v>ladrillo 10x20x40 ray.</v>
          </cell>
          <cell r="C480" t="str">
            <v>und</v>
          </cell>
          <cell r="D480">
            <v>25</v>
          </cell>
          <cell r="F480">
            <v>10</v>
          </cell>
          <cell r="G480">
            <v>550</v>
          </cell>
          <cell r="H480">
            <v>15125.000000000002</v>
          </cell>
        </row>
        <row r="481">
          <cell r="A481">
            <v>0</v>
          </cell>
          <cell r="B481" t="str">
            <v>1 ofic. y 1 ayud.</v>
          </cell>
          <cell r="C481" t="str">
            <v>día</v>
          </cell>
          <cell r="D481">
            <v>12</v>
          </cell>
          <cell r="F481">
            <v>0</v>
          </cell>
          <cell r="G481">
            <v>109780.30835042737</v>
          </cell>
          <cell r="H481">
            <v>9148.35902920228</v>
          </cell>
        </row>
        <row r="482">
          <cell r="B482" t="str">
            <v>1 ofic. y 1 ayud.</v>
          </cell>
          <cell r="C482" t="str">
            <v>dia</v>
          </cell>
          <cell r="D482">
            <v>10</v>
          </cell>
          <cell r="G482">
            <v>109780.30835042737</v>
          </cell>
          <cell r="H482">
            <v>10978.030835042737</v>
          </cell>
        </row>
        <row r="483">
          <cell r="A483">
            <v>0</v>
          </cell>
          <cell r="B483" t="str">
            <v>Cotadora de Ladrillo electrica</v>
          </cell>
          <cell r="C483" t="str">
            <v>día</v>
          </cell>
          <cell r="D483">
            <v>25</v>
          </cell>
          <cell r="F483">
            <v>0</v>
          </cell>
          <cell r="G483">
            <v>17000</v>
          </cell>
          <cell r="H483">
            <v>680</v>
          </cell>
        </row>
        <row r="484">
          <cell r="A484">
            <v>0</v>
          </cell>
          <cell r="B484" t="str">
            <v>Andamio completo</v>
          </cell>
          <cell r="C484" t="str">
            <v>día</v>
          </cell>
          <cell r="D484">
            <v>1</v>
          </cell>
          <cell r="F484">
            <v>0</v>
          </cell>
          <cell r="G484">
            <v>900</v>
          </cell>
          <cell r="H484">
            <v>900</v>
          </cell>
        </row>
        <row r="485">
          <cell r="F485">
            <v>0</v>
          </cell>
        </row>
        <row r="486">
          <cell r="A486" t="str">
            <v>6.4.3</v>
          </cell>
          <cell r="B486" t="str">
            <v>MUROS 15 LADR.HUECO(15) REVITADO-RANURADO</v>
          </cell>
          <cell r="C486" t="str">
            <v>m2</v>
          </cell>
          <cell r="H486">
            <v>29995.355662532824</v>
          </cell>
        </row>
        <row r="487">
          <cell r="B487" t="str">
            <v>MUROS.15 LADR.HUECO(15) REV 1C-2C</v>
          </cell>
          <cell r="C487" t="str">
            <v>m2</v>
          </cell>
          <cell r="E487">
            <v>5</v>
          </cell>
          <cell r="H487">
            <v>28074.200266400345</v>
          </cell>
        </row>
        <row r="488">
          <cell r="A488">
            <v>0</v>
          </cell>
          <cell r="B488" t="str">
            <v>Mort.1:5 En obra</v>
          </cell>
          <cell r="C488" t="str">
            <v>m3</v>
          </cell>
          <cell r="D488">
            <v>2.8000000000000001E-2</v>
          </cell>
          <cell r="F488">
            <v>10</v>
          </cell>
          <cell r="G488">
            <v>213504.00278369963</v>
          </cell>
          <cell r="H488">
            <v>6575.9232857379493</v>
          </cell>
          <cell r="I488" t="str">
            <v>ranurado 8 m2/dia</v>
          </cell>
        </row>
        <row r="489">
          <cell r="A489">
            <v>0</v>
          </cell>
          <cell r="B489" t="str">
            <v>ladrillo 15x20x40 ray.</v>
          </cell>
          <cell r="C489" t="str">
            <v>und</v>
          </cell>
          <cell r="D489">
            <v>12.5</v>
          </cell>
          <cell r="F489">
            <v>10</v>
          </cell>
          <cell r="G489">
            <v>750</v>
          </cell>
          <cell r="H489">
            <v>10312.5</v>
          </cell>
          <cell r="I489" t="str">
            <v>revitado 9 m2/dia</v>
          </cell>
        </row>
        <row r="490">
          <cell r="A490">
            <v>0</v>
          </cell>
          <cell r="B490" t="str">
            <v>1 ofic. y 1 ayud.</v>
          </cell>
          <cell r="C490" t="str">
            <v>día</v>
          </cell>
          <cell r="D490">
            <v>12</v>
          </cell>
          <cell r="F490">
            <v>0</v>
          </cell>
          <cell r="G490">
            <v>109780.30835042737</v>
          </cell>
          <cell r="H490">
            <v>9148.35902920228</v>
          </cell>
        </row>
        <row r="491">
          <cell r="B491" t="str">
            <v>1 ofic. y 1 ayud.</v>
          </cell>
          <cell r="C491" t="str">
            <v>dia</v>
          </cell>
          <cell r="D491">
            <v>10</v>
          </cell>
          <cell r="G491">
            <v>109780.30835042737</v>
          </cell>
          <cell r="H491">
            <v>10978.030835042737</v>
          </cell>
        </row>
        <row r="492">
          <cell r="A492">
            <v>0</v>
          </cell>
          <cell r="B492" t="str">
            <v>Cotadora de Ladrillo electrica</v>
          </cell>
          <cell r="C492" t="str">
            <v>día</v>
          </cell>
          <cell r="D492">
            <v>25</v>
          </cell>
          <cell r="F492">
            <v>0</v>
          </cell>
          <cell r="G492">
            <v>17000</v>
          </cell>
          <cell r="H492">
            <v>680</v>
          </cell>
        </row>
        <row r="493">
          <cell r="A493">
            <v>0</v>
          </cell>
          <cell r="B493" t="str">
            <v>Andamio completo</v>
          </cell>
          <cell r="C493" t="str">
            <v>día</v>
          </cell>
          <cell r="D493">
            <v>1</v>
          </cell>
          <cell r="F493">
            <v>0</v>
          </cell>
          <cell r="G493">
            <v>900</v>
          </cell>
          <cell r="H493">
            <v>900</v>
          </cell>
        </row>
        <row r="494">
          <cell r="F494">
            <v>0</v>
          </cell>
        </row>
        <row r="495">
          <cell r="B495" t="str">
            <v>MUROS 15. LADRILLO CATALAN 10X15X30</v>
          </cell>
          <cell r="C495" t="str">
            <v>m2</v>
          </cell>
          <cell r="H495">
            <v>66207.688644056077</v>
          </cell>
        </row>
        <row r="496">
          <cell r="A496">
            <v>0</v>
          </cell>
          <cell r="B496" t="str">
            <v>Mort.1:5 En obra</v>
          </cell>
          <cell r="C496" t="str">
            <v>m3</v>
          </cell>
          <cell r="D496">
            <v>5.2999999999999999E-2</v>
          </cell>
          <cell r="F496">
            <v>10</v>
          </cell>
          <cell r="G496">
            <v>213504.00278369963</v>
          </cell>
          <cell r="H496">
            <v>12447.283362289689</v>
          </cell>
        </row>
        <row r="497">
          <cell r="A497">
            <v>0</v>
          </cell>
          <cell r="B497" t="str">
            <v>ladrillo catalan 10x15x30, perf. Htal</v>
          </cell>
          <cell r="C497" t="str">
            <v>und</v>
          </cell>
          <cell r="D497">
            <v>35</v>
          </cell>
          <cell r="F497">
            <v>10</v>
          </cell>
          <cell r="G497">
            <v>690</v>
          </cell>
          <cell r="H497">
            <v>26565.000000000004</v>
          </cell>
        </row>
        <row r="498">
          <cell r="A498">
            <v>0</v>
          </cell>
          <cell r="B498" t="str">
            <v>1 ofic. y 1 ayud.</v>
          </cell>
          <cell r="C498" t="str">
            <v>día</v>
          </cell>
          <cell r="D498">
            <v>4.5</v>
          </cell>
          <cell r="F498">
            <v>0</v>
          </cell>
          <cell r="G498">
            <v>109780.30835042737</v>
          </cell>
          <cell r="H498">
            <v>24395.624077872748</v>
          </cell>
        </row>
        <row r="499">
          <cell r="A499">
            <v>0</v>
          </cell>
          <cell r="B499" t="str">
            <v>Cotadora de Ladrillo electrica</v>
          </cell>
          <cell r="C499" t="str">
            <v>día</v>
          </cell>
          <cell r="D499">
            <v>25</v>
          </cell>
          <cell r="F499">
            <v>0</v>
          </cell>
          <cell r="G499">
            <v>17000</v>
          </cell>
          <cell r="H499">
            <v>680</v>
          </cell>
        </row>
        <row r="500">
          <cell r="A500">
            <v>0</v>
          </cell>
          <cell r="B500" t="str">
            <v>Andamio completo</v>
          </cell>
          <cell r="C500" t="str">
            <v>día</v>
          </cell>
          <cell r="D500">
            <v>1</v>
          </cell>
          <cell r="F500">
            <v>0</v>
          </cell>
          <cell r="G500">
            <v>900</v>
          </cell>
          <cell r="H500">
            <v>900</v>
          </cell>
        </row>
        <row r="502">
          <cell r="B502" t="str">
            <v>MUROS 15. LADRILLO CATALAN 10X15X30</v>
          </cell>
          <cell r="C502" t="str">
            <v>m2</v>
          </cell>
          <cell r="H502">
            <v>68517.688644056077</v>
          </cell>
        </row>
        <row r="503">
          <cell r="A503">
            <v>0</v>
          </cell>
          <cell r="B503" t="str">
            <v>Mort.1:5 En obra</v>
          </cell>
          <cell r="C503" t="str">
            <v>m3</v>
          </cell>
          <cell r="D503">
            <v>5.2999999999999999E-2</v>
          </cell>
          <cell r="F503">
            <v>10</v>
          </cell>
          <cell r="G503">
            <v>213504.00278369963</v>
          </cell>
          <cell r="H503">
            <v>12447.283362289689</v>
          </cell>
        </row>
        <row r="504">
          <cell r="A504">
            <v>0</v>
          </cell>
          <cell r="B504" t="str">
            <v>ladrillo catalan 10x15x30, perf. Vcal</v>
          </cell>
          <cell r="C504" t="str">
            <v>und</v>
          </cell>
          <cell r="D504">
            <v>35</v>
          </cell>
          <cell r="F504">
            <v>10</v>
          </cell>
          <cell r="G504">
            <v>750</v>
          </cell>
          <cell r="H504">
            <v>28875.000000000004</v>
          </cell>
        </row>
        <row r="505">
          <cell r="A505">
            <v>0</v>
          </cell>
          <cell r="B505" t="str">
            <v>1 ofic. y 1 ayud.</v>
          </cell>
          <cell r="C505" t="str">
            <v>día</v>
          </cell>
          <cell r="D505">
            <v>4.5</v>
          </cell>
          <cell r="F505">
            <v>0</v>
          </cell>
          <cell r="G505">
            <v>109780.30835042737</v>
          </cell>
          <cell r="H505">
            <v>24395.624077872748</v>
          </cell>
        </row>
        <row r="506">
          <cell r="A506">
            <v>0</v>
          </cell>
          <cell r="B506" t="str">
            <v>Cotadora de Ladrillo electrica</v>
          </cell>
          <cell r="C506" t="str">
            <v>día</v>
          </cell>
          <cell r="D506">
            <v>25</v>
          </cell>
          <cell r="F506">
            <v>0</v>
          </cell>
          <cell r="G506">
            <v>17000</v>
          </cell>
          <cell r="H506">
            <v>680</v>
          </cell>
        </row>
        <row r="507">
          <cell r="A507">
            <v>0</v>
          </cell>
          <cell r="B507" t="str">
            <v>Andamio completo</v>
          </cell>
          <cell r="C507" t="str">
            <v>día</v>
          </cell>
          <cell r="D507">
            <v>1</v>
          </cell>
          <cell r="F507">
            <v>0</v>
          </cell>
          <cell r="G507">
            <v>900</v>
          </cell>
          <cell r="H507">
            <v>900</v>
          </cell>
        </row>
        <row r="509">
          <cell r="B509" t="str">
            <v>MUROS.20 LADR.HUECO(20) REV.1C</v>
          </cell>
          <cell r="C509" t="str">
            <v>m2</v>
          </cell>
          <cell r="E509">
            <v>5</v>
          </cell>
          <cell r="H509">
            <v>36854.815554179768</v>
          </cell>
        </row>
        <row r="510">
          <cell r="A510">
            <v>0</v>
          </cell>
          <cell r="B510" t="str">
            <v>Mort.1:5 En obra</v>
          </cell>
          <cell r="C510" t="str">
            <v>m3</v>
          </cell>
          <cell r="D510">
            <v>3.6999999999999998E-2</v>
          </cell>
          <cell r="F510">
            <v>10</v>
          </cell>
          <cell r="G510">
            <v>213504.00278369963</v>
          </cell>
          <cell r="H510">
            <v>8689.6129132965762</v>
          </cell>
        </row>
        <row r="511">
          <cell r="A511">
            <v>0</v>
          </cell>
          <cell r="B511" t="str">
            <v>ladrillo 15x20x40 ray.</v>
          </cell>
          <cell r="C511" t="str">
            <v>und</v>
          </cell>
          <cell r="D511">
            <v>16.7</v>
          </cell>
          <cell r="F511">
            <v>10</v>
          </cell>
          <cell r="G511">
            <v>750</v>
          </cell>
          <cell r="H511">
            <v>13777.500000000002</v>
          </cell>
        </row>
        <row r="512">
          <cell r="A512">
            <v>0</v>
          </cell>
          <cell r="B512" t="str">
            <v>1 ofic. y 1 ayud.</v>
          </cell>
          <cell r="C512" t="str">
            <v>día</v>
          </cell>
          <cell r="D512">
            <v>9</v>
          </cell>
          <cell r="F512">
            <v>0</v>
          </cell>
          <cell r="G512">
            <v>109780.30835042737</v>
          </cell>
          <cell r="H512">
            <v>12197.812038936374</v>
          </cell>
        </row>
        <row r="513">
          <cell r="A513">
            <v>0</v>
          </cell>
          <cell r="B513" t="str">
            <v>Cotadora de Ladrillo electrica</v>
          </cell>
          <cell r="C513" t="str">
            <v>día</v>
          </cell>
          <cell r="D513">
            <v>25</v>
          </cell>
          <cell r="F513">
            <v>0</v>
          </cell>
          <cell r="G513">
            <v>17000</v>
          </cell>
          <cell r="H513">
            <v>680</v>
          </cell>
        </row>
        <row r="514">
          <cell r="A514">
            <v>0</v>
          </cell>
          <cell r="B514" t="str">
            <v>Andamio completo</v>
          </cell>
          <cell r="C514" t="str">
            <v>día</v>
          </cell>
          <cell r="D514">
            <v>1</v>
          </cell>
          <cell r="F514">
            <v>0</v>
          </cell>
          <cell r="G514">
            <v>900</v>
          </cell>
          <cell r="H514">
            <v>900</v>
          </cell>
        </row>
        <row r="515">
          <cell r="F515">
            <v>0</v>
          </cell>
        </row>
        <row r="516">
          <cell r="B516" t="str">
            <v>MUROS 12 LADR.BOCADILLO</v>
          </cell>
          <cell r="C516" t="str">
            <v>m2</v>
          </cell>
          <cell r="E516">
            <v>5</v>
          </cell>
          <cell r="H516">
            <v>64467.417646366666</v>
          </cell>
        </row>
        <row r="517">
          <cell r="A517">
            <v>0</v>
          </cell>
          <cell r="B517" t="str">
            <v>Mort.1:5 En obra</v>
          </cell>
          <cell r="C517" t="str">
            <v>m3</v>
          </cell>
          <cell r="D517">
            <v>0.06</v>
          </cell>
          <cell r="F517">
            <v>5</v>
          </cell>
          <cell r="G517">
            <v>213504.00278369963</v>
          </cell>
          <cell r="H517">
            <v>13450.752175373076</v>
          </cell>
        </row>
        <row r="518">
          <cell r="A518">
            <v>0</v>
          </cell>
          <cell r="B518" t="str">
            <v>Bocadillo 6*12*24</v>
          </cell>
          <cell r="C518" t="str">
            <v>und</v>
          </cell>
          <cell r="D518">
            <v>69.5</v>
          </cell>
          <cell r="F518">
            <v>5</v>
          </cell>
          <cell r="G518">
            <v>480</v>
          </cell>
          <cell r="H518">
            <v>35028</v>
          </cell>
        </row>
        <row r="519">
          <cell r="A519">
            <v>0</v>
          </cell>
          <cell r="B519" t="str">
            <v>1 ofic. y 1 ayud.</v>
          </cell>
          <cell r="C519" t="str">
            <v>día</v>
          </cell>
          <cell r="D519">
            <v>8</v>
          </cell>
          <cell r="F519">
            <v>0</v>
          </cell>
          <cell r="G519">
            <v>109780.30835042737</v>
          </cell>
          <cell r="H519">
            <v>13722.538543803421</v>
          </cell>
        </row>
        <row r="520">
          <cell r="A520">
            <v>0</v>
          </cell>
          <cell r="B520" t="str">
            <v>Cotadora de Ladrillo electrica</v>
          </cell>
          <cell r="C520" t="str">
            <v>día</v>
          </cell>
          <cell r="D520">
            <v>25</v>
          </cell>
          <cell r="F520">
            <v>0</v>
          </cell>
          <cell r="G520">
            <v>17000</v>
          </cell>
          <cell r="H520">
            <v>680</v>
          </cell>
        </row>
        <row r="521">
          <cell r="A521">
            <v>0</v>
          </cell>
          <cell r="B521" t="str">
            <v>Andamio completo</v>
          </cell>
          <cell r="C521" t="str">
            <v>día</v>
          </cell>
          <cell r="D521">
            <v>1</v>
          </cell>
          <cell r="F521">
            <v>0</v>
          </cell>
          <cell r="G521">
            <v>900</v>
          </cell>
          <cell r="H521">
            <v>900</v>
          </cell>
        </row>
        <row r="523">
          <cell r="B523" t="str">
            <v>MURO LADRILLO REV.2C e=10 h=250</v>
          </cell>
          <cell r="C523" t="str">
            <v>m2</v>
          </cell>
          <cell r="E523">
            <v>5</v>
          </cell>
          <cell r="H523">
            <v>22505.947429655509</v>
          </cell>
        </row>
        <row r="524">
          <cell r="A524">
            <v>0</v>
          </cell>
          <cell r="B524" t="str">
            <v>Mort.1:5 En obra</v>
          </cell>
          <cell r="C524" t="str">
            <v>m3</v>
          </cell>
          <cell r="D524">
            <v>1.6E-2</v>
          </cell>
          <cell r="F524">
            <v>10</v>
          </cell>
          <cell r="G524">
            <v>213504.00278369963</v>
          </cell>
          <cell r="H524">
            <v>3757.670448993114</v>
          </cell>
        </row>
        <row r="525">
          <cell r="A525" t="str">
            <v>LADRILLO</v>
          </cell>
          <cell r="B525" t="str">
            <v>ladrillo 10x20x40 ray.</v>
          </cell>
          <cell r="C525" t="str">
            <v>und</v>
          </cell>
          <cell r="D525">
            <v>12.5</v>
          </cell>
          <cell r="F525">
            <v>10</v>
          </cell>
          <cell r="G525">
            <v>550</v>
          </cell>
          <cell r="H525">
            <v>7562.5000000000009</v>
          </cell>
        </row>
        <row r="526">
          <cell r="A526">
            <v>0</v>
          </cell>
          <cell r="B526" t="str">
            <v>1 ofic. y 1 ayud.</v>
          </cell>
          <cell r="C526" t="str">
            <v>día</v>
          </cell>
          <cell r="D526">
            <v>12</v>
          </cell>
          <cell r="F526">
            <v>0</v>
          </cell>
          <cell r="G526">
            <v>109780.30835042737</v>
          </cell>
          <cell r="H526">
            <v>9148.35902920228</v>
          </cell>
        </row>
        <row r="527">
          <cell r="A527">
            <v>0</v>
          </cell>
          <cell r="B527" t="str">
            <v>Cotadora de Ladrillo electrica</v>
          </cell>
          <cell r="C527" t="str">
            <v>día</v>
          </cell>
          <cell r="D527">
            <v>25</v>
          </cell>
          <cell r="F527">
            <v>0</v>
          </cell>
          <cell r="G527">
            <v>17000</v>
          </cell>
          <cell r="H527">
            <v>680</v>
          </cell>
        </row>
        <row r="528">
          <cell r="A528">
            <v>0</v>
          </cell>
          <cell r="B528" t="str">
            <v>Andamio completo</v>
          </cell>
          <cell r="C528" t="str">
            <v>día</v>
          </cell>
          <cell r="D528">
            <v>1</v>
          </cell>
          <cell r="F528">
            <v>0</v>
          </cell>
          <cell r="G528">
            <v>900</v>
          </cell>
          <cell r="H528">
            <v>900</v>
          </cell>
        </row>
        <row r="530">
          <cell r="B530" t="str">
            <v>MURO LADRILLO REV.2C e=20 h=+250</v>
          </cell>
          <cell r="C530" t="str">
            <v>m2</v>
          </cell>
          <cell r="E530">
            <v>5</v>
          </cell>
          <cell r="H530">
            <v>38288.351536827948</v>
          </cell>
        </row>
        <row r="531">
          <cell r="A531">
            <v>0</v>
          </cell>
          <cell r="B531" t="str">
            <v>Mort.1:5 En obra</v>
          </cell>
          <cell r="C531" t="str">
            <v>m3</v>
          </cell>
          <cell r="D531">
            <v>5.0999999999999997E-2</v>
          </cell>
          <cell r="F531">
            <v>10</v>
          </cell>
          <cell r="G531">
            <v>213504.00278369963</v>
          </cell>
          <cell r="H531">
            <v>11977.574556165549</v>
          </cell>
        </row>
        <row r="532">
          <cell r="A532" t="str">
            <v>LADRILLO</v>
          </cell>
          <cell r="B532" t="str">
            <v>ladrillo 10x20x40 ray.</v>
          </cell>
          <cell r="C532" t="str">
            <v>und</v>
          </cell>
          <cell r="D532">
            <v>25</v>
          </cell>
          <cell r="F532">
            <v>10</v>
          </cell>
          <cell r="G532">
            <v>550</v>
          </cell>
          <cell r="H532">
            <v>15125.000000000002</v>
          </cell>
        </row>
        <row r="533">
          <cell r="A533">
            <v>0</v>
          </cell>
          <cell r="B533" t="str">
            <v>1 ofic. y 1 ayud.</v>
          </cell>
          <cell r="C533" t="str">
            <v>día</v>
          </cell>
          <cell r="D533">
            <v>12</v>
          </cell>
          <cell r="F533">
            <v>0</v>
          </cell>
          <cell r="G533">
            <v>109780.30835042737</v>
          </cell>
          <cell r="H533">
            <v>9148.35902920228</v>
          </cell>
        </row>
        <row r="534">
          <cell r="A534">
            <v>0</v>
          </cell>
          <cell r="B534" t="str">
            <v>Cotadora de Ladrillo electrica</v>
          </cell>
          <cell r="C534" t="str">
            <v>día</v>
          </cell>
          <cell r="D534">
            <v>25</v>
          </cell>
          <cell r="F534">
            <v>0</v>
          </cell>
          <cell r="G534">
            <v>17000</v>
          </cell>
          <cell r="H534">
            <v>680</v>
          </cell>
        </row>
        <row r="535">
          <cell r="A535">
            <v>0</v>
          </cell>
          <cell r="B535" t="str">
            <v>Andamio completo</v>
          </cell>
          <cell r="C535" t="str">
            <v>día</v>
          </cell>
          <cell r="D535">
            <v>1</v>
          </cell>
          <cell r="F535">
            <v>0</v>
          </cell>
          <cell r="G535">
            <v>900</v>
          </cell>
          <cell r="H535">
            <v>900</v>
          </cell>
        </row>
        <row r="536">
          <cell r="F536">
            <v>0</v>
          </cell>
        </row>
        <row r="537">
          <cell r="B537" t="str">
            <v>MURO LADRILLO REV.2C e=15 h=+250</v>
          </cell>
          <cell r="C537" t="str">
            <v>m2</v>
          </cell>
          <cell r="E537">
            <v>5</v>
          </cell>
          <cell r="H537">
            <v>28309.054669462414</v>
          </cell>
        </row>
        <row r="538">
          <cell r="A538">
            <v>0</v>
          </cell>
          <cell r="B538" t="str">
            <v>Mort.1:5 En obra</v>
          </cell>
          <cell r="C538" t="str">
            <v>m3</v>
          </cell>
          <cell r="D538">
            <v>2.9000000000000001E-2</v>
          </cell>
          <cell r="F538">
            <v>10</v>
          </cell>
          <cell r="G538">
            <v>213504.00278369963</v>
          </cell>
          <cell r="H538">
            <v>6810.7776888000199</v>
          </cell>
        </row>
        <row r="539">
          <cell r="A539">
            <v>0</v>
          </cell>
          <cell r="B539" t="str">
            <v>ladrillo 15x20x40 ray.</v>
          </cell>
          <cell r="C539" t="str">
            <v>und</v>
          </cell>
          <cell r="D539">
            <v>12.5</v>
          </cell>
          <cell r="F539">
            <v>10</v>
          </cell>
          <cell r="G539">
            <v>750</v>
          </cell>
          <cell r="H539">
            <v>10312.5</v>
          </cell>
        </row>
        <row r="540">
          <cell r="A540">
            <v>0</v>
          </cell>
          <cell r="B540" t="str">
            <v>1 ofic. y 1 ayud.</v>
          </cell>
          <cell r="C540" t="str">
            <v>día</v>
          </cell>
          <cell r="D540">
            <v>12</v>
          </cell>
          <cell r="F540">
            <v>0</v>
          </cell>
          <cell r="G540">
            <v>109780.30835042737</v>
          </cell>
          <cell r="H540">
            <v>9148.35902920228</v>
          </cell>
        </row>
        <row r="541">
          <cell r="A541">
            <v>0</v>
          </cell>
          <cell r="B541" t="str">
            <v>Cotadora de Ladrillo electrica</v>
          </cell>
          <cell r="C541" t="str">
            <v>día</v>
          </cell>
          <cell r="D541">
            <v>25</v>
          </cell>
          <cell r="F541">
            <v>0</v>
          </cell>
          <cell r="G541">
            <v>17000</v>
          </cell>
          <cell r="H541">
            <v>680</v>
          </cell>
        </row>
        <row r="542">
          <cell r="A542">
            <v>0</v>
          </cell>
          <cell r="B542" t="str">
            <v>Andamio completo</v>
          </cell>
          <cell r="C542" t="str">
            <v>día</v>
          </cell>
          <cell r="D542">
            <v>1</v>
          </cell>
          <cell r="F542">
            <v>0</v>
          </cell>
          <cell r="G542">
            <v>900</v>
          </cell>
          <cell r="H542">
            <v>900</v>
          </cell>
        </row>
        <row r="543">
          <cell r="F543">
            <v>0</v>
          </cell>
        </row>
        <row r="544">
          <cell r="B544" t="str">
            <v>MURO LADRILLO REV-RAN e=15 h=+250</v>
          </cell>
          <cell r="C544" t="str">
            <v>m2</v>
          </cell>
          <cell r="E544">
            <v>5</v>
          </cell>
          <cell r="H544">
            <v>28309.054669462414</v>
          </cell>
        </row>
        <row r="545">
          <cell r="A545">
            <v>0</v>
          </cell>
          <cell r="B545" t="str">
            <v>Mort.1:5 En obra</v>
          </cell>
          <cell r="C545" t="str">
            <v>m3</v>
          </cell>
          <cell r="D545">
            <v>2.9000000000000001E-2</v>
          </cell>
          <cell r="F545">
            <v>10</v>
          </cell>
          <cell r="G545">
            <v>213504.00278369963</v>
          </cell>
          <cell r="H545">
            <v>6810.7776888000199</v>
          </cell>
        </row>
        <row r="546">
          <cell r="A546">
            <v>0</v>
          </cell>
          <cell r="B546" t="str">
            <v>ladrillo 15x20x40 ray.</v>
          </cell>
          <cell r="C546" t="str">
            <v>und</v>
          </cell>
          <cell r="D546">
            <v>12.5</v>
          </cell>
          <cell r="F546">
            <v>10</v>
          </cell>
          <cell r="G546">
            <v>750</v>
          </cell>
          <cell r="H546">
            <v>10312.5</v>
          </cell>
        </row>
        <row r="547">
          <cell r="A547">
            <v>0</v>
          </cell>
          <cell r="B547" t="str">
            <v>1 ofic. y 1 ayud.</v>
          </cell>
          <cell r="C547" t="str">
            <v>día</v>
          </cell>
          <cell r="D547">
            <v>12</v>
          </cell>
          <cell r="F547">
            <v>0</v>
          </cell>
          <cell r="G547">
            <v>109780.30835042737</v>
          </cell>
          <cell r="H547">
            <v>9148.35902920228</v>
          </cell>
        </row>
        <row r="548">
          <cell r="A548">
            <v>0</v>
          </cell>
          <cell r="B548" t="str">
            <v>Cotadora de Ladrillo electrica</v>
          </cell>
          <cell r="C548" t="str">
            <v>día</v>
          </cell>
          <cell r="D548">
            <v>25</v>
          </cell>
          <cell r="F548">
            <v>0</v>
          </cell>
          <cell r="G548">
            <v>17000</v>
          </cell>
          <cell r="H548">
            <v>680</v>
          </cell>
        </row>
        <row r="549">
          <cell r="A549">
            <v>0</v>
          </cell>
          <cell r="B549" t="str">
            <v>Andamio completo</v>
          </cell>
          <cell r="C549" t="str">
            <v>día</v>
          </cell>
          <cell r="D549">
            <v>1</v>
          </cell>
          <cell r="F549">
            <v>0</v>
          </cell>
          <cell r="G549">
            <v>900</v>
          </cell>
          <cell r="H549">
            <v>900</v>
          </cell>
        </row>
        <row r="550">
          <cell r="F550">
            <v>0</v>
          </cell>
        </row>
        <row r="551">
          <cell r="B551" t="str">
            <v>MURO LADRILLO REV-RAN e=20 h=+250</v>
          </cell>
          <cell r="C551" t="str">
            <v>m2</v>
          </cell>
          <cell r="E551">
            <v>5</v>
          </cell>
          <cell r="H551">
            <v>38288.351536827948</v>
          </cell>
          <cell r="I551">
            <v>23.89332175975991</v>
          </cell>
          <cell r="J551" t="str">
            <v>%MO</v>
          </cell>
        </row>
        <row r="552">
          <cell r="A552">
            <v>0</v>
          </cell>
          <cell r="B552" t="str">
            <v>Mort.1:5 En obra</v>
          </cell>
          <cell r="C552" t="str">
            <v>m3</v>
          </cell>
          <cell r="D552">
            <v>5.0999999999999997E-2</v>
          </cell>
          <cell r="F552">
            <v>10</v>
          </cell>
          <cell r="G552">
            <v>213504.00278369963</v>
          </cell>
          <cell r="H552">
            <v>11977.574556165549</v>
          </cell>
          <cell r="I552">
            <v>31.282554812120406</v>
          </cell>
          <cell r="J552" t="str">
            <v>%CO</v>
          </cell>
        </row>
        <row r="553">
          <cell r="B553" t="str">
            <v>ladrillo 10x20x40 ray.</v>
          </cell>
          <cell r="C553" t="str">
            <v>und</v>
          </cell>
          <cell r="D553">
            <v>25</v>
          </cell>
          <cell r="F553">
            <v>10</v>
          </cell>
          <cell r="G553">
            <v>550</v>
          </cell>
          <cell r="H553">
            <v>15125.000000000002</v>
          </cell>
          <cell r="I553">
            <v>4.3329104895108319</v>
          </cell>
          <cell r="J553" t="str">
            <v>%HTA</v>
          </cell>
        </row>
        <row r="554">
          <cell r="A554">
            <v>0</v>
          </cell>
          <cell r="B554" t="str">
            <v>1 ofic. y 1 ayud.</v>
          </cell>
          <cell r="C554" t="str">
            <v>día</v>
          </cell>
          <cell r="D554">
            <v>12</v>
          </cell>
          <cell r="F554">
            <v>0</v>
          </cell>
          <cell r="G554">
            <v>109780.30835042737</v>
          </cell>
          <cell r="H554">
            <v>9148.35902920228</v>
          </cell>
          <cell r="I554">
            <v>39.502875921549936</v>
          </cell>
          <cell r="J554" t="str">
            <v>%MM</v>
          </cell>
        </row>
        <row r="555">
          <cell r="A555">
            <v>0</v>
          </cell>
          <cell r="B555" t="str">
            <v>Cotadora de Ladrillo electrica</v>
          </cell>
          <cell r="C555" t="str">
            <v>día</v>
          </cell>
          <cell r="D555">
            <v>25</v>
          </cell>
          <cell r="F555">
            <v>0</v>
          </cell>
          <cell r="G555">
            <v>17000</v>
          </cell>
          <cell r="H555">
            <v>680</v>
          </cell>
        </row>
        <row r="556">
          <cell r="A556">
            <v>0</v>
          </cell>
          <cell r="B556" t="str">
            <v>Andamio completo</v>
          </cell>
          <cell r="C556" t="str">
            <v>día</v>
          </cell>
          <cell r="D556">
            <v>1</v>
          </cell>
          <cell r="F556">
            <v>0</v>
          </cell>
          <cell r="G556">
            <v>900</v>
          </cell>
          <cell r="H556">
            <v>900</v>
          </cell>
        </row>
        <row r="558">
          <cell r="B558" t="str">
            <v>MUROS 10 BLOQUES CONCRETO</v>
          </cell>
          <cell r="C558" t="str">
            <v>m2</v>
          </cell>
          <cell r="E558">
            <v>5</v>
          </cell>
          <cell r="H558">
            <v>33115.852825787988</v>
          </cell>
        </row>
        <row r="559">
          <cell r="A559">
            <v>0</v>
          </cell>
          <cell r="B559" t="str">
            <v>Mort.1:5 En obra</v>
          </cell>
          <cell r="C559" t="str">
            <v>m3</v>
          </cell>
          <cell r="D559">
            <v>1.6E-2</v>
          </cell>
          <cell r="F559">
            <v>10</v>
          </cell>
          <cell r="G559">
            <v>213504.00278369963</v>
          </cell>
          <cell r="H559">
            <v>3757.670448993114</v>
          </cell>
        </row>
        <row r="560">
          <cell r="B560" t="str">
            <v>Bloque conc. 10x20x40</v>
          </cell>
          <cell r="C560" t="str">
            <v>und</v>
          </cell>
          <cell r="D560">
            <v>12.5</v>
          </cell>
          <cell r="F560">
            <v>5</v>
          </cell>
          <cell r="G560">
            <v>1100</v>
          </cell>
          <cell r="H560">
            <v>14437.5</v>
          </cell>
        </row>
        <row r="561">
          <cell r="A561">
            <v>0</v>
          </cell>
          <cell r="B561" t="str">
            <v>1 ofic. y 1 ayud.</v>
          </cell>
          <cell r="C561" t="str">
            <v>día</v>
          </cell>
          <cell r="D561">
            <v>10</v>
          </cell>
          <cell r="F561">
            <v>0</v>
          </cell>
          <cell r="G561">
            <v>109780.30835042737</v>
          </cell>
          <cell r="H561">
            <v>10978.030835042737</v>
          </cell>
        </row>
        <row r="562">
          <cell r="A562">
            <v>0</v>
          </cell>
          <cell r="B562" t="str">
            <v>Andamio completo</v>
          </cell>
          <cell r="C562" t="str">
            <v>día</v>
          </cell>
          <cell r="D562">
            <v>1</v>
          </cell>
          <cell r="F562">
            <v>0</v>
          </cell>
          <cell r="G562">
            <v>900</v>
          </cell>
          <cell r="H562">
            <v>900</v>
          </cell>
        </row>
        <row r="563">
          <cell r="B563" t="str">
            <v>Transporte bloque de 10</v>
          </cell>
          <cell r="C563" t="str">
            <v>und</v>
          </cell>
          <cell r="D563">
            <v>12.5</v>
          </cell>
          <cell r="F563">
            <v>5</v>
          </cell>
          <cell r="G563">
            <v>190</v>
          </cell>
          <cell r="H563">
            <v>2493.75</v>
          </cell>
        </row>
        <row r="565">
          <cell r="B565" t="str">
            <v>MUROS 20 BLOQUES CONCRETO</v>
          </cell>
          <cell r="C565" t="str">
            <v>m2</v>
          </cell>
          <cell r="E565">
            <v>5</v>
          </cell>
          <cell r="H565">
            <v>51038.917120497004</v>
          </cell>
        </row>
        <row r="566">
          <cell r="A566">
            <v>0</v>
          </cell>
          <cell r="B566" t="str">
            <v>Mort.1:5 En obra</v>
          </cell>
          <cell r="C566" t="str">
            <v>m3</v>
          </cell>
          <cell r="D566">
            <v>2.5999999999999999E-2</v>
          </cell>
          <cell r="F566">
            <v>10</v>
          </cell>
          <cell r="G566">
            <v>213504.00278369963</v>
          </cell>
          <cell r="H566">
            <v>6106.2144796138091</v>
          </cell>
          <cell r="I566">
            <v>11.963840191197121</v>
          </cell>
          <cell r="J566" t="str">
            <v>%CO</v>
          </cell>
        </row>
        <row r="567">
          <cell r="B567" t="str">
            <v>Bloque conc. 20x20x40</v>
          </cell>
          <cell r="C567" t="str">
            <v>und</v>
          </cell>
          <cell r="D567">
            <v>12.5</v>
          </cell>
          <cell r="F567">
            <v>5</v>
          </cell>
          <cell r="G567">
            <v>2200</v>
          </cell>
          <cell r="H567">
            <v>28875</v>
          </cell>
          <cell r="I567">
            <v>30.266731565769451</v>
          </cell>
          <cell r="J567" t="str">
            <v>%MO</v>
          </cell>
        </row>
        <row r="568">
          <cell r="A568">
            <v>0</v>
          </cell>
          <cell r="B568" t="str">
            <v>1 ofic. y 1 ayud.</v>
          </cell>
          <cell r="C568" t="str">
            <v>día</v>
          </cell>
          <cell r="D568">
            <v>9</v>
          </cell>
          <cell r="F568">
            <v>0</v>
          </cell>
          <cell r="G568">
            <v>109780.30835042737</v>
          </cell>
          <cell r="H568">
            <v>12197.812038936374</v>
          </cell>
          <cell r="I568">
            <v>56.574476162629885</v>
          </cell>
          <cell r="J568" t="str">
            <v>%PR-%MM</v>
          </cell>
        </row>
        <row r="569">
          <cell r="A569">
            <v>0</v>
          </cell>
          <cell r="B569" t="str">
            <v>Transporte bloque de 20</v>
          </cell>
          <cell r="C569" t="str">
            <v>und</v>
          </cell>
          <cell r="D569">
            <v>12.5</v>
          </cell>
          <cell r="F569">
            <v>0</v>
          </cell>
          <cell r="G569">
            <v>260</v>
          </cell>
          <cell r="H569">
            <v>3250</v>
          </cell>
        </row>
        <row r="571">
          <cell r="B571" t="str">
            <v>CHAPA SPLIT EN BLOQUE</v>
          </cell>
          <cell r="C571" t="str">
            <v>m2</v>
          </cell>
          <cell r="H571">
            <v>27825.313311048361</v>
          </cell>
        </row>
        <row r="572">
          <cell r="B572" t="str">
            <v>1 ofic. y 1 ayud.</v>
          </cell>
          <cell r="C572" t="str">
            <v>dia</v>
          </cell>
          <cell r="D572">
            <v>15</v>
          </cell>
          <cell r="G572">
            <v>109780.30835042737</v>
          </cell>
          <cell r="H572">
            <v>7318.6872233618242</v>
          </cell>
        </row>
        <row r="573">
          <cell r="B573" t="str">
            <v>Mort.1:5 En obra</v>
          </cell>
          <cell r="C573" t="str">
            <v>m3</v>
          </cell>
          <cell r="D573">
            <v>0.03</v>
          </cell>
          <cell r="F573">
            <v>5</v>
          </cell>
          <cell r="G573">
            <v>213504.00278369963</v>
          </cell>
          <cell r="H573">
            <v>6725.3760876865381</v>
          </cell>
        </row>
        <row r="574">
          <cell r="B574" t="str">
            <v>Chapa en bloque Split</v>
          </cell>
          <cell r="C574" t="str">
            <v>m2</v>
          </cell>
          <cell r="D574">
            <v>1</v>
          </cell>
          <cell r="F574">
            <v>5</v>
          </cell>
          <cell r="G574">
            <v>13125</v>
          </cell>
          <cell r="H574">
            <v>13781.25</v>
          </cell>
        </row>
        <row r="576">
          <cell r="B576" t="str">
            <v>MURO 20 BLOQUE CONCRETO DENTADO#1</v>
          </cell>
          <cell r="C576" t="str">
            <v>m2</v>
          </cell>
          <cell r="H576">
            <v>54078.334732745287</v>
          </cell>
        </row>
        <row r="577">
          <cell r="B577" t="str">
            <v>Mort.1:5 En obra</v>
          </cell>
          <cell r="C577" t="str">
            <v>m3</v>
          </cell>
          <cell r="D577">
            <v>0.03</v>
          </cell>
          <cell r="F577">
            <v>10</v>
          </cell>
          <cell r="G577">
            <v>213504.00278369963</v>
          </cell>
          <cell r="H577">
            <v>7045.6320918620877</v>
          </cell>
        </row>
        <row r="578">
          <cell r="B578" t="str">
            <v>bloque concreto dentado 20X20X40</v>
          </cell>
          <cell r="C578" t="str">
            <v>un</v>
          </cell>
          <cell r="D578">
            <v>12.5</v>
          </cell>
          <cell r="F578">
            <v>5</v>
          </cell>
          <cell r="G578">
            <v>2360</v>
          </cell>
          <cell r="H578">
            <v>30975</v>
          </cell>
        </row>
        <row r="579">
          <cell r="B579" t="str">
            <v>1 ofic. y 1 ayud.</v>
          </cell>
          <cell r="C579" t="str">
            <v>dia</v>
          </cell>
          <cell r="D579">
            <v>9</v>
          </cell>
          <cell r="G579">
            <v>109780.30835042737</v>
          </cell>
          <cell r="H579">
            <v>12197.812038936374</v>
          </cell>
        </row>
        <row r="580">
          <cell r="B580" t="str">
            <v>transporte bloque 20</v>
          </cell>
          <cell r="C580" t="str">
            <v>un</v>
          </cell>
          <cell r="D580">
            <v>12.5</v>
          </cell>
          <cell r="G580">
            <v>260</v>
          </cell>
          <cell r="H580">
            <v>3250</v>
          </cell>
        </row>
        <row r="582">
          <cell r="B582" t="str">
            <v>MUROS 20 BLOQUES CONCRETO Y CELDAS  RELLENAS</v>
          </cell>
          <cell r="C582" t="str">
            <v>m2</v>
          </cell>
          <cell r="E582">
            <v>5</v>
          </cell>
          <cell r="H582">
            <v>72393.25404436262</v>
          </cell>
        </row>
        <row r="583">
          <cell r="A583">
            <v>0</v>
          </cell>
          <cell r="B583" t="str">
            <v>Mort.1:5 En obra</v>
          </cell>
          <cell r="C583" t="str">
            <v>m3</v>
          </cell>
          <cell r="D583">
            <v>0.03</v>
          </cell>
          <cell r="F583">
            <v>10</v>
          </cell>
          <cell r="G583">
            <v>213504.00278369963</v>
          </cell>
          <cell r="H583">
            <v>7045.6320918620877</v>
          </cell>
          <cell r="I583">
            <v>35.496523692141039</v>
          </cell>
          <cell r="J583" t="str">
            <v>%CO</v>
          </cell>
          <cell r="K583" t="str">
            <v>e=10 cm - 8 m2/dia</v>
          </cell>
        </row>
        <row r="584">
          <cell r="B584" t="str">
            <v>Bloque conc. 20x20x40</v>
          </cell>
          <cell r="C584" t="str">
            <v>und</v>
          </cell>
          <cell r="D584">
            <v>12.5</v>
          </cell>
          <cell r="F584">
            <v>5</v>
          </cell>
          <cell r="G584">
            <v>2200</v>
          </cell>
          <cell r="H584">
            <v>28875</v>
          </cell>
          <cell r="I584">
            <v>18.955548724739245</v>
          </cell>
          <cell r="J584" t="str">
            <v>%MO</v>
          </cell>
          <cell r="K584" t="str">
            <v>e=15 cm - 7.3 m2/dia</v>
          </cell>
        </row>
        <row r="585">
          <cell r="A585">
            <v>0</v>
          </cell>
          <cell r="B585" t="str">
            <v>Concr.en obra 2000 psi 3/4"</v>
          </cell>
          <cell r="C585" t="str">
            <v>m³</v>
          </cell>
          <cell r="D585">
            <v>7.0999999999999994E-2</v>
          </cell>
          <cell r="F585">
            <v>10</v>
          </cell>
          <cell r="G585">
            <v>238815.06378369965</v>
          </cell>
          <cell r="H585">
            <v>18651.456481506943</v>
          </cell>
          <cell r="I585">
            <v>44.600150146882754</v>
          </cell>
          <cell r="J585" t="str">
            <v>%PR-%MM</v>
          </cell>
          <cell r="K585" t="str">
            <v>e=20 cm - 6.7 m2/dia</v>
          </cell>
        </row>
        <row r="586">
          <cell r="A586">
            <v>0</v>
          </cell>
          <cell r="B586" t="str">
            <v>1 ofic. y 1 ayud.</v>
          </cell>
          <cell r="C586" t="str">
            <v>día</v>
          </cell>
          <cell r="D586">
            <v>8</v>
          </cell>
          <cell r="F586">
            <v>0</v>
          </cell>
          <cell r="G586">
            <v>109780.30835042737</v>
          </cell>
          <cell r="H586">
            <v>13722.538543803421</v>
          </cell>
        </row>
        <row r="587">
          <cell r="A587">
            <v>0</v>
          </cell>
          <cell r="B587" t="str">
            <v>Transporte bloque de 20</v>
          </cell>
          <cell r="C587" t="str">
            <v>und</v>
          </cell>
          <cell r="D587">
            <v>12.5</v>
          </cell>
          <cell r="F587">
            <v>5</v>
          </cell>
          <cell r="G587">
            <v>260</v>
          </cell>
          <cell r="H587">
            <v>3412.5</v>
          </cell>
        </row>
        <row r="589">
          <cell r="B589" t="str">
            <v>ALCORQUE-CONTENEDOR DE RAICES-SEGÚN MEP. 5 HILADAS EN BLOQUE, VIGA 20X20 EN CONCRETO 17.5 MPA.  U-350</v>
          </cell>
          <cell r="C589" t="str">
            <v>ml</v>
          </cell>
          <cell r="H589">
            <v>84341.932547318851</v>
          </cell>
        </row>
        <row r="590">
          <cell r="B590" t="str">
            <v>Mort.1:5 En obra</v>
          </cell>
          <cell r="C590" t="str">
            <v>m3</v>
          </cell>
          <cell r="D590">
            <v>2.5999999999999999E-2</v>
          </cell>
          <cell r="F590">
            <v>5</v>
          </cell>
          <cell r="G590">
            <v>213504.00278369963</v>
          </cell>
          <cell r="H590">
            <v>5828.6592759949999</v>
          </cell>
          <cell r="I590">
            <v>28.467317136068495</v>
          </cell>
          <cell r="J590" t="str">
            <v>%CO</v>
          </cell>
        </row>
        <row r="591">
          <cell r="B591" t="str">
            <v>Bloque conc. 15x20x40</v>
          </cell>
          <cell r="C591" t="str">
            <v>un</v>
          </cell>
          <cell r="D591">
            <v>12.5</v>
          </cell>
          <cell r="F591">
            <v>5</v>
          </cell>
          <cell r="G591">
            <v>1630</v>
          </cell>
          <cell r="H591">
            <v>21393.75</v>
          </cell>
          <cell r="I591">
            <v>28.18141496421709</v>
          </cell>
          <cell r="J591" t="str">
            <v>%PR-%MM</v>
          </cell>
        </row>
        <row r="592">
          <cell r="B592" t="str">
            <v>Mort.1:6 para inyección</v>
          </cell>
          <cell r="C592" t="str">
            <v>m3</v>
          </cell>
          <cell r="D592">
            <v>3.5999999999999997E-2</v>
          </cell>
          <cell r="F592">
            <v>5</v>
          </cell>
          <cell r="G592">
            <v>195238.90878369965</v>
          </cell>
          <cell r="H592">
            <v>7380.0307520238457</v>
          </cell>
          <cell r="I592">
            <v>39.048301966108021</v>
          </cell>
          <cell r="J592" t="str">
            <v>%MO</v>
          </cell>
        </row>
        <row r="593">
          <cell r="B593" t="str">
            <v>1 ofi. y 1 ayud. Bloque</v>
          </cell>
          <cell r="C593" t="str">
            <v>dia</v>
          </cell>
          <cell r="D593">
            <v>5</v>
          </cell>
          <cell r="G593">
            <v>109780.30835042737</v>
          </cell>
          <cell r="H593">
            <v>21956.061670085473</v>
          </cell>
          <cell r="I593">
            <v>2.350550835300989</v>
          </cell>
          <cell r="J593" t="str">
            <v>%HTA</v>
          </cell>
        </row>
        <row r="594">
          <cell r="B594" t="str">
            <v>Transporte bloque de 20</v>
          </cell>
          <cell r="C594" t="str">
            <v>un</v>
          </cell>
          <cell r="D594">
            <v>12.5</v>
          </cell>
          <cell r="G594">
            <v>190</v>
          </cell>
          <cell r="H594">
            <v>2375</v>
          </cell>
        </row>
        <row r="595">
          <cell r="B595" t="str">
            <v>1 ofic y 1 ayud. Viga</v>
          </cell>
          <cell r="C595" t="str">
            <v>dia</v>
          </cell>
          <cell r="D595">
            <v>10</v>
          </cell>
          <cell r="G595">
            <v>109780.30835042737</v>
          </cell>
          <cell r="H595">
            <v>10978.030835042737</v>
          </cell>
        </row>
        <row r="596">
          <cell r="B596" t="str">
            <v>Concr.en obra 2500 psi 3/4"</v>
          </cell>
          <cell r="C596" t="str">
            <v>m3</v>
          </cell>
          <cell r="D596">
            <v>0.04</v>
          </cell>
          <cell r="F596">
            <v>5</v>
          </cell>
          <cell r="G596">
            <v>257171.31878369965</v>
          </cell>
          <cell r="H596">
            <v>10801.195388915385</v>
          </cell>
        </row>
        <row r="597">
          <cell r="B597" t="str">
            <v>Tabla Comun 0.25 X 2.5 m - 0.2 X 3 m</v>
          </cell>
          <cell r="C597" t="str">
            <v>un</v>
          </cell>
          <cell r="D597">
            <v>0.4</v>
          </cell>
          <cell r="G597">
            <v>4500</v>
          </cell>
          <cell r="H597">
            <v>1800</v>
          </cell>
          <cell r="J597">
            <v>33612</v>
          </cell>
        </row>
        <row r="598">
          <cell r="B598" t="str">
            <v>Vibrador electrico o gasolina</v>
          </cell>
          <cell r="C598" t="str">
            <v>dia</v>
          </cell>
          <cell r="D598">
            <v>200</v>
          </cell>
          <cell r="G598">
            <v>36500</v>
          </cell>
          <cell r="H598">
            <v>182.5</v>
          </cell>
          <cell r="J598">
            <v>41191</v>
          </cell>
        </row>
        <row r="600">
          <cell r="B600" t="str">
            <v>MUROS 15 BLOQUES CONCRETO</v>
          </cell>
          <cell r="C600" t="str">
            <v>m2</v>
          </cell>
          <cell r="E600">
            <v>5</v>
          </cell>
          <cell r="H600">
            <v>45525.689135807348</v>
          </cell>
        </row>
        <row r="601">
          <cell r="A601">
            <v>0</v>
          </cell>
          <cell r="B601" t="str">
            <v>Mort.1:5 En obra</v>
          </cell>
          <cell r="C601" t="str">
            <v>m3</v>
          </cell>
          <cell r="D601">
            <v>3.1E-2</v>
          </cell>
          <cell r="F601">
            <v>10</v>
          </cell>
          <cell r="G601">
            <v>213504.00278369963</v>
          </cell>
          <cell r="H601">
            <v>7280.4864949241583</v>
          </cell>
        </row>
        <row r="602">
          <cell r="B602" t="str">
            <v>Bloque conc. 15x20x40</v>
          </cell>
          <cell r="C602" t="str">
            <v>und</v>
          </cell>
          <cell r="D602">
            <v>12.5</v>
          </cell>
          <cell r="F602">
            <v>10</v>
          </cell>
          <cell r="G602">
            <v>1630</v>
          </cell>
          <cell r="H602">
            <v>22412.5</v>
          </cell>
        </row>
        <row r="603">
          <cell r="A603">
            <v>0</v>
          </cell>
          <cell r="B603" t="str">
            <v>1 ofic. y 1 ayud.</v>
          </cell>
          <cell r="C603" t="str">
            <v>día</v>
          </cell>
          <cell r="D603">
            <v>9</v>
          </cell>
          <cell r="F603">
            <v>0</v>
          </cell>
          <cell r="G603">
            <v>109780.30835042737</v>
          </cell>
          <cell r="H603">
            <v>12197.812038936374</v>
          </cell>
        </row>
        <row r="604">
          <cell r="A604">
            <v>0</v>
          </cell>
          <cell r="B604" t="str">
            <v>Transporte bloque de 15</v>
          </cell>
          <cell r="C604" t="str">
            <v>und</v>
          </cell>
          <cell r="D604">
            <v>12.5</v>
          </cell>
          <cell r="F604">
            <v>10</v>
          </cell>
          <cell r="G604">
            <v>220</v>
          </cell>
          <cell r="H604">
            <v>3025.0000000000005</v>
          </cell>
        </row>
        <row r="606">
          <cell r="B606" t="str">
            <v>MURO DE CONTENCION ARQUITECTONICO INCLUYE MATERIA FILTRO E= 25 CM- INDURAL H:1.2 m</v>
          </cell>
          <cell r="C606" t="str">
            <v>m2</v>
          </cell>
          <cell r="H606">
            <v>74427.320034487188</v>
          </cell>
        </row>
        <row r="607">
          <cell r="B607" t="str">
            <v>Bloque Split contencion entero 20x20x40</v>
          </cell>
          <cell r="C607" t="str">
            <v>un</v>
          </cell>
          <cell r="D607">
            <v>14</v>
          </cell>
          <cell r="F607">
            <v>10</v>
          </cell>
          <cell r="G607">
            <v>1800</v>
          </cell>
          <cell r="H607">
            <v>27720.000000000004</v>
          </cell>
        </row>
        <row r="608">
          <cell r="B608" t="str">
            <v>Arena para concreto</v>
          </cell>
          <cell r="C608" t="str">
            <v>m3</v>
          </cell>
          <cell r="D608">
            <v>0.09</v>
          </cell>
          <cell r="F608">
            <v>10</v>
          </cell>
          <cell r="G608">
            <v>53690</v>
          </cell>
          <cell r="H608">
            <v>5315.3099999999995</v>
          </cell>
        </row>
        <row r="609">
          <cell r="B609" t="str">
            <v>Triturado de 3/4 pulg</v>
          </cell>
          <cell r="C609" t="str">
            <v>m3</v>
          </cell>
          <cell r="D609">
            <v>0.3</v>
          </cell>
          <cell r="F609">
            <v>10</v>
          </cell>
          <cell r="G609">
            <v>53690</v>
          </cell>
          <cell r="H609">
            <v>17717.7</v>
          </cell>
        </row>
        <row r="610">
          <cell r="B610" t="str">
            <v>1 Oficial</v>
          </cell>
          <cell r="C610" t="str">
            <v>dia</v>
          </cell>
          <cell r="D610">
            <v>10</v>
          </cell>
          <cell r="G610">
            <v>71217.204675213681</v>
          </cell>
          <cell r="H610">
            <v>7121.7204675213679</v>
          </cell>
        </row>
        <row r="611">
          <cell r="B611" t="str">
            <v>2 ayudantes</v>
          </cell>
          <cell r="C611" t="str">
            <v>dia</v>
          </cell>
          <cell r="D611">
            <v>10</v>
          </cell>
          <cell r="G611">
            <v>77126.207350427358</v>
          </cell>
          <cell r="H611">
            <v>7712.6207350427358</v>
          </cell>
        </row>
        <row r="612">
          <cell r="B612" t="str">
            <v>2 ayudantes</v>
          </cell>
          <cell r="C612" t="str">
            <v>dia</v>
          </cell>
          <cell r="D612">
            <v>10</v>
          </cell>
          <cell r="G612">
            <v>77126.207350427358</v>
          </cell>
          <cell r="H612">
            <v>7712.6207350427358</v>
          </cell>
        </row>
        <row r="614">
          <cell r="B614" t="str">
            <v>MURO CONCRETO E= 10 cm A LA VISTA</v>
          </cell>
          <cell r="C614" t="str">
            <v>m3</v>
          </cell>
          <cell r="H614">
            <v>538764.1772158884</v>
          </cell>
        </row>
        <row r="615">
          <cell r="B615" t="str">
            <v>Concr.en obra 3000 psi 3/4"</v>
          </cell>
          <cell r="C615" t="str">
            <v>m3</v>
          </cell>
          <cell r="D615">
            <v>1</v>
          </cell>
          <cell r="F615">
            <v>5</v>
          </cell>
          <cell r="G615">
            <v>289827.59378369962</v>
          </cell>
          <cell r="H615">
            <v>304318.97347288462</v>
          </cell>
        </row>
        <row r="616">
          <cell r="B616" t="str">
            <v>1 ofic. y 1 ayud.</v>
          </cell>
          <cell r="C616" t="str">
            <v>dia</v>
          </cell>
          <cell r="D616">
            <v>1.6</v>
          </cell>
          <cell r="G616">
            <v>109780.30835042737</v>
          </cell>
          <cell r="H616">
            <v>175648.49336068379</v>
          </cell>
        </row>
        <row r="617">
          <cell r="B617" t="str">
            <v>Vibrador electrico o gasolina</v>
          </cell>
          <cell r="C617" t="str">
            <v>dia</v>
          </cell>
          <cell r="D617">
            <v>7</v>
          </cell>
          <cell r="G617">
            <v>36500</v>
          </cell>
          <cell r="H617">
            <v>5214.2857142857147</v>
          </cell>
        </row>
        <row r="618">
          <cell r="B618" t="str">
            <v>formaleta especial 0.50x2.50 m</v>
          </cell>
          <cell r="C618" t="str">
            <v>dia</v>
          </cell>
          <cell r="D618">
            <v>32</v>
          </cell>
          <cell r="G618">
            <v>1400</v>
          </cell>
          <cell r="H618">
            <v>44800</v>
          </cell>
        </row>
        <row r="620">
          <cell r="B620" t="str">
            <v>MURO EN GAVION</v>
          </cell>
          <cell r="C620" t="str">
            <v>m3</v>
          </cell>
          <cell r="H620">
            <v>172761.66188397436</v>
          </cell>
        </row>
        <row r="621">
          <cell r="B621" t="str">
            <v>Gavión 1x1x1</v>
          </cell>
          <cell r="C621" t="str">
            <v>un</v>
          </cell>
          <cell r="D621">
            <v>1</v>
          </cell>
          <cell r="G621">
            <v>36540</v>
          </cell>
          <cell r="H621">
            <v>36540</v>
          </cell>
          <cell r="I621">
            <v>39.091427613932126</v>
          </cell>
          <cell r="J621" t="str">
            <v>%AM</v>
          </cell>
        </row>
        <row r="622">
          <cell r="A622">
            <v>0</v>
          </cell>
          <cell r="B622" t="str">
            <v>Piedra entresuelo</v>
          </cell>
          <cell r="C622" t="str">
            <v>m³</v>
          </cell>
          <cell r="D622">
            <v>1</v>
          </cell>
          <cell r="F622">
            <v>30</v>
          </cell>
          <cell r="G622">
            <v>51950</v>
          </cell>
          <cell r="H622">
            <v>67535</v>
          </cell>
          <cell r="I622">
            <v>26.085648579987637</v>
          </cell>
          <cell r="J622" t="str">
            <v>%HI</v>
          </cell>
        </row>
        <row r="623">
          <cell r="B623" t="str">
            <v>Alambre galvanizado para gavion</v>
          </cell>
          <cell r="C623" t="str">
            <v>kg</v>
          </cell>
          <cell r="D623">
            <v>2</v>
          </cell>
          <cell r="F623">
            <v>5</v>
          </cell>
          <cell r="G623">
            <v>4060</v>
          </cell>
          <cell r="H623">
            <v>8526</v>
          </cell>
          <cell r="I623">
            <v>1.535236447181938</v>
          </cell>
          <cell r="J623" t="str">
            <v>%HTA</v>
          </cell>
        </row>
        <row r="624">
          <cell r="A624">
            <v>0</v>
          </cell>
          <cell r="B624" t="str">
            <v>Telera de 0.90x1.35m</v>
          </cell>
          <cell r="C624" t="str">
            <v>un</v>
          </cell>
          <cell r="D624">
            <v>6</v>
          </cell>
          <cell r="G624">
            <v>421</v>
          </cell>
          <cell r="H624">
            <v>2526</v>
          </cell>
          <cell r="I624">
            <v>31.772184625126819</v>
          </cell>
          <cell r="J624" t="str">
            <v>%MO</v>
          </cell>
        </row>
        <row r="625">
          <cell r="A625">
            <v>0</v>
          </cell>
          <cell r="B625" t="str">
            <v>1 ofic. y 1 ayud.</v>
          </cell>
          <cell r="C625" t="str">
            <v>dia</v>
          </cell>
          <cell r="D625">
            <v>2</v>
          </cell>
          <cell r="G625">
            <v>109780.30835042737</v>
          </cell>
          <cell r="H625">
            <v>54890.154175213684</v>
          </cell>
        </row>
        <row r="627">
          <cell r="B627" t="str">
            <v>DINTELES LADR.HUECO DE 10</v>
          </cell>
          <cell r="C627" t="str">
            <v>ml</v>
          </cell>
          <cell r="E627">
            <v>5</v>
          </cell>
          <cell r="H627">
            <v>14829.944346991222</v>
          </cell>
        </row>
        <row r="628">
          <cell r="A628">
            <v>0</v>
          </cell>
          <cell r="B628" t="str">
            <v>Concr.en obra 2500 psi 3/4"</v>
          </cell>
          <cell r="C628" t="str">
            <v>m3</v>
          </cell>
          <cell r="D628">
            <v>8.9999999999999993E-3</v>
          </cell>
          <cell r="F628">
            <v>5</v>
          </cell>
          <cell r="G628">
            <v>257171.31878369965</v>
          </cell>
          <cell r="H628">
            <v>2430.2689625059616</v>
          </cell>
        </row>
        <row r="629">
          <cell r="A629">
            <v>0</v>
          </cell>
          <cell r="B629" t="str">
            <v>Mort.1:3 En obra</v>
          </cell>
          <cell r="C629" t="str">
            <v>m3</v>
          </cell>
          <cell r="D629">
            <v>0.01</v>
          </cell>
          <cell r="F629">
            <v>5</v>
          </cell>
          <cell r="G629">
            <v>281506.92578369967</v>
          </cell>
          <cell r="H629">
            <v>2955.8227207288469</v>
          </cell>
        </row>
        <row r="630">
          <cell r="B630" t="str">
            <v>ladrillo 10x20x40 ray.</v>
          </cell>
          <cell r="C630" t="str">
            <v>und</v>
          </cell>
          <cell r="D630">
            <v>2.5</v>
          </cell>
          <cell r="F630">
            <v>5</v>
          </cell>
          <cell r="G630">
            <v>550</v>
          </cell>
          <cell r="H630">
            <v>1375</v>
          </cell>
        </row>
        <row r="631">
          <cell r="A631">
            <v>0</v>
          </cell>
          <cell r="B631" t="str">
            <v>1 ofic. y 1 ayud.</v>
          </cell>
          <cell r="C631" t="str">
            <v>dia</v>
          </cell>
          <cell r="D631">
            <v>7.0000000000000007E-2</v>
          </cell>
          <cell r="F631">
            <v>0</v>
          </cell>
          <cell r="G631">
            <v>109780.30835042737</v>
          </cell>
          <cell r="H631">
            <v>7684.6215845299166</v>
          </cell>
        </row>
        <row r="633">
          <cell r="B633" t="str">
            <v>DINTELES LADR.HUECO DE 20</v>
          </cell>
          <cell r="C633" t="str">
            <v>ml</v>
          </cell>
          <cell r="E633">
            <v>5</v>
          </cell>
          <cell r="H633">
            <v>19186.40233409571</v>
          </cell>
        </row>
        <row r="634">
          <cell r="A634">
            <v>0</v>
          </cell>
          <cell r="B634" t="str">
            <v>Concr.en obra 2500 psi 3/4"</v>
          </cell>
          <cell r="C634" t="str">
            <v>m3</v>
          </cell>
          <cell r="D634">
            <v>8.9999999999999993E-3</v>
          </cell>
          <cell r="F634">
            <v>5</v>
          </cell>
          <cell r="G634">
            <v>257171.31878369965</v>
          </cell>
          <cell r="H634">
            <v>2430.2689625059616</v>
          </cell>
        </row>
        <row r="635">
          <cell r="A635">
            <v>0</v>
          </cell>
          <cell r="B635" t="str">
            <v>Mort.1:3 En obra</v>
          </cell>
          <cell r="C635" t="str">
            <v>m3</v>
          </cell>
          <cell r="D635">
            <v>0.02</v>
          </cell>
          <cell r="F635">
            <v>5</v>
          </cell>
          <cell r="G635">
            <v>281506.92578369967</v>
          </cell>
          <cell r="H635">
            <v>5911.6454414576938</v>
          </cell>
        </row>
        <row r="636">
          <cell r="A636">
            <v>0</v>
          </cell>
          <cell r="B636" t="str">
            <v>ladrillo 15x20x40 ray.</v>
          </cell>
          <cell r="C636" t="str">
            <v>und</v>
          </cell>
          <cell r="D636">
            <v>2.5</v>
          </cell>
          <cell r="F636">
            <v>5</v>
          </cell>
          <cell r="G636">
            <v>750</v>
          </cell>
          <cell r="H636">
            <v>1968.75</v>
          </cell>
        </row>
        <row r="637">
          <cell r="A637">
            <v>0</v>
          </cell>
          <cell r="B637" t="str">
            <v>1 ofic. y 1 ayud.</v>
          </cell>
          <cell r="C637" t="str">
            <v>dia</v>
          </cell>
          <cell r="D637">
            <v>7.6999999999999999E-2</v>
          </cell>
          <cell r="F637">
            <v>0</v>
          </cell>
          <cell r="G637">
            <v>109780.30835042737</v>
          </cell>
          <cell r="H637">
            <v>8453.083742982908</v>
          </cell>
        </row>
        <row r="639">
          <cell r="B639" t="str">
            <v>DINTELES CONCRETO 10 x 20</v>
          </cell>
          <cell r="C639" t="str">
            <v>ml</v>
          </cell>
          <cell r="E639">
            <v>5</v>
          </cell>
          <cell r="H639">
            <v>26184.872534234983</v>
          </cell>
        </row>
        <row r="640">
          <cell r="A640">
            <v>0</v>
          </cell>
          <cell r="B640" t="str">
            <v>Concr.en obra 3000 psi 3/4"</v>
          </cell>
          <cell r="C640" t="str">
            <v>m3</v>
          </cell>
          <cell r="D640">
            <v>0.02</v>
          </cell>
          <cell r="F640">
            <v>10</v>
          </cell>
          <cell r="G640">
            <v>289827.59378369962</v>
          </cell>
          <cell r="H640">
            <v>6376.2070632413916</v>
          </cell>
        </row>
        <row r="641">
          <cell r="A641" t="str">
            <v>FORMALETA</v>
          </cell>
          <cell r="B641" t="str">
            <v>Tabla Comun 0.25 X 2.5 m - 0.2 X 3 m</v>
          </cell>
          <cell r="C641" t="str">
            <v>m</v>
          </cell>
          <cell r="D641">
            <v>1</v>
          </cell>
          <cell r="F641">
            <v>0</v>
          </cell>
          <cell r="G641">
            <v>4500</v>
          </cell>
          <cell r="H641">
            <v>4500</v>
          </cell>
        </row>
        <row r="642">
          <cell r="A642">
            <v>0</v>
          </cell>
          <cell r="B642" t="str">
            <v>1 ofic. y 1 ayud.</v>
          </cell>
          <cell r="C642" t="str">
            <v>día</v>
          </cell>
          <cell r="D642">
            <v>8</v>
          </cell>
          <cell r="F642">
            <v>0</v>
          </cell>
          <cell r="G642">
            <v>109780.30835042737</v>
          </cell>
          <cell r="H642">
            <v>13722.538543803421</v>
          </cell>
        </row>
        <row r="643">
          <cell r="A643">
            <v>0</v>
          </cell>
          <cell r="B643" t="str">
            <v>Andamio completo</v>
          </cell>
          <cell r="C643" t="str">
            <v>día</v>
          </cell>
          <cell r="D643">
            <v>1</v>
          </cell>
          <cell r="F643">
            <v>0</v>
          </cell>
          <cell r="G643">
            <v>900</v>
          </cell>
          <cell r="H643">
            <v>900</v>
          </cell>
        </row>
        <row r="645">
          <cell r="B645" t="str">
            <v>CONCRETO DINTELES 15 x 20</v>
          </cell>
          <cell r="C645" t="str">
            <v>ml</v>
          </cell>
          <cell r="E645">
            <v>5</v>
          </cell>
          <cell r="H645">
            <v>29372.976065855681</v>
          </cell>
        </row>
        <row r="646">
          <cell r="A646">
            <v>0</v>
          </cell>
          <cell r="B646" t="str">
            <v>Concr.en obra 3000 psi 3/4"</v>
          </cell>
          <cell r="C646" t="str">
            <v>m3</v>
          </cell>
          <cell r="D646">
            <v>0.03</v>
          </cell>
          <cell r="F646">
            <v>10</v>
          </cell>
          <cell r="G646">
            <v>289827.59378369962</v>
          </cell>
          <cell r="H646">
            <v>9564.3105948620887</v>
          </cell>
        </row>
        <row r="647">
          <cell r="A647" t="str">
            <v>FORMALETA</v>
          </cell>
          <cell r="B647" t="str">
            <v>Tabla Comun 0.25 X 2.5 m - 0.2 X 3 m</v>
          </cell>
          <cell r="C647" t="str">
            <v>m</v>
          </cell>
          <cell r="D647">
            <v>1</v>
          </cell>
          <cell r="F647">
            <v>0</v>
          </cell>
          <cell r="G647">
            <v>4500</v>
          </cell>
          <cell r="H647">
            <v>4500</v>
          </cell>
        </row>
        <row r="648">
          <cell r="A648">
            <v>0</v>
          </cell>
          <cell r="B648" t="str">
            <v>1 ofic. y 1 ayud.</v>
          </cell>
          <cell r="C648" t="str">
            <v>día</v>
          </cell>
          <cell r="D648">
            <v>8</v>
          </cell>
          <cell r="F648">
            <v>0</v>
          </cell>
          <cell r="G648">
            <v>109780.30835042737</v>
          </cell>
          <cell r="H648">
            <v>13722.538543803421</v>
          </cell>
        </row>
        <row r="649">
          <cell r="A649">
            <v>0</v>
          </cell>
          <cell r="B649" t="str">
            <v>Andamio completo</v>
          </cell>
          <cell r="C649" t="str">
            <v>día</v>
          </cell>
          <cell r="D649">
            <v>1</v>
          </cell>
          <cell r="F649">
            <v>0</v>
          </cell>
          <cell r="G649">
            <v>900</v>
          </cell>
          <cell r="H649">
            <v>900</v>
          </cell>
        </row>
        <row r="651">
          <cell r="B651" t="str">
            <v>LAGRIMALES PREF. BLOQUE M=10</v>
          </cell>
          <cell r="C651" t="str">
            <v>ml</v>
          </cell>
          <cell r="E651">
            <v>5</v>
          </cell>
          <cell r="H651">
            <v>10228.468751066091</v>
          </cell>
        </row>
        <row r="652">
          <cell r="A652">
            <v>0</v>
          </cell>
          <cell r="B652" t="str">
            <v>Mort.1:6 En obra</v>
          </cell>
          <cell r="C652" t="str">
            <v>m3</v>
          </cell>
          <cell r="D652">
            <v>3.0000000000000001E-3</v>
          </cell>
          <cell r="F652">
            <v>5</v>
          </cell>
          <cell r="G652">
            <v>195238.90878369965</v>
          </cell>
          <cell r="H652">
            <v>615.00256266865392</v>
          </cell>
        </row>
        <row r="653">
          <cell r="A653" t="e">
            <v>#REF!</v>
          </cell>
          <cell r="B653" t="str">
            <v>Lagrimal M-10 (con tte)</v>
          </cell>
          <cell r="C653" t="str">
            <v>und</v>
          </cell>
          <cell r="D653">
            <v>1</v>
          </cell>
          <cell r="G653">
            <v>3850</v>
          </cell>
          <cell r="H653">
            <v>3850</v>
          </cell>
        </row>
        <row r="654">
          <cell r="A654">
            <v>0</v>
          </cell>
          <cell r="B654" t="str">
            <v>1 ofic. y 1 ayud.</v>
          </cell>
          <cell r="C654" t="str">
            <v>dia</v>
          </cell>
          <cell r="D654">
            <v>20</v>
          </cell>
          <cell r="F654">
            <v>0</v>
          </cell>
          <cell r="G654">
            <v>109780.30835042737</v>
          </cell>
          <cell r="H654">
            <v>5489.0154175213684</v>
          </cell>
        </row>
        <row r="656">
          <cell r="B656" t="str">
            <v>LAGRIMAL VACIADO E=10cm M=15</v>
          </cell>
          <cell r="C656" t="str">
            <v>ml</v>
          </cell>
          <cell r="H656">
            <v>21440.820768424637</v>
          </cell>
        </row>
        <row r="657">
          <cell r="B657" t="str">
            <v>Concr.en obra 3000 psi 3/4"</v>
          </cell>
          <cell r="C657" t="str">
            <v>m3</v>
          </cell>
          <cell r="D657">
            <v>1.4999999999999999E-2</v>
          </cell>
          <cell r="F657">
            <v>10</v>
          </cell>
          <cell r="G657">
            <v>289827.59378369962</v>
          </cell>
          <cell r="H657">
            <v>4782.1552974310443</v>
          </cell>
        </row>
        <row r="658">
          <cell r="B658" t="str">
            <v>1 ofic. y 1 ayud.</v>
          </cell>
          <cell r="C658" t="str">
            <v>dia</v>
          </cell>
          <cell r="D658">
            <v>8</v>
          </cell>
          <cell r="G658">
            <v>109780.30835042737</v>
          </cell>
          <cell r="H658">
            <v>13722.538543803421</v>
          </cell>
        </row>
        <row r="659">
          <cell r="B659" t="str">
            <v>Tabla Comun 0.25 X 2.5 m - 0.2 X 3 m</v>
          </cell>
          <cell r="C659" t="str">
            <v>un</v>
          </cell>
          <cell r="D659">
            <v>2</v>
          </cell>
          <cell r="G659">
            <v>4500</v>
          </cell>
          <cell r="H659">
            <v>2250</v>
          </cell>
        </row>
        <row r="661">
          <cell r="B661" t="str">
            <v>LAGRIMALES PREF. BLOQUE M=15</v>
          </cell>
          <cell r="C661" t="str">
            <v>ml</v>
          </cell>
          <cell r="E661">
            <v>5</v>
          </cell>
          <cell r="H661">
            <v>14518.471844147001</v>
          </cell>
        </row>
        <row r="662">
          <cell r="A662">
            <v>0</v>
          </cell>
          <cell r="B662" t="str">
            <v>Mort.1:6 En obra</v>
          </cell>
          <cell r="C662" t="str">
            <v>m3</v>
          </cell>
          <cell r="D662">
            <v>4.0000000000000001E-3</v>
          </cell>
          <cell r="F662">
            <v>5</v>
          </cell>
          <cell r="G662">
            <v>195238.90878369965</v>
          </cell>
          <cell r="H662">
            <v>820.00341689153856</v>
          </cell>
        </row>
        <row r="663">
          <cell r="A663" t="e">
            <v>#REF!</v>
          </cell>
          <cell r="B663" t="str">
            <v>Lagrimal M-15 (con tte)</v>
          </cell>
          <cell r="C663" t="str">
            <v>und</v>
          </cell>
          <cell r="D663">
            <v>1.2</v>
          </cell>
          <cell r="G663">
            <v>4300</v>
          </cell>
          <cell r="H663">
            <v>5160</v>
          </cell>
        </row>
        <row r="664">
          <cell r="A664">
            <v>0</v>
          </cell>
          <cell r="B664" t="str">
            <v>1 ofic. y 1 ayud.</v>
          </cell>
          <cell r="C664" t="str">
            <v>dia</v>
          </cell>
          <cell r="D664">
            <v>13.5</v>
          </cell>
          <cell r="F664">
            <v>0</v>
          </cell>
          <cell r="G664">
            <v>109780.30835042737</v>
          </cell>
          <cell r="H664">
            <v>8131.8746926242493</v>
          </cell>
        </row>
        <row r="666">
          <cell r="B666" t="str">
            <v>LAGRIMALES PREF. BLOQUE M=20</v>
          </cell>
          <cell r="C666" t="str">
            <v>ml</v>
          </cell>
          <cell r="E666">
            <v>5</v>
          </cell>
          <cell r="H666">
            <v>15768.47355259277</v>
          </cell>
        </row>
        <row r="667">
          <cell r="A667">
            <v>0</v>
          </cell>
          <cell r="B667" t="str">
            <v>Mort.1:6 En obra</v>
          </cell>
          <cell r="C667" t="str">
            <v>m3</v>
          </cell>
          <cell r="D667">
            <v>6.0000000000000001E-3</v>
          </cell>
          <cell r="F667">
            <v>5</v>
          </cell>
          <cell r="G667">
            <v>195238.90878369965</v>
          </cell>
          <cell r="H667">
            <v>1230.0051253373078</v>
          </cell>
        </row>
        <row r="668">
          <cell r="A668" t="e">
            <v>#REF!</v>
          </cell>
          <cell r="B668" t="str">
            <v>Lagrimal M-20 (con tte)</v>
          </cell>
          <cell r="C668" t="str">
            <v>und</v>
          </cell>
          <cell r="D668">
            <v>1.2</v>
          </cell>
          <cell r="G668">
            <v>5000</v>
          </cell>
          <cell r="H668">
            <v>6000</v>
          </cell>
        </row>
        <row r="669">
          <cell r="A669">
            <v>0</v>
          </cell>
          <cell r="B669" t="str">
            <v>1 ofic. y 1 ayud.</v>
          </cell>
          <cell r="C669" t="str">
            <v>dia</v>
          </cell>
          <cell r="D669">
            <v>13.5</v>
          </cell>
          <cell r="F669">
            <v>0</v>
          </cell>
          <cell r="G669">
            <v>109780.30835042737</v>
          </cell>
          <cell r="H669">
            <v>8131.8746926242493</v>
          </cell>
        </row>
        <row r="671">
          <cell r="B671" t="str">
            <v>SILLAR PREF.VENTANA M=10</v>
          </cell>
          <cell r="C671" t="str">
            <v>ml</v>
          </cell>
          <cell r="E671">
            <v>5</v>
          </cell>
          <cell r="H671">
            <v>25161.470989924117</v>
          </cell>
        </row>
        <row r="672">
          <cell r="A672">
            <v>0</v>
          </cell>
          <cell r="B672" t="str">
            <v>Mort.1:6 En obra</v>
          </cell>
          <cell r="C672" t="str">
            <v>m3</v>
          </cell>
          <cell r="D672">
            <v>3.0000000000000001E-3</v>
          </cell>
          <cell r="F672">
            <v>5</v>
          </cell>
          <cell r="G672">
            <v>195238.90878369965</v>
          </cell>
          <cell r="H672">
            <v>615.00256266865392</v>
          </cell>
        </row>
        <row r="673">
          <cell r="A673" t="e">
            <v>#REF!</v>
          </cell>
          <cell r="B673" t="str">
            <v>Sillar M-10 (con tte)</v>
          </cell>
          <cell r="C673" t="str">
            <v>m</v>
          </cell>
          <cell r="D673">
            <v>1</v>
          </cell>
          <cell r="F673">
            <v>0</v>
          </cell>
          <cell r="G673">
            <v>16008</v>
          </cell>
          <cell r="H673">
            <v>16008</v>
          </cell>
        </row>
        <row r="674">
          <cell r="A674">
            <v>0</v>
          </cell>
          <cell r="B674" t="str">
            <v>1 ofic. y 1 ayud.</v>
          </cell>
          <cell r="C674" t="str">
            <v>dia</v>
          </cell>
          <cell r="D674">
            <v>13.5</v>
          </cell>
          <cell r="F674">
            <v>0</v>
          </cell>
          <cell r="G674">
            <v>109780.30835042737</v>
          </cell>
          <cell r="H674">
            <v>8131.8746926242493</v>
          </cell>
        </row>
        <row r="676">
          <cell r="B676" t="str">
            <v>LAGRIMAL VACIADO EN SITIO 15X20 cm</v>
          </cell>
          <cell r="C676" t="str">
            <v>ml</v>
          </cell>
          <cell r="H676">
            <v>26222.976065855681</v>
          </cell>
        </row>
        <row r="677">
          <cell r="B677" t="str">
            <v>Concr.en obra 3000 psi 3/4"</v>
          </cell>
          <cell r="C677" t="str">
            <v>m3</v>
          </cell>
          <cell r="D677">
            <v>0.03</v>
          </cell>
          <cell r="F677">
            <v>10</v>
          </cell>
          <cell r="G677">
            <v>289827.59378369962</v>
          </cell>
          <cell r="H677">
            <v>9564.3105948620887</v>
          </cell>
        </row>
        <row r="678">
          <cell r="B678" t="str">
            <v>formaleta</v>
          </cell>
          <cell r="C678" t="str">
            <v>un</v>
          </cell>
          <cell r="D678">
            <v>0.5</v>
          </cell>
          <cell r="G678">
            <v>4500</v>
          </cell>
          <cell r="H678">
            <v>2250</v>
          </cell>
        </row>
        <row r="679">
          <cell r="B679" t="str">
            <v>1 ofic. y 1 ayud.</v>
          </cell>
          <cell r="C679" t="str">
            <v>dia</v>
          </cell>
          <cell r="D679">
            <v>8</v>
          </cell>
          <cell r="G679">
            <v>109780.30835042737</v>
          </cell>
          <cell r="H679">
            <v>13722.538543803421</v>
          </cell>
        </row>
        <row r="681">
          <cell r="B681" t="str">
            <v>SILLAR PREF.VENTANA M=15</v>
          </cell>
          <cell r="C681" t="str">
            <v>ml</v>
          </cell>
          <cell r="E681">
            <v>5</v>
          </cell>
          <cell r="H681">
            <v>27222.471844147003</v>
          </cell>
        </row>
        <row r="682">
          <cell r="A682">
            <v>0</v>
          </cell>
          <cell r="B682" t="str">
            <v>Mort.1:6 En obra</v>
          </cell>
          <cell r="C682" t="str">
            <v>m3</v>
          </cell>
          <cell r="D682">
            <v>4.0000000000000001E-3</v>
          </cell>
          <cell r="F682">
            <v>5</v>
          </cell>
          <cell r="G682">
            <v>195238.90878369965</v>
          </cell>
          <cell r="H682">
            <v>820.00341689153856</v>
          </cell>
        </row>
        <row r="683">
          <cell r="A683" t="e">
            <v>#REF!</v>
          </cell>
          <cell r="B683" t="str">
            <v>Sillar M-15 (con tte)</v>
          </cell>
          <cell r="C683" t="str">
            <v>m</v>
          </cell>
          <cell r="D683">
            <v>1</v>
          </cell>
          <cell r="F683">
            <v>0</v>
          </cell>
          <cell r="G683">
            <v>17864</v>
          </cell>
          <cell r="H683">
            <v>17864</v>
          </cell>
        </row>
        <row r="684">
          <cell r="A684">
            <v>0</v>
          </cell>
          <cell r="B684" t="str">
            <v>1 ofic. y 1 ayud.</v>
          </cell>
          <cell r="C684" t="str">
            <v>dia</v>
          </cell>
          <cell r="D684">
            <v>13.5</v>
          </cell>
          <cell r="F684">
            <v>0</v>
          </cell>
          <cell r="G684">
            <v>109780.30835042737</v>
          </cell>
          <cell r="H684">
            <v>8131.8746926242493</v>
          </cell>
        </row>
        <row r="686">
          <cell r="B686" t="str">
            <v>SILLAR PREF.VENTANA M=20</v>
          </cell>
          <cell r="C686" t="str">
            <v>ml</v>
          </cell>
          <cell r="E686">
            <v>5</v>
          </cell>
          <cell r="H686">
            <v>29515.472698369886</v>
          </cell>
        </row>
        <row r="687">
          <cell r="A687">
            <v>0</v>
          </cell>
          <cell r="B687" t="str">
            <v>Mort.1:6 En obra</v>
          </cell>
          <cell r="C687" t="str">
            <v>m3</v>
          </cell>
          <cell r="D687">
            <v>5.0000000000000001E-3</v>
          </cell>
          <cell r="F687">
            <v>5</v>
          </cell>
          <cell r="G687">
            <v>195238.90878369965</v>
          </cell>
          <cell r="H687">
            <v>1025.0042711144233</v>
          </cell>
        </row>
        <row r="688">
          <cell r="A688" t="e">
            <v>#REF!</v>
          </cell>
          <cell r="B688" t="str">
            <v>Sillar M-20 (con tte)</v>
          </cell>
          <cell r="C688" t="str">
            <v>m</v>
          </cell>
          <cell r="D688">
            <v>1</v>
          </cell>
          <cell r="F688">
            <v>0</v>
          </cell>
          <cell r="G688">
            <v>19952</v>
          </cell>
          <cell r="H688">
            <v>19952</v>
          </cell>
        </row>
        <row r="689">
          <cell r="A689">
            <v>0</v>
          </cell>
          <cell r="B689" t="str">
            <v>1 ofic. y 1 ayud.</v>
          </cell>
          <cell r="C689" t="str">
            <v>dia</v>
          </cell>
          <cell r="D689">
            <v>13.5</v>
          </cell>
          <cell r="F689">
            <v>0</v>
          </cell>
          <cell r="G689">
            <v>109780.30835042737</v>
          </cell>
          <cell r="H689">
            <v>8131.8746926242493</v>
          </cell>
        </row>
        <row r="691">
          <cell r="B691" t="str">
            <v>IMPERMEABILIZACIÓN INTEGRAL SOBRECIMIENTO 10</v>
          </cell>
          <cell r="C691" t="str">
            <v>ml</v>
          </cell>
          <cell r="E691">
            <v>5</v>
          </cell>
          <cell r="H691">
            <v>15845.352481841839</v>
          </cell>
        </row>
        <row r="692">
          <cell r="A692">
            <v>0</v>
          </cell>
          <cell r="B692" t="str">
            <v>Mort.1:3 En obra</v>
          </cell>
          <cell r="C692" t="str">
            <v>m3</v>
          </cell>
          <cell r="D692">
            <v>1.7999999999999999E-2</v>
          </cell>
          <cell r="F692">
            <v>5</v>
          </cell>
          <cell r="G692">
            <v>281506.92578369967</v>
          </cell>
          <cell r="H692">
            <v>5320.4808973119234</v>
          </cell>
        </row>
        <row r="693">
          <cell r="A693" t="e">
            <v>#REF!</v>
          </cell>
          <cell r="B693" t="str">
            <v>Aditivo impermeabilizante integral para hormigon y mortero- Toxement 1A - Sika 1</v>
          </cell>
          <cell r="C693" t="str">
            <v>kg</v>
          </cell>
          <cell r="D693">
            <v>0.5</v>
          </cell>
          <cell r="F693">
            <v>5</v>
          </cell>
          <cell r="G693">
            <v>5410</v>
          </cell>
          <cell r="H693">
            <v>2840.25</v>
          </cell>
        </row>
        <row r="694">
          <cell r="A694">
            <v>0</v>
          </cell>
          <cell r="B694" t="str">
            <v>1 ofic. y 1 ayud.</v>
          </cell>
          <cell r="C694" t="str">
            <v>dia</v>
          </cell>
          <cell r="D694">
            <v>15</v>
          </cell>
          <cell r="F694">
            <v>0</v>
          </cell>
          <cell r="G694">
            <v>109780.30835042737</v>
          </cell>
          <cell r="H694">
            <v>7318.6872233618242</v>
          </cell>
        </row>
        <row r="696">
          <cell r="A696" t="str">
            <v>6.2.2.</v>
          </cell>
          <cell r="B696" t="str">
            <v>IMPERMEABILIZACION INTEGRAL SOBRECIMIENTO 15/20</v>
          </cell>
          <cell r="C696" t="str">
            <v>ml</v>
          </cell>
          <cell r="E696">
            <v>5</v>
          </cell>
          <cell r="H696">
            <v>16436.51702598761</v>
          </cell>
        </row>
        <row r="697">
          <cell r="A697">
            <v>0</v>
          </cell>
          <cell r="B697" t="str">
            <v>Mort.1:3 En obra</v>
          </cell>
          <cell r="C697" t="str">
            <v>m3</v>
          </cell>
          <cell r="D697">
            <v>0.02</v>
          </cell>
          <cell r="F697">
            <v>5</v>
          </cell>
          <cell r="G697">
            <v>281506.92578369967</v>
          </cell>
          <cell r="H697">
            <v>5911.6454414576938</v>
          </cell>
        </row>
        <row r="698">
          <cell r="B698" t="str">
            <v>Aditivo impermeabilizante integral para hormigon y mortero- Toxement 1A - Sika 1</v>
          </cell>
          <cell r="C698" t="str">
            <v>kg</v>
          </cell>
          <cell r="D698">
            <v>0.5</v>
          </cell>
          <cell r="F698">
            <v>5</v>
          </cell>
          <cell r="G698">
            <v>5410</v>
          </cell>
          <cell r="H698">
            <v>2840.25</v>
          </cell>
        </row>
        <row r="699">
          <cell r="A699">
            <v>0</v>
          </cell>
          <cell r="B699" t="str">
            <v>1 ofic. y 1 ayud.</v>
          </cell>
          <cell r="C699" t="str">
            <v>dia</v>
          </cell>
          <cell r="D699">
            <v>15</v>
          </cell>
          <cell r="F699">
            <v>0</v>
          </cell>
          <cell r="G699">
            <v>109780.30835042737</v>
          </cell>
          <cell r="H699">
            <v>7318.6872233618242</v>
          </cell>
        </row>
        <row r="701">
          <cell r="B701" t="str">
            <v>IMPERM.SOBRECIMIENTOS ASFALTEX</v>
          </cell>
          <cell r="C701" t="str">
            <v>m2</v>
          </cell>
          <cell r="E701">
            <v>5</v>
          </cell>
          <cell r="H701">
            <v>14302.903245448719</v>
          </cell>
        </row>
        <row r="702">
          <cell r="A702">
            <v>0</v>
          </cell>
          <cell r="B702" t="str">
            <v>Clavos</v>
          </cell>
          <cell r="C702" t="str">
            <v>lb</v>
          </cell>
          <cell r="D702">
            <v>0.04</v>
          </cell>
          <cell r="G702">
            <v>1600</v>
          </cell>
          <cell r="H702">
            <v>64</v>
          </cell>
        </row>
        <row r="703">
          <cell r="B703" t="str">
            <v>Asfaltex Negro</v>
          </cell>
          <cell r="C703" t="str">
            <v>kg</v>
          </cell>
          <cell r="D703">
            <v>2</v>
          </cell>
          <cell r="G703">
            <v>5250</v>
          </cell>
          <cell r="H703">
            <v>10500</v>
          </cell>
        </row>
        <row r="704">
          <cell r="A704">
            <v>0</v>
          </cell>
          <cell r="B704" t="str">
            <v>1 Oficial</v>
          </cell>
          <cell r="C704" t="str">
            <v>dia</v>
          </cell>
          <cell r="D704">
            <v>20</v>
          </cell>
          <cell r="F704">
            <v>0</v>
          </cell>
          <cell r="G704">
            <v>71217.204675213681</v>
          </cell>
          <cell r="H704">
            <v>3560.860233760684</v>
          </cell>
        </row>
        <row r="706">
          <cell r="B706" t="str">
            <v xml:space="preserve">IMPERMEABILIZACIÓN "ADITIVO IMPERMEABILIZANTE INTEGRAL PARA HORMIGON Y MORTERO". </v>
          </cell>
          <cell r="C706" t="str">
            <v>m2</v>
          </cell>
        </row>
        <row r="707">
          <cell r="B707" t="str">
            <v>TOXEMENT POLVO</v>
          </cell>
          <cell r="C707" t="str">
            <v>kg</v>
          </cell>
          <cell r="D707">
            <v>0.7</v>
          </cell>
          <cell r="G707">
            <v>3600</v>
          </cell>
          <cell r="H707">
            <v>2520</v>
          </cell>
          <cell r="I707" t="str">
            <v>0.5 a 1 kg por saco de cemento de 50 kg dependiendo del grado de humedad a controlar</v>
          </cell>
        </row>
        <row r="710">
          <cell r="B710" t="str">
            <v>IMPERMEABILIZACION MURO IGOL DENSO. IMPERMEABILIZANTE PARA SUPERFICIES VERTICALES E IMPRIMANTE PARA IMPERMEABILIZACIONES</v>
          </cell>
          <cell r="C710" t="str">
            <v>m2</v>
          </cell>
          <cell r="E710">
            <v>5</v>
          </cell>
          <cell r="H710">
            <v>19053.641556810901</v>
          </cell>
          <cell r="I710" t="str">
            <v>imprimante para impermeabilizaciones 250gr/m2</v>
          </cell>
        </row>
        <row r="711">
          <cell r="B711" t="str">
            <v>Igol denso Sika o cemento marino denso Toxement</v>
          </cell>
          <cell r="C711" t="str">
            <v>kg</v>
          </cell>
          <cell r="D711">
            <v>1</v>
          </cell>
          <cell r="F711">
            <v>5</v>
          </cell>
          <cell r="G711">
            <v>11099</v>
          </cell>
          <cell r="H711">
            <v>11653.95</v>
          </cell>
          <cell r="I711" t="str">
            <v>impermeabilizante para superficies verticales 1000gr/m2</v>
          </cell>
        </row>
        <row r="712">
          <cell r="B712" t="str">
            <v>Igol imprimante Sika o cemento marino liquido Toxement</v>
          </cell>
          <cell r="C712" t="str">
            <v>kg</v>
          </cell>
          <cell r="D712">
            <v>0.25</v>
          </cell>
          <cell r="F712">
            <v>5</v>
          </cell>
          <cell r="G712">
            <v>10385</v>
          </cell>
          <cell r="H712">
            <v>2726.0625</v>
          </cell>
          <cell r="I712">
            <v>75.471203009273211</v>
          </cell>
          <cell r="J712" t="str">
            <v>%MM</v>
          </cell>
        </row>
        <row r="713">
          <cell r="A713">
            <v>0</v>
          </cell>
          <cell r="B713" t="str">
            <v>1 Oficial</v>
          </cell>
          <cell r="C713" t="str">
            <v>dia</v>
          </cell>
          <cell r="D713">
            <v>16</v>
          </cell>
          <cell r="F713">
            <v>0</v>
          </cell>
          <cell r="G713">
            <v>71217.204675213681</v>
          </cell>
          <cell r="H713">
            <v>4451.0752922008551</v>
          </cell>
          <cell r="I713">
            <v>23.3607590387874</v>
          </cell>
          <cell r="J713" t="str">
            <v>%MO</v>
          </cell>
        </row>
        <row r="715">
          <cell r="B715" t="str">
            <v>ANTEPECHOS PREFABRICADOS</v>
          </cell>
          <cell r="C715" t="str">
            <v>m2</v>
          </cell>
          <cell r="E715">
            <v>5</v>
          </cell>
          <cell r="H715">
            <v>44033.279615631414</v>
          </cell>
        </row>
        <row r="716">
          <cell r="A716">
            <v>0</v>
          </cell>
          <cell r="B716" t="str">
            <v>Concr.en obra 3000 psi 3/4"</v>
          </cell>
          <cell r="C716" t="str">
            <v>m3</v>
          </cell>
          <cell r="D716">
            <v>0.05</v>
          </cell>
          <cell r="F716">
            <v>5</v>
          </cell>
          <cell r="G716">
            <v>289827.59378369962</v>
          </cell>
          <cell r="H716">
            <v>15215.94867364423</v>
          </cell>
        </row>
        <row r="717">
          <cell r="A717">
            <v>0</v>
          </cell>
          <cell r="B717" t="str">
            <v>1 Oficial</v>
          </cell>
          <cell r="C717" t="str">
            <v>h</v>
          </cell>
          <cell r="D717">
            <v>2</v>
          </cell>
          <cell r="F717">
            <v>0</v>
          </cell>
          <cell r="G717">
            <v>8902.1505844017101</v>
          </cell>
          <cell r="H717">
            <v>17804.30116880342</v>
          </cell>
        </row>
        <row r="718">
          <cell r="A718">
            <v>0</v>
          </cell>
          <cell r="B718" t="str">
            <v>1 Ayudante</v>
          </cell>
          <cell r="C718" t="str">
            <v>h</v>
          </cell>
          <cell r="D718">
            <v>2</v>
          </cell>
          <cell r="F718">
            <v>0</v>
          </cell>
          <cell r="G718">
            <v>4820.3879594017098</v>
          </cell>
          <cell r="H718">
            <v>9640.7759188034197</v>
          </cell>
        </row>
        <row r="721">
          <cell r="A721">
            <v>93136</v>
          </cell>
          <cell r="B721" t="str">
            <v>REVOQUE LISO SOBRE PARED</v>
          </cell>
          <cell r="C721" t="str">
            <v>m2</v>
          </cell>
          <cell r="E721">
            <v>5</v>
          </cell>
          <cell r="H721">
            <v>13560.049815771308</v>
          </cell>
        </row>
        <row r="722">
          <cell r="A722">
            <v>0</v>
          </cell>
          <cell r="B722" t="str">
            <v>Mort.1:4 En obra</v>
          </cell>
          <cell r="C722" t="str">
            <v>m3</v>
          </cell>
          <cell r="D722">
            <v>0.02</v>
          </cell>
          <cell r="F722">
            <v>10</v>
          </cell>
          <cell r="G722">
            <v>240246.73778369965</v>
          </cell>
          <cell r="H722">
            <v>5285.4282312413925</v>
          </cell>
          <cell r="I722">
            <v>38.977941106780165</v>
          </cell>
          <cell r="J722" t="str">
            <v>%CO</v>
          </cell>
        </row>
        <row r="723">
          <cell r="A723">
            <v>0</v>
          </cell>
          <cell r="B723" t="str">
            <v>1 ofic. y 1 ayud.</v>
          </cell>
          <cell r="C723" t="str">
            <v>dia</v>
          </cell>
          <cell r="D723">
            <v>15</v>
          </cell>
          <cell r="F723">
            <v>0</v>
          </cell>
          <cell r="G723">
            <v>109780.30835042737</v>
          </cell>
          <cell r="H723">
            <v>7318.6872233618242</v>
          </cell>
          <cell r="I723">
            <v>53.972421361237679</v>
          </cell>
          <cell r="J723" t="str">
            <v>%MO</v>
          </cell>
        </row>
        <row r="724">
          <cell r="A724">
            <v>0</v>
          </cell>
          <cell r="B724" t="str">
            <v>Andamio completo</v>
          </cell>
          <cell r="C724" t="str">
            <v>día</v>
          </cell>
          <cell r="D724">
            <v>0.5</v>
          </cell>
          <cell r="F724">
            <v>0</v>
          </cell>
          <cell r="G724">
            <v>900</v>
          </cell>
          <cell r="H724">
            <v>450</v>
          </cell>
          <cell r="I724">
            <v>5.9</v>
          </cell>
          <cell r="J724" t="str">
            <v>%HTA</v>
          </cell>
        </row>
        <row r="725">
          <cell r="A725">
            <v>0</v>
          </cell>
          <cell r="B725" t="str">
            <v>Can</v>
          </cell>
          <cell r="C725" t="str">
            <v>día</v>
          </cell>
          <cell r="D725">
            <v>0.5</v>
          </cell>
          <cell r="F725">
            <v>0</v>
          </cell>
          <cell r="G725">
            <v>280</v>
          </cell>
          <cell r="H725">
            <v>140</v>
          </cell>
        </row>
        <row r="727">
          <cell r="B727" t="str">
            <v>REVOQUE SEMIRUSTICO PARED</v>
          </cell>
          <cell r="C727" t="str">
            <v>m2</v>
          </cell>
          <cell r="E727">
            <v>5</v>
          </cell>
          <cell r="H727">
            <v>13163.328314772341</v>
          </cell>
        </row>
        <row r="728">
          <cell r="A728">
            <v>0</v>
          </cell>
          <cell r="B728" t="str">
            <v>Mort.1:7 En obra</v>
          </cell>
          <cell r="C728" t="str">
            <v>m3</v>
          </cell>
          <cell r="D728">
            <v>2.5000000000000001E-2</v>
          </cell>
          <cell r="F728">
            <v>10</v>
          </cell>
          <cell r="G728">
            <v>173226.17378369963</v>
          </cell>
          <cell r="H728">
            <v>4763.7197790517403</v>
          </cell>
        </row>
        <row r="729">
          <cell r="A729">
            <v>0</v>
          </cell>
          <cell r="B729" t="str">
            <v>1 ofic. y 1 ayud.</v>
          </cell>
          <cell r="C729" t="str">
            <v>dia</v>
          </cell>
          <cell r="D729">
            <v>14.5</v>
          </cell>
          <cell r="F729">
            <v>0</v>
          </cell>
          <cell r="G729">
            <v>109780.30835042737</v>
          </cell>
          <cell r="H729">
            <v>7571.0557483053353</v>
          </cell>
        </row>
        <row r="730">
          <cell r="A730">
            <v>0</v>
          </cell>
          <cell r="B730" t="str">
            <v>Andamio completo</v>
          </cell>
          <cell r="C730" t="str">
            <v>día</v>
          </cell>
          <cell r="D730">
            <v>0.5</v>
          </cell>
          <cell r="F730">
            <v>0</v>
          </cell>
          <cell r="G730">
            <v>900</v>
          </cell>
          <cell r="H730">
            <v>450</v>
          </cell>
        </row>
        <row r="731">
          <cell r="A731">
            <v>0</v>
          </cell>
          <cell r="B731" t="str">
            <v>Can</v>
          </cell>
          <cell r="C731" t="str">
            <v>día</v>
          </cell>
          <cell r="D731">
            <v>0.5</v>
          </cell>
          <cell r="F731">
            <v>0</v>
          </cell>
          <cell r="G731">
            <v>280</v>
          </cell>
          <cell r="H731">
            <v>140</v>
          </cell>
        </row>
        <row r="733">
          <cell r="B733" t="str">
            <v>REVOQUE LISO CIELOS</v>
          </cell>
          <cell r="C733" t="str">
            <v>m2</v>
          </cell>
          <cell r="E733">
            <v>5</v>
          </cell>
          <cell r="H733">
            <v>14065.283504745694</v>
          </cell>
        </row>
        <row r="734">
          <cell r="A734">
            <v>0</v>
          </cell>
          <cell r="B734" t="str">
            <v>Mort.1:4 En obra</v>
          </cell>
          <cell r="C734" t="str">
            <v>m3</v>
          </cell>
          <cell r="D734">
            <v>0.02</v>
          </cell>
          <cell r="F734">
            <v>15</v>
          </cell>
          <cell r="G734">
            <v>240246.73778369965</v>
          </cell>
          <cell r="H734">
            <v>5525.6749690250917</v>
          </cell>
        </row>
        <row r="735">
          <cell r="A735">
            <v>0</v>
          </cell>
          <cell r="B735" t="str">
            <v>1 ofic. y 1 ayud.</v>
          </cell>
          <cell r="C735" t="str">
            <v>día</v>
          </cell>
          <cell r="D735">
            <v>14.5</v>
          </cell>
          <cell r="F735">
            <v>0</v>
          </cell>
          <cell r="G735">
            <v>109780.30835042737</v>
          </cell>
          <cell r="H735">
            <v>7571.0557483053353</v>
          </cell>
        </row>
        <row r="736">
          <cell r="A736">
            <v>0</v>
          </cell>
          <cell r="B736" t="str">
            <v>Andamio completo</v>
          </cell>
          <cell r="C736" t="str">
            <v>día</v>
          </cell>
          <cell r="D736">
            <v>0.5</v>
          </cell>
          <cell r="F736">
            <v>0</v>
          </cell>
          <cell r="G736">
            <v>900</v>
          </cell>
          <cell r="H736">
            <v>450</v>
          </cell>
        </row>
        <row r="737">
          <cell r="A737">
            <v>0</v>
          </cell>
          <cell r="B737" t="str">
            <v>Can</v>
          </cell>
          <cell r="C737" t="str">
            <v>día</v>
          </cell>
          <cell r="D737">
            <v>0.5</v>
          </cell>
          <cell r="F737">
            <v>0</v>
          </cell>
          <cell r="G737">
            <v>280</v>
          </cell>
          <cell r="H737">
            <v>140</v>
          </cell>
        </row>
        <row r="739">
          <cell r="A739">
            <v>93268</v>
          </cell>
          <cell r="B739" t="str">
            <v>REVOQUE LISO FACHADAS IMPERMEABILIZADO</v>
          </cell>
          <cell r="C739" t="str">
            <v>m2</v>
          </cell>
          <cell r="E739">
            <v>5</v>
          </cell>
          <cell r="H739">
            <v>18121.893824772342</v>
          </cell>
          <cell r="I739" t="str">
            <v>0.5 kg/m2 en espesor de 2.5 cm o 2kg por bulto de 50 kg</v>
          </cell>
        </row>
        <row r="740">
          <cell r="A740">
            <v>0</v>
          </cell>
          <cell r="B740" t="str">
            <v>Mort.1:4 En obra</v>
          </cell>
          <cell r="C740" t="str">
            <v>m3</v>
          </cell>
          <cell r="D740">
            <v>2.5000000000000001E-2</v>
          </cell>
          <cell r="F740">
            <v>10</v>
          </cell>
          <cell r="G740">
            <v>240246.73778369965</v>
          </cell>
          <cell r="H740">
            <v>6606.7852890517406</v>
          </cell>
        </row>
        <row r="741">
          <cell r="B741" t="str">
            <v>Aditivo impermeabilizante integral para hormigon y mortero- Toxement 1A - Sika 1</v>
          </cell>
          <cell r="C741" t="str">
            <v>kg</v>
          </cell>
          <cell r="D741">
            <v>0.5</v>
          </cell>
          <cell r="F741">
            <v>10</v>
          </cell>
          <cell r="G741">
            <v>5410</v>
          </cell>
          <cell r="H741">
            <v>2975.5000000000005</v>
          </cell>
        </row>
        <row r="742">
          <cell r="A742">
            <v>0</v>
          </cell>
          <cell r="B742" t="str">
            <v>1 ofic. y 1 ayud.</v>
          </cell>
          <cell r="C742" t="str">
            <v>día</v>
          </cell>
          <cell r="D742">
            <v>14.5</v>
          </cell>
          <cell r="F742">
            <v>0</v>
          </cell>
          <cell r="G742">
            <v>109780.30835042737</v>
          </cell>
          <cell r="H742">
            <v>7571.0557483053353</v>
          </cell>
        </row>
        <row r="743">
          <cell r="A743">
            <v>0</v>
          </cell>
          <cell r="B743" t="str">
            <v>Andamio completo</v>
          </cell>
          <cell r="C743" t="str">
            <v>día</v>
          </cell>
          <cell r="D743">
            <v>0.5</v>
          </cell>
          <cell r="F743">
            <v>0</v>
          </cell>
          <cell r="G743">
            <v>900</v>
          </cell>
          <cell r="H743">
            <v>450</v>
          </cell>
        </row>
        <row r="744">
          <cell r="A744">
            <v>0</v>
          </cell>
          <cell r="B744" t="str">
            <v>Can</v>
          </cell>
          <cell r="C744" t="str">
            <v>día</v>
          </cell>
          <cell r="D744">
            <v>0.5</v>
          </cell>
          <cell r="F744">
            <v>0</v>
          </cell>
          <cell r="G744">
            <v>280</v>
          </cell>
          <cell r="H744">
            <v>140</v>
          </cell>
        </row>
        <row r="746">
          <cell r="B746" t="str">
            <v>RANURAS Y FILETES</v>
          </cell>
          <cell r="C746" t="str">
            <v>ml</v>
          </cell>
          <cell r="E746">
            <v>5</v>
          </cell>
          <cell r="H746">
            <v>3738.9032454487183</v>
          </cell>
        </row>
        <row r="747">
          <cell r="A747">
            <v>0</v>
          </cell>
          <cell r="B747" t="str">
            <v>1 Oficial</v>
          </cell>
          <cell r="C747" t="str">
            <v>dia</v>
          </cell>
          <cell r="D747">
            <v>20</v>
          </cell>
          <cell r="F747">
            <v>0</v>
          </cell>
          <cell r="G747">
            <v>71217.204675213681</v>
          </cell>
          <cell r="H747">
            <v>3560.860233760684</v>
          </cell>
        </row>
        <row r="749">
          <cell r="A749">
            <v>93444</v>
          </cell>
          <cell r="B749" t="str">
            <v>ENCHAPE AZULEJO BLANCO 20.5*20.5</v>
          </cell>
          <cell r="C749" t="str">
            <v>m2</v>
          </cell>
          <cell r="E749">
            <v>5</v>
          </cell>
          <cell r="H749">
            <v>34804.91547099359</v>
          </cell>
        </row>
        <row r="750">
          <cell r="A750">
            <v>0</v>
          </cell>
          <cell r="B750" t="str">
            <v>Azulejo enchape blanco. Incluye transporte</v>
          </cell>
          <cell r="C750" t="str">
            <v>m2</v>
          </cell>
          <cell r="D750">
            <v>1</v>
          </cell>
          <cell r="F750">
            <v>5</v>
          </cell>
          <cell r="G750">
            <v>16800</v>
          </cell>
          <cell r="H750">
            <v>17640</v>
          </cell>
        </row>
        <row r="751">
          <cell r="A751">
            <v>0</v>
          </cell>
          <cell r="B751" t="str">
            <v>Pegacor</v>
          </cell>
          <cell r="C751" t="str">
            <v>Kg</v>
          </cell>
          <cell r="D751">
            <v>2.5</v>
          </cell>
          <cell r="F751">
            <v>5</v>
          </cell>
          <cell r="G751">
            <v>1050</v>
          </cell>
          <cell r="H751">
            <v>2756.25</v>
          </cell>
        </row>
        <row r="752">
          <cell r="A752">
            <v>0</v>
          </cell>
          <cell r="B752" t="str">
            <v>1 ofic. y 1 ayud.</v>
          </cell>
          <cell r="C752" t="str">
            <v>dia</v>
          </cell>
          <cell r="D752">
            <v>8</v>
          </cell>
          <cell r="F752">
            <v>0</v>
          </cell>
          <cell r="G752">
            <v>109780.30835042737</v>
          </cell>
          <cell r="H752">
            <v>13722.538543803421</v>
          </cell>
        </row>
        <row r="754">
          <cell r="A754">
            <v>93444</v>
          </cell>
          <cell r="B754" t="str">
            <v>ENCHAPE COLOR 20.5*20.5</v>
          </cell>
          <cell r="C754" t="str">
            <v>m2</v>
          </cell>
          <cell r="E754">
            <v>5</v>
          </cell>
          <cell r="H754">
            <v>37219.91547099359</v>
          </cell>
        </row>
        <row r="755">
          <cell r="A755">
            <v>0</v>
          </cell>
          <cell r="B755" t="str">
            <v>Azulejo enchape color. Incluye transporte</v>
          </cell>
          <cell r="C755" t="str">
            <v>m2</v>
          </cell>
          <cell r="D755">
            <v>1</v>
          </cell>
          <cell r="F755">
            <v>5</v>
          </cell>
          <cell r="G755">
            <v>19100</v>
          </cell>
          <cell r="H755">
            <v>20055</v>
          </cell>
        </row>
        <row r="756">
          <cell r="A756">
            <v>0</v>
          </cell>
          <cell r="B756" t="str">
            <v>Pegacor</v>
          </cell>
          <cell r="C756" t="str">
            <v>Kg</v>
          </cell>
          <cell r="D756">
            <v>2.5</v>
          </cell>
          <cell r="F756">
            <v>5</v>
          </cell>
          <cell r="G756">
            <v>1050</v>
          </cell>
          <cell r="H756">
            <v>2756.25</v>
          </cell>
        </row>
        <row r="757">
          <cell r="A757">
            <v>0</v>
          </cell>
          <cell r="B757" t="str">
            <v>1 ofic. y 1 ayud.</v>
          </cell>
          <cell r="C757" t="str">
            <v>dia</v>
          </cell>
          <cell r="D757">
            <v>8</v>
          </cell>
          <cell r="F757">
            <v>0</v>
          </cell>
          <cell r="G757">
            <v>109780.30835042737</v>
          </cell>
          <cell r="H757">
            <v>13722.538543803421</v>
          </cell>
        </row>
        <row r="759">
          <cell r="B759" t="str">
            <v>MALLA ELECTROSOLDADA U-50</v>
          </cell>
          <cell r="C759" t="str">
            <v>m2</v>
          </cell>
          <cell r="E759">
            <v>5</v>
          </cell>
          <cell r="H759">
            <v>2629.9066188397437</v>
          </cell>
          <cell r="I759" t="str">
            <v>dimensiones 2.4 ancho X 6 largo</v>
          </cell>
        </row>
        <row r="760">
          <cell r="A760">
            <v>0</v>
          </cell>
          <cell r="B760" t="str">
            <v>Malla u-50</v>
          </cell>
          <cell r="C760" t="str">
            <v>m²</v>
          </cell>
          <cell r="D760">
            <v>1</v>
          </cell>
          <cell r="F760">
            <v>15</v>
          </cell>
          <cell r="G760">
            <v>1656</v>
          </cell>
          <cell r="H760">
            <v>1904.3999999999999</v>
          </cell>
          <cell r="I760">
            <v>14.399999999999999</v>
          </cell>
          <cell r="J760" t="str">
            <v>14 m2</v>
          </cell>
        </row>
        <row r="761">
          <cell r="A761" t="str">
            <v>ACERO</v>
          </cell>
          <cell r="B761" t="str">
            <v>Alambre negro</v>
          </cell>
          <cell r="C761" t="str">
            <v>Kg</v>
          </cell>
          <cell r="D761">
            <v>0.02</v>
          </cell>
          <cell r="F761">
            <v>5</v>
          </cell>
          <cell r="G761">
            <v>4060</v>
          </cell>
          <cell r="H761">
            <v>85.26</v>
          </cell>
        </row>
        <row r="762">
          <cell r="A762">
            <v>0</v>
          </cell>
          <cell r="B762" t="str">
            <v>1 ofic. y 1 ayud.</v>
          </cell>
          <cell r="C762" t="str">
            <v>dia</v>
          </cell>
          <cell r="D762">
            <v>200</v>
          </cell>
          <cell r="F762">
            <v>0</v>
          </cell>
          <cell r="G762">
            <v>109780.30835042737</v>
          </cell>
          <cell r="H762">
            <v>548.90154175213684</v>
          </cell>
        </row>
        <row r="763">
          <cell r="B763" t="str">
            <v>Transporte de malla</v>
          </cell>
          <cell r="C763" t="str">
            <v>kg</v>
          </cell>
          <cell r="D763">
            <v>0.71</v>
          </cell>
          <cell r="G763">
            <v>90</v>
          </cell>
          <cell r="H763">
            <v>63.9</v>
          </cell>
        </row>
        <row r="765">
          <cell r="B765" t="str">
            <v>MALLA ELECTROSOLDADA U-63</v>
          </cell>
          <cell r="C765" t="str">
            <v>m2</v>
          </cell>
          <cell r="E765">
            <v>5</v>
          </cell>
          <cell r="H765">
            <v>2950.3066188397438</v>
          </cell>
        </row>
        <row r="766">
          <cell r="A766">
            <v>0</v>
          </cell>
          <cell r="B766" t="str">
            <v>Malla u-63</v>
          </cell>
          <cell r="C766" t="str">
            <v>m²</v>
          </cell>
          <cell r="D766">
            <v>1</v>
          </cell>
          <cell r="F766">
            <v>15</v>
          </cell>
          <cell r="G766">
            <v>1926</v>
          </cell>
          <cell r="H766">
            <v>2214.8999999999996</v>
          </cell>
        </row>
        <row r="767">
          <cell r="A767" t="str">
            <v>ACERO</v>
          </cell>
          <cell r="B767" t="str">
            <v>Alambre negro</v>
          </cell>
          <cell r="C767" t="str">
            <v>Kg</v>
          </cell>
          <cell r="D767">
            <v>0.02</v>
          </cell>
          <cell r="F767">
            <v>5</v>
          </cell>
          <cell r="G767">
            <v>4060</v>
          </cell>
          <cell r="H767">
            <v>85.26</v>
          </cell>
        </row>
        <row r="768">
          <cell r="A768">
            <v>0</v>
          </cell>
          <cell r="B768" t="str">
            <v>1 ofic. y 1 ayud.</v>
          </cell>
          <cell r="C768" t="str">
            <v>dia</v>
          </cell>
          <cell r="D768">
            <v>200</v>
          </cell>
          <cell r="F768">
            <v>0</v>
          </cell>
          <cell r="G768">
            <v>109780.30835042737</v>
          </cell>
          <cell r="H768">
            <v>548.90154175213684</v>
          </cell>
        </row>
        <row r="769">
          <cell r="B769" t="str">
            <v>Transporte de malla</v>
          </cell>
          <cell r="C769" t="str">
            <v>kg</v>
          </cell>
          <cell r="D769">
            <v>0.82</v>
          </cell>
          <cell r="G769">
            <v>90</v>
          </cell>
          <cell r="H769">
            <v>73.8</v>
          </cell>
        </row>
        <row r="771">
          <cell r="B771" t="str">
            <v>MALLA ELECTROSOLDADA U-84</v>
          </cell>
          <cell r="C771" t="str">
            <v>m2</v>
          </cell>
          <cell r="E771">
            <v>5</v>
          </cell>
          <cell r="H771">
            <v>3579.356618839744</v>
          </cell>
        </row>
        <row r="772">
          <cell r="A772">
            <v>0</v>
          </cell>
          <cell r="B772" t="str">
            <v>Malla u-84</v>
          </cell>
          <cell r="C772" t="str">
            <v>m²</v>
          </cell>
          <cell r="D772">
            <v>1</v>
          </cell>
          <cell r="F772">
            <v>15</v>
          </cell>
          <cell r="G772">
            <v>2455</v>
          </cell>
          <cell r="H772">
            <v>2823.25</v>
          </cell>
        </row>
        <row r="773">
          <cell r="A773" t="str">
            <v>ACERO</v>
          </cell>
          <cell r="B773" t="str">
            <v>Alambre negro</v>
          </cell>
          <cell r="C773" t="str">
            <v>Kg</v>
          </cell>
          <cell r="D773">
            <v>0.02</v>
          </cell>
          <cell r="F773">
            <v>5</v>
          </cell>
          <cell r="G773">
            <v>4060</v>
          </cell>
          <cell r="H773">
            <v>85.26</v>
          </cell>
        </row>
        <row r="774">
          <cell r="A774">
            <v>0</v>
          </cell>
          <cell r="B774" t="str">
            <v>1 ofic. y 1 ayud.</v>
          </cell>
          <cell r="C774" t="str">
            <v>dia</v>
          </cell>
          <cell r="D774">
            <v>200</v>
          </cell>
          <cell r="F774">
            <v>0</v>
          </cell>
          <cell r="G774">
            <v>109780.30835042737</v>
          </cell>
          <cell r="H774">
            <v>548.90154175213684</v>
          </cell>
        </row>
        <row r="775">
          <cell r="B775" t="str">
            <v>Transporte de malla</v>
          </cell>
          <cell r="C775" t="str">
            <v>kg</v>
          </cell>
          <cell r="D775">
            <v>1.05</v>
          </cell>
          <cell r="G775">
            <v>90</v>
          </cell>
          <cell r="H775">
            <v>94.5</v>
          </cell>
        </row>
        <row r="777">
          <cell r="B777" t="str">
            <v>MALLA ELECTROSOLDADA U-106</v>
          </cell>
          <cell r="C777" t="str">
            <v>m2</v>
          </cell>
          <cell r="E777">
            <v>5</v>
          </cell>
          <cell r="H777">
            <v>4062.4566188397434</v>
          </cell>
        </row>
        <row r="778">
          <cell r="A778">
            <v>0</v>
          </cell>
          <cell r="B778" t="str">
            <v>Malla u-106</v>
          </cell>
          <cell r="C778" t="str">
            <v>m²</v>
          </cell>
          <cell r="D778">
            <v>1</v>
          </cell>
          <cell r="F778">
            <v>15</v>
          </cell>
          <cell r="G778">
            <v>2861</v>
          </cell>
          <cell r="H778">
            <v>3290.1499999999996</v>
          </cell>
        </row>
        <row r="779">
          <cell r="A779" t="str">
            <v>ACERO</v>
          </cell>
          <cell r="B779" t="str">
            <v>Alambre negro</v>
          </cell>
          <cell r="C779" t="str">
            <v>Kg</v>
          </cell>
          <cell r="D779">
            <v>0.02</v>
          </cell>
          <cell r="F779">
            <v>5</v>
          </cell>
          <cell r="G779">
            <v>4060</v>
          </cell>
          <cell r="H779">
            <v>85.26</v>
          </cell>
        </row>
        <row r="780">
          <cell r="A780">
            <v>0</v>
          </cell>
          <cell r="B780" t="str">
            <v>1 ofic. y 1 ayud.</v>
          </cell>
          <cell r="C780" t="str">
            <v>dia</v>
          </cell>
          <cell r="D780">
            <v>200</v>
          </cell>
          <cell r="F780">
            <v>0</v>
          </cell>
          <cell r="G780">
            <v>109780.30835042737</v>
          </cell>
          <cell r="H780">
            <v>548.90154175213684</v>
          </cell>
        </row>
        <row r="781">
          <cell r="B781" t="str">
            <v>Transporte de malla</v>
          </cell>
          <cell r="C781" t="str">
            <v>kg</v>
          </cell>
          <cell r="D781">
            <v>1.23</v>
          </cell>
          <cell r="G781">
            <v>90</v>
          </cell>
          <cell r="H781">
            <v>110.7</v>
          </cell>
        </row>
        <row r="783">
          <cell r="B783" t="str">
            <v>MALLA ELECTROSOLDADA D-50</v>
          </cell>
          <cell r="C783" t="str">
            <v>m2</v>
          </cell>
          <cell r="E783">
            <v>5</v>
          </cell>
          <cell r="H783">
            <v>2883.856618839744</v>
          </cell>
          <cell r="I783" t="str">
            <v>dimensiones 2.4 ancho X 6 largo. 14 m2</v>
          </cell>
        </row>
        <row r="784">
          <cell r="A784">
            <v>0</v>
          </cell>
          <cell r="B784" t="str">
            <v>Malla d-50</v>
          </cell>
          <cell r="C784" t="str">
            <v>m²</v>
          </cell>
          <cell r="D784">
            <v>1</v>
          </cell>
          <cell r="F784">
            <v>15</v>
          </cell>
          <cell r="G784">
            <v>1869</v>
          </cell>
          <cell r="H784">
            <v>2149.35</v>
          </cell>
        </row>
        <row r="785">
          <cell r="A785" t="str">
            <v>ACERO</v>
          </cell>
          <cell r="B785" t="str">
            <v>Alambre negro</v>
          </cell>
          <cell r="C785" t="str">
            <v>Kg</v>
          </cell>
          <cell r="D785">
            <v>0.02</v>
          </cell>
          <cell r="F785">
            <v>5</v>
          </cell>
          <cell r="G785">
            <v>4060</v>
          </cell>
          <cell r="H785">
            <v>85.26</v>
          </cell>
        </row>
        <row r="786">
          <cell r="A786">
            <v>0</v>
          </cell>
          <cell r="B786" t="str">
            <v>1 ofic. y 1 ayud.</v>
          </cell>
          <cell r="C786" t="str">
            <v>dia</v>
          </cell>
          <cell r="D786">
            <v>200</v>
          </cell>
          <cell r="F786">
            <v>0</v>
          </cell>
          <cell r="G786">
            <v>109780.30835042737</v>
          </cell>
          <cell r="H786">
            <v>548.90154175213684</v>
          </cell>
        </row>
        <row r="787">
          <cell r="B787" t="str">
            <v>Transporte de malla</v>
          </cell>
          <cell r="C787" t="str">
            <v>kg</v>
          </cell>
          <cell r="D787">
            <v>0.81</v>
          </cell>
          <cell r="G787">
            <v>90</v>
          </cell>
          <cell r="H787">
            <v>72.900000000000006</v>
          </cell>
        </row>
        <row r="789">
          <cell r="B789" t="str">
            <v>MALLA ELECTROSOLDADA D-63</v>
          </cell>
          <cell r="C789" t="str">
            <v>m2</v>
          </cell>
          <cell r="E789">
            <v>5</v>
          </cell>
          <cell r="H789">
            <v>3386.5066188397436</v>
          </cell>
        </row>
        <row r="790">
          <cell r="A790">
            <v>0</v>
          </cell>
          <cell r="B790" t="str">
            <v>Malla u-63</v>
          </cell>
          <cell r="C790" t="str">
            <v>m²</v>
          </cell>
          <cell r="D790">
            <v>1</v>
          </cell>
          <cell r="F790">
            <v>15</v>
          </cell>
          <cell r="G790">
            <v>2292</v>
          </cell>
          <cell r="H790">
            <v>2635.7999999999997</v>
          </cell>
        </row>
        <row r="791">
          <cell r="A791" t="str">
            <v>ACERO</v>
          </cell>
          <cell r="B791" t="str">
            <v>Alambre negro</v>
          </cell>
          <cell r="C791" t="str">
            <v>Kg</v>
          </cell>
          <cell r="D791">
            <v>0.02</v>
          </cell>
          <cell r="F791">
            <v>5</v>
          </cell>
          <cell r="G791">
            <v>4060</v>
          </cell>
          <cell r="H791">
            <v>85.26</v>
          </cell>
        </row>
        <row r="792">
          <cell r="A792">
            <v>0</v>
          </cell>
          <cell r="B792" t="str">
            <v>1 ofic. y 1 ayud.</v>
          </cell>
          <cell r="C792" t="str">
            <v>dia</v>
          </cell>
          <cell r="D792">
            <v>200</v>
          </cell>
          <cell r="F792">
            <v>0</v>
          </cell>
          <cell r="G792">
            <v>109780.30835042737</v>
          </cell>
          <cell r="H792">
            <v>548.90154175213684</v>
          </cell>
        </row>
        <row r="793">
          <cell r="B793" t="str">
            <v>Transporte de malla</v>
          </cell>
          <cell r="C793" t="str">
            <v>kg</v>
          </cell>
          <cell r="D793">
            <v>0.99</v>
          </cell>
          <cell r="G793">
            <v>90</v>
          </cell>
          <cell r="H793">
            <v>89.1</v>
          </cell>
        </row>
        <row r="795">
          <cell r="B795" t="str">
            <v>MALLA ELECTROSOLDADA D-84</v>
          </cell>
          <cell r="C795" t="str">
            <v>m2</v>
          </cell>
          <cell r="E795">
            <v>5</v>
          </cell>
          <cell r="H795">
            <v>4282.1566188397437</v>
          </cell>
        </row>
        <row r="796">
          <cell r="A796">
            <v>0</v>
          </cell>
          <cell r="B796" t="str">
            <v>Malla d-84</v>
          </cell>
          <cell r="C796" t="str">
            <v>m²</v>
          </cell>
          <cell r="D796">
            <v>1</v>
          </cell>
          <cell r="F796">
            <v>15</v>
          </cell>
          <cell r="G796">
            <v>3045</v>
          </cell>
          <cell r="H796">
            <v>3501.7499999999995</v>
          </cell>
        </row>
        <row r="797">
          <cell r="A797" t="str">
            <v>ACERO</v>
          </cell>
          <cell r="B797" t="str">
            <v>Alambre negro</v>
          </cell>
          <cell r="C797" t="str">
            <v>Kg</v>
          </cell>
          <cell r="D797">
            <v>0.02</v>
          </cell>
          <cell r="F797">
            <v>5</v>
          </cell>
          <cell r="G797">
            <v>4060</v>
          </cell>
          <cell r="H797">
            <v>85.26</v>
          </cell>
        </row>
        <row r="798">
          <cell r="A798">
            <v>0</v>
          </cell>
          <cell r="B798" t="str">
            <v>1 ofic. y 1 ayud.</v>
          </cell>
          <cell r="C798" t="str">
            <v>dia</v>
          </cell>
          <cell r="D798">
            <v>200</v>
          </cell>
          <cell r="F798">
            <v>0</v>
          </cell>
          <cell r="G798">
            <v>109780.30835042737</v>
          </cell>
          <cell r="H798">
            <v>548.90154175213684</v>
          </cell>
        </row>
        <row r="799">
          <cell r="B799" t="str">
            <v>Transporte de malla</v>
          </cell>
          <cell r="C799" t="str">
            <v>kg</v>
          </cell>
          <cell r="D799">
            <v>1.32</v>
          </cell>
          <cell r="G799">
            <v>90</v>
          </cell>
          <cell r="H799">
            <v>118.80000000000001</v>
          </cell>
        </row>
        <row r="801">
          <cell r="B801" t="str">
            <v>MALLA ELECTROSOLDADA D-106</v>
          </cell>
          <cell r="C801" t="str">
            <v>m2</v>
          </cell>
          <cell r="E801">
            <v>5</v>
          </cell>
          <cell r="H801">
            <v>5261.2566188397432</v>
          </cell>
        </row>
        <row r="802">
          <cell r="A802">
            <v>0</v>
          </cell>
          <cell r="B802" t="str">
            <v>Malla d-106</v>
          </cell>
          <cell r="C802" t="str">
            <v>m²</v>
          </cell>
          <cell r="D802">
            <v>1</v>
          </cell>
          <cell r="F802">
            <v>15</v>
          </cell>
          <cell r="G802">
            <v>3869</v>
          </cell>
          <cell r="H802">
            <v>4449.3499999999995</v>
          </cell>
        </row>
        <row r="803">
          <cell r="A803" t="str">
            <v>ACERO</v>
          </cell>
          <cell r="B803" t="str">
            <v>Alambre negro</v>
          </cell>
          <cell r="C803" t="str">
            <v>Kg</v>
          </cell>
          <cell r="D803">
            <v>0.02</v>
          </cell>
          <cell r="F803">
            <v>5</v>
          </cell>
          <cell r="G803">
            <v>4060</v>
          </cell>
          <cell r="H803">
            <v>85.26</v>
          </cell>
        </row>
        <row r="804">
          <cell r="A804">
            <v>0</v>
          </cell>
          <cell r="B804" t="str">
            <v>1 ofic. y 1 ayud.</v>
          </cell>
          <cell r="C804" t="str">
            <v>dia</v>
          </cell>
          <cell r="D804">
            <v>200</v>
          </cell>
          <cell r="F804">
            <v>0</v>
          </cell>
          <cell r="G804">
            <v>109780.30835042737</v>
          </cell>
          <cell r="H804">
            <v>548.90154175213684</v>
          </cell>
        </row>
        <row r="805">
          <cell r="B805" t="str">
            <v>Transporte de malla</v>
          </cell>
          <cell r="C805" t="str">
            <v>kg</v>
          </cell>
          <cell r="D805">
            <v>1.67</v>
          </cell>
          <cell r="G805">
            <v>90</v>
          </cell>
          <cell r="H805">
            <v>150.29999999999998</v>
          </cell>
        </row>
        <row r="807">
          <cell r="A807" t="str">
            <v>5.1.2</v>
          </cell>
          <cell r="B807" t="str">
            <v>ACERO 40000psi - 60000psi</v>
          </cell>
          <cell r="C807" t="str">
            <v>kg</v>
          </cell>
          <cell r="E807">
            <v>5</v>
          </cell>
          <cell r="H807">
            <v>3041.4351320441601</v>
          </cell>
        </row>
        <row r="808">
          <cell r="A808">
            <v>0</v>
          </cell>
          <cell r="B808" t="str">
            <v>Acero</v>
          </cell>
          <cell r="C808" t="str">
            <v>kg</v>
          </cell>
          <cell r="D808">
            <v>1</v>
          </cell>
          <cell r="F808">
            <v>5</v>
          </cell>
          <cell r="G808">
            <v>2085</v>
          </cell>
          <cell r="H808">
            <v>2189.25</v>
          </cell>
          <cell r="I808">
            <v>78.944639479660552</v>
          </cell>
          <cell r="J808" t="str">
            <v>%HI</v>
          </cell>
        </row>
        <row r="809">
          <cell r="A809" t="str">
            <v>ACERO</v>
          </cell>
          <cell r="B809" t="str">
            <v>Alambre negro</v>
          </cell>
          <cell r="C809" t="str">
            <v>kg</v>
          </cell>
          <cell r="D809">
            <v>0.03</v>
          </cell>
          <cell r="F809">
            <v>0</v>
          </cell>
          <cell r="G809">
            <v>4060</v>
          </cell>
          <cell r="H809">
            <v>121.8</v>
          </cell>
          <cell r="I809">
            <v>20.052724305085174</v>
          </cell>
          <cell r="J809" t="str">
            <v>%MO</v>
          </cell>
        </row>
        <row r="810">
          <cell r="A810">
            <v>0</v>
          </cell>
          <cell r="B810" t="str">
            <v>1 ofic. y 1 ayud.</v>
          </cell>
          <cell r="C810" t="str">
            <v>dia</v>
          </cell>
          <cell r="D810">
            <v>180</v>
          </cell>
          <cell r="F810">
            <v>0</v>
          </cell>
          <cell r="G810">
            <v>109780.30835042737</v>
          </cell>
          <cell r="H810">
            <v>609.89060194681872</v>
          </cell>
        </row>
        <row r="811">
          <cell r="B811" t="str">
            <v>Transporte</v>
          </cell>
          <cell r="C811" t="str">
            <v>kg</v>
          </cell>
          <cell r="D811">
            <v>1</v>
          </cell>
          <cell r="G811">
            <v>90</v>
          </cell>
          <cell r="H811">
            <v>90</v>
          </cell>
        </row>
        <row r="813">
          <cell r="H813">
            <v>24586.799521730773</v>
          </cell>
        </row>
        <row r="814">
          <cell r="B814" t="str">
            <v>CINTA PVC ANCHO 22</v>
          </cell>
          <cell r="C814" t="str">
            <v>ml</v>
          </cell>
          <cell r="H814">
            <v>37401.250292606841</v>
          </cell>
        </row>
        <row r="815">
          <cell r="B815" t="str">
            <v>Cinta PVC A - 15 -  Sello elástico para juntas sometidas a presión hidrostatica</v>
          </cell>
          <cell r="C815" t="str">
            <v>ml</v>
          </cell>
          <cell r="D815">
            <v>1</v>
          </cell>
          <cell r="F815">
            <v>10</v>
          </cell>
          <cell r="G815">
            <v>15266.666666666666</v>
          </cell>
          <cell r="H815">
            <v>16793.333333333336</v>
          </cell>
        </row>
        <row r="816">
          <cell r="B816" t="str">
            <v>Cinta PVC A-22 - Sello elástico para juntas sometidas a presión hidrostatica</v>
          </cell>
          <cell r="C816" t="str">
            <v>ml</v>
          </cell>
          <cell r="D816">
            <v>1</v>
          </cell>
          <cell r="F816">
            <v>10</v>
          </cell>
          <cell r="G816">
            <v>26666.666666666668</v>
          </cell>
          <cell r="H816">
            <v>29333.333333333336</v>
          </cell>
          <cell r="I816">
            <v>78.428750653642439</v>
          </cell>
          <cell r="J816" t="str">
            <v>%PVCS</v>
          </cell>
        </row>
        <row r="817">
          <cell r="B817" t="str">
            <v>Alambre negro</v>
          </cell>
          <cell r="C817" t="str">
            <v>kg</v>
          </cell>
          <cell r="D817">
            <v>0.5</v>
          </cell>
          <cell r="G817">
            <v>4060</v>
          </cell>
          <cell r="H817">
            <v>2030</v>
          </cell>
        </row>
        <row r="818">
          <cell r="B818" t="str">
            <v>1 ofic. y 1 ayud.</v>
          </cell>
          <cell r="C818" t="str">
            <v>dia</v>
          </cell>
          <cell r="D818">
            <v>20</v>
          </cell>
          <cell r="G818">
            <v>109780.30835042737</v>
          </cell>
          <cell r="H818">
            <v>5489.0154175213684</v>
          </cell>
          <cell r="I818">
            <v>14.676021188003949</v>
          </cell>
          <cell r="J818" t="str">
            <v>%MO</v>
          </cell>
        </row>
        <row r="820">
          <cell r="B820" t="str">
            <v>MURO GRAVEDAD CICLOPEO 17.5 MPA</v>
          </cell>
          <cell r="C820" t="str">
            <v>m3</v>
          </cell>
          <cell r="E820">
            <v>5</v>
          </cell>
          <cell r="H820">
            <v>327571.71364051808</v>
          </cell>
        </row>
        <row r="821">
          <cell r="A821">
            <v>0</v>
          </cell>
          <cell r="B821" t="str">
            <v>Piedra entresuelo</v>
          </cell>
          <cell r="C821" t="str">
            <v>m3</v>
          </cell>
          <cell r="D821">
            <v>0.3</v>
          </cell>
          <cell r="F821">
            <v>30</v>
          </cell>
          <cell r="G821">
            <v>51950</v>
          </cell>
          <cell r="H821">
            <v>20260.5</v>
          </cell>
          <cell r="I821">
            <v>57.703675694493427</v>
          </cell>
          <cell r="J821" t="str">
            <v>%CO</v>
          </cell>
        </row>
        <row r="822">
          <cell r="A822">
            <v>0</v>
          </cell>
          <cell r="B822" t="str">
            <v>Concr.en obra 2500 psi 3/4"</v>
          </cell>
          <cell r="C822" t="str">
            <v>m3</v>
          </cell>
          <cell r="D822">
            <v>0.7</v>
          </cell>
          <cell r="F822">
            <v>5</v>
          </cell>
          <cell r="G822">
            <v>257171.31878369965</v>
          </cell>
          <cell r="H822">
            <v>189020.91930601923</v>
          </cell>
          <cell r="I822">
            <v>6.1850578533878426</v>
          </cell>
          <cell r="J822" t="str">
            <v>%AM</v>
          </cell>
        </row>
        <row r="823">
          <cell r="A823" t="str">
            <v>FORMALETA</v>
          </cell>
          <cell r="B823" t="str">
            <v>Tabla Comun 0.25 X 2.5 m - 0.2 X 3 m</v>
          </cell>
          <cell r="C823" t="str">
            <v>un</v>
          </cell>
          <cell r="D823">
            <v>3</v>
          </cell>
          <cell r="F823">
            <v>0</v>
          </cell>
          <cell r="G823">
            <v>4500</v>
          </cell>
          <cell r="H823">
            <v>13500</v>
          </cell>
          <cell r="I823">
            <v>30.466696653818097</v>
          </cell>
          <cell r="J823" t="str">
            <v>%MO</v>
          </cell>
        </row>
        <row r="824">
          <cell r="A824">
            <v>0</v>
          </cell>
          <cell r="B824" t="str">
            <v>1 ofic. y 1 ayud.</v>
          </cell>
          <cell r="C824" t="str">
            <v>dia</v>
          </cell>
          <cell r="D824">
            <v>1.1000000000000001</v>
          </cell>
          <cell r="F824">
            <v>0</v>
          </cell>
          <cell r="G824">
            <v>109780.30835042737</v>
          </cell>
          <cell r="H824">
            <v>99800.280318570323</v>
          </cell>
        </row>
        <row r="826">
          <cell r="A826">
            <v>94984</v>
          </cell>
          <cell r="B826" t="str">
            <v>LOSA MACIZA DE PISO(e=10cm)</v>
          </cell>
          <cell r="C826" t="str">
            <v>m2</v>
          </cell>
          <cell r="E826">
            <v>5</v>
          </cell>
          <cell r="H826">
            <v>46033.829724083334</v>
          </cell>
        </row>
        <row r="827">
          <cell r="A827">
            <v>0</v>
          </cell>
          <cell r="B827" t="str">
            <v>Concr.en obra 3000 psi 3/4"</v>
          </cell>
          <cell r="C827" t="str">
            <v>m3</v>
          </cell>
          <cell r="D827">
            <v>0.1</v>
          </cell>
          <cell r="F827">
            <v>5</v>
          </cell>
          <cell r="G827">
            <v>289827.59378369962</v>
          </cell>
          <cell r="H827">
            <v>30431.897347288461</v>
          </cell>
          <cell r="I827">
            <v>66.107681089517371</v>
          </cell>
          <cell r="J827" t="str">
            <v>%CO</v>
          </cell>
        </row>
        <row r="828">
          <cell r="A828" t="str">
            <v>FORMALETA</v>
          </cell>
          <cell r="B828" t="str">
            <v>Tabla Comun 0.25 X 2.5 m - 0.2 X 3 m</v>
          </cell>
          <cell r="C828" t="str">
            <v>un</v>
          </cell>
          <cell r="D828">
            <v>0.5</v>
          </cell>
          <cell r="F828">
            <v>0</v>
          </cell>
          <cell r="G828">
            <v>4500</v>
          </cell>
          <cell r="H828">
            <v>2250</v>
          </cell>
          <cell r="I828">
            <v>23.847746105076727</v>
          </cell>
          <cell r="J828" t="str">
            <v>%MO</v>
          </cell>
        </row>
        <row r="829">
          <cell r="A829">
            <v>0</v>
          </cell>
          <cell r="B829" t="str">
            <v>1 ofic. y 1 ayud.</v>
          </cell>
          <cell r="C829" t="str">
            <v>dia</v>
          </cell>
          <cell r="D829">
            <v>10</v>
          </cell>
          <cell r="G829">
            <v>109780.30835042737</v>
          </cell>
          <cell r="H829">
            <v>10978.030835042737</v>
          </cell>
          <cell r="I829">
            <v>8.8521855001520731</v>
          </cell>
          <cell r="J829" t="str">
            <v>%HTA</v>
          </cell>
        </row>
        <row r="830">
          <cell r="A830">
            <v>0</v>
          </cell>
          <cell r="B830" t="str">
            <v>Vibrador electrico o gasolina</v>
          </cell>
          <cell r="C830" t="str">
            <v>dia</v>
          </cell>
          <cell r="D830">
            <v>20</v>
          </cell>
          <cell r="F830">
            <v>0</v>
          </cell>
          <cell r="G830">
            <v>36500</v>
          </cell>
          <cell r="H830">
            <v>1825</v>
          </cell>
        </row>
        <row r="832">
          <cell r="B832" t="str">
            <v>LOSA MACIZA DE PISO(e=12cm)</v>
          </cell>
          <cell r="C832" t="str">
            <v>m2</v>
          </cell>
          <cell r="E832">
            <v>5</v>
          </cell>
          <cell r="H832">
            <v>53400.97945762935</v>
          </cell>
        </row>
        <row r="833">
          <cell r="A833">
            <v>0</v>
          </cell>
          <cell r="B833" t="str">
            <v>Concr.en obra 3000 psi 3/4"</v>
          </cell>
          <cell r="C833" t="str">
            <v>m3</v>
          </cell>
          <cell r="D833">
            <v>0.12</v>
          </cell>
          <cell r="F833">
            <v>5</v>
          </cell>
          <cell r="G833">
            <v>289827.59378369962</v>
          </cell>
          <cell r="H833">
            <v>36518.276816746155</v>
          </cell>
        </row>
        <row r="834">
          <cell r="A834" t="str">
            <v>FORMALETA</v>
          </cell>
          <cell r="B834" t="str">
            <v>Tabla Comun 0.25 X 2.5 m - 0.2 X 3 m</v>
          </cell>
          <cell r="C834" t="str">
            <v>un</v>
          </cell>
          <cell r="D834">
            <v>0.5</v>
          </cell>
          <cell r="F834">
            <v>0</v>
          </cell>
          <cell r="G834">
            <v>4500</v>
          </cell>
          <cell r="H834">
            <v>2250</v>
          </cell>
        </row>
        <row r="835">
          <cell r="A835">
            <v>0</v>
          </cell>
          <cell r="B835" t="str">
            <v>1 ofic. y 1 ayud.</v>
          </cell>
          <cell r="C835" t="str">
            <v>dia</v>
          </cell>
          <cell r="D835">
            <v>9</v>
          </cell>
          <cell r="G835">
            <v>109780.30835042737</v>
          </cell>
          <cell r="H835">
            <v>12197.812038936374</v>
          </cell>
        </row>
        <row r="836">
          <cell r="A836">
            <v>0</v>
          </cell>
          <cell r="B836" t="str">
            <v>Vibrador electrico o gasolina</v>
          </cell>
          <cell r="C836" t="str">
            <v>dia</v>
          </cell>
          <cell r="D836">
            <v>20</v>
          </cell>
          <cell r="F836">
            <v>0</v>
          </cell>
          <cell r="G836">
            <v>36500</v>
          </cell>
          <cell r="H836">
            <v>1825</v>
          </cell>
        </row>
        <row r="838">
          <cell r="B838" t="str">
            <v>LOSA MACIZA DE PISO(e=15cm)</v>
          </cell>
          <cell r="C838" t="str">
            <v>m2</v>
          </cell>
          <cell r="E838">
            <v>5</v>
          </cell>
          <cell r="H838">
            <v>64131.511491926278</v>
          </cell>
        </row>
        <row r="839">
          <cell r="A839">
            <v>0</v>
          </cell>
          <cell r="B839" t="str">
            <v>Concr.en obra 3000 psi 3/4"</v>
          </cell>
          <cell r="C839" t="str">
            <v>m3</v>
          </cell>
          <cell r="D839">
            <v>0.15</v>
          </cell>
          <cell r="F839">
            <v>5</v>
          </cell>
          <cell r="G839">
            <v>289827.59378369962</v>
          </cell>
          <cell r="H839">
            <v>45647.846020932688</v>
          </cell>
        </row>
        <row r="840">
          <cell r="A840" t="str">
            <v>FORMALETA</v>
          </cell>
          <cell r="B840" t="str">
            <v>Tabla Comun 0.25 X 2.5 m - 0.2 X 3 m</v>
          </cell>
          <cell r="C840" t="str">
            <v>m</v>
          </cell>
          <cell r="D840">
            <v>0.5</v>
          </cell>
          <cell r="F840">
            <v>0</v>
          </cell>
          <cell r="G840">
            <v>4500</v>
          </cell>
          <cell r="H840">
            <v>2250</v>
          </cell>
        </row>
        <row r="841">
          <cell r="A841">
            <v>0</v>
          </cell>
          <cell r="B841" t="str">
            <v>1 ofic. y 1 ayud.</v>
          </cell>
          <cell r="C841" t="str">
            <v>dia</v>
          </cell>
          <cell r="D841">
            <v>8</v>
          </cell>
          <cell r="G841">
            <v>109780.30835042737</v>
          </cell>
          <cell r="H841">
            <v>13722.538543803421</v>
          </cell>
        </row>
        <row r="842">
          <cell r="A842">
            <v>0</v>
          </cell>
          <cell r="B842" t="str">
            <v>Vibrador electrico o gasolina</v>
          </cell>
          <cell r="C842" t="str">
            <v>dia</v>
          </cell>
          <cell r="D842">
            <v>20</v>
          </cell>
          <cell r="F842">
            <v>0</v>
          </cell>
          <cell r="G842">
            <v>36500</v>
          </cell>
          <cell r="H842">
            <v>1825</v>
          </cell>
        </row>
        <row r="844">
          <cell r="B844" t="str">
            <v>LOSA PISO DE CASAS(e=5cm)</v>
          </cell>
          <cell r="C844" t="str">
            <v>m2</v>
          </cell>
          <cell r="E844">
            <v>5</v>
          </cell>
          <cell r="H844">
            <v>23107.271216806628</v>
          </cell>
        </row>
        <row r="845">
          <cell r="A845">
            <v>0</v>
          </cell>
          <cell r="B845" t="str">
            <v>Concr.en obra 2500 psi 3/4"</v>
          </cell>
          <cell r="C845" t="str">
            <v>m3</v>
          </cell>
          <cell r="D845">
            <v>0.05</v>
          </cell>
          <cell r="F845">
            <v>5</v>
          </cell>
          <cell r="G845">
            <v>257171.31878369965</v>
          </cell>
          <cell r="H845">
            <v>13501.494236144234</v>
          </cell>
        </row>
        <row r="846">
          <cell r="A846">
            <v>0</v>
          </cell>
          <cell r="B846" t="str">
            <v>1 ofic. y 1 ayud.</v>
          </cell>
          <cell r="C846" t="str">
            <v>dia</v>
          </cell>
          <cell r="D846">
            <v>12</v>
          </cell>
          <cell r="G846">
            <v>109780.30835042737</v>
          </cell>
          <cell r="H846">
            <v>9148.35902920228</v>
          </cell>
        </row>
        <row r="848">
          <cell r="B848" t="str">
            <v>LOSA CASETON PERD.3000PSI E=30</v>
          </cell>
          <cell r="C848" t="str">
            <v>m2</v>
          </cell>
          <cell r="E848">
            <v>5</v>
          </cell>
          <cell r="H848">
            <v>120324.83159412308</v>
          </cell>
        </row>
        <row r="849">
          <cell r="A849">
            <v>0</v>
          </cell>
          <cell r="B849" t="str">
            <v>Concr.en obra 3000 psi 3/4"</v>
          </cell>
          <cell r="C849" t="str">
            <v>m3</v>
          </cell>
          <cell r="D849">
            <v>0.16</v>
          </cell>
          <cell r="F849">
            <v>5</v>
          </cell>
          <cell r="G849">
            <v>289827.59378369962</v>
          </cell>
          <cell r="H849">
            <v>48691.035755661534</v>
          </cell>
        </row>
        <row r="850">
          <cell r="B850" t="str">
            <v>Serv.bombeo 0-5piso (vol&gt;15m3)</v>
          </cell>
          <cell r="C850" t="str">
            <v>m3</v>
          </cell>
          <cell r="D850">
            <v>0.17</v>
          </cell>
          <cell r="F850">
            <v>0</v>
          </cell>
          <cell r="G850">
            <v>19200</v>
          </cell>
          <cell r="H850">
            <v>3264.0000000000005</v>
          </cell>
        </row>
        <row r="851">
          <cell r="A851">
            <v>0</v>
          </cell>
          <cell r="B851" t="str">
            <v>Clavos</v>
          </cell>
          <cell r="C851" t="str">
            <v>lb</v>
          </cell>
          <cell r="D851">
            <v>0.2</v>
          </cell>
          <cell r="G851">
            <v>1600</v>
          </cell>
          <cell r="H851">
            <v>320</v>
          </cell>
        </row>
        <row r="852">
          <cell r="B852" t="str">
            <v>Malla para cemento 0.60x2.40</v>
          </cell>
          <cell r="C852" t="str">
            <v>und</v>
          </cell>
          <cell r="D852">
            <v>0.69</v>
          </cell>
          <cell r="F852">
            <v>0</v>
          </cell>
          <cell r="G852">
            <v>1400</v>
          </cell>
          <cell r="H852">
            <v>965.99999999999989</v>
          </cell>
        </row>
        <row r="853">
          <cell r="A853">
            <v>0</v>
          </cell>
          <cell r="B853" t="str">
            <v>Larguero 2"x 4"x 3 m</v>
          </cell>
          <cell r="C853" t="str">
            <v>m</v>
          </cell>
          <cell r="D853">
            <v>1.3</v>
          </cell>
          <cell r="F853">
            <v>0</v>
          </cell>
          <cell r="G853">
            <v>17000</v>
          </cell>
          <cell r="H853">
            <v>22100</v>
          </cell>
        </row>
        <row r="854">
          <cell r="A854" t="str">
            <v>CASETON</v>
          </cell>
          <cell r="B854" t="str">
            <v>Caseton No recuperable</v>
          </cell>
          <cell r="C854" t="str">
            <v>m2</v>
          </cell>
          <cell r="D854">
            <v>0.75</v>
          </cell>
          <cell r="F854">
            <v>0</v>
          </cell>
          <cell r="G854">
            <v>7200</v>
          </cell>
          <cell r="H854">
            <v>5400</v>
          </cell>
        </row>
        <row r="855">
          <cell r="A855">
            <v>0</v>
          </cell>
          <cell r="B855" t="str">
            <v>1 ofic. y 1 ayud.</v>
          </cell>
          <cell r="C855" t="str">
            <v>día</v>
          </cell>
          <cell r="D855">
            <v>3.5</v>
          </cell>
          <cell r="F855">
            <v>0</v>
          </cell>
          <cell r="G855">
            <v>109780.30835042737</v>
          </cell>
          <cell r="H855">
            <v>31365.802385836392</v>
          </cell>
        </row>
        <row r="856">
          <cell r="A856">
            <v>0</v>
          </cell>
          <cell r="B856" t="str">
            <v>Can</v>
          </cell>
          <cell r="C856" t="str">
            <v>día</v>
          </cell>
          <cell r="D856">
            <v>3</v>
          </cell>
          <cell r="F856">
            <v>0</v>
          </cell>
          <cell r="G856">
            <v>280</v>
          </cell>
          <cell r="H856">
            <v>840</v>
          </cell>
        </row>
        <row r="857">
          <cell r="A857">
            <v>0</v>
          </cell>
          <cell r="B857" t="str">
            <v>Telera de 0.90x1.35m</v>
          </cell>
          <cell r="C857" t="str">
            <v>día</v>
          </cell>
          <cell r="D857">
            <v>6.87</v>
          </cell>
          <cell r="F857">
            <v>0</v>
          </cell>
          <cell r="G857">
            <v>421</v>
          </cell>
          <cell r="H857">
            <v>2892.27</v>
          </cell>
        </row>
        <row r="858">
          <cell r="B858" t="str">
            <v>Vigas metalicas de 3m</v>
          </cell>
          <cell r="C858" t="str">
            <v>día</v>
          </cell>
          <cell r="D858">
            <v>2.4</v>
          </cell>
          <cell r="F858">
            <v>0</v>
          </cell>
          <cell r="G858">
            <v>74</v>
          </cell>
          <cell r="H858">
            <v>177.6</v>
          </cell>
        </row>
        <row r="859">
          <cell r="B859" t="str">
            <v>Malacate 3000 LB</v>
          </cell>
          <cell r="C859" t="str">
            <v>día</v>
          </cell>
          <cell r="D859">
            <v>7.4999999999999997E-2</v>
          </cell>
          <cell r="F859">
            <v>0</v>
          </cell>
          <cell r="G859">
            <v>28420</v>
          </cell>
          <cell r="H859">
            <v>2131.5</v>
          </cell>
        </row>
        <row r="860">
          <cell r="A860">
            <v>0</v>
          </cell>
          <cell r="B860" t="str">
            <v>Vibrador electrico o gasolina</v>
          </cell>
          <cell r="C860" t="str">
            <v>día</v>
          </cell>
          <cell r="D860">
            <v>60</v>
          </cell>
          <cell r="F860">
            <v>0</v>
          </cell>
          <cell r="G860">
            <v>36500</v>
          </cell>
          <cell r="H860">
            <v>608.33333333333337</v>
          </cell>
        </row>
        <row r="862">
          <cell r="B862" t="str">
            <v>LOSA CAS.PERD.3000 PSI E=50CMS</v>
          </cell>
          <cell r="C862" t="str">
            <v>m2</v>
          </cell>
          <cell r="E862">
            <v>5</v>
          </cell>
          <cell r="H862">
            <v>137761.05583846153</v>
          </cell>
        </row>
        <row r="863">
          <cell r="A863">
            <v>0</v>
          </cell>
          <cell r="B863" t="str">
            <v>Concr.en obra 3000 psi 3/4"</v>
          </cell>
          <cell r="C863" t="str">
            <v>m3</v>
          </cell>
          <cell r="D863">
            <v>0.17</v>
          </cell>
          <cell r="F863">
            <v>5</v>
          </cell>
          <cell r="G863">
            <v>325500</v>
          </cell>
          <cell r="H863">
            <v>58101.750000000007</v>
          </cell>
        </row>
        <row r="864">
          <cell r="B864" t="str">
            <v>Serv.bombeo 0-5piso (vol&gt;15m3)</v>
          </cell>
          <cell r="C864" t="str">
            <v>m3</v>
          </cell>
          <cell r="D864">
            <v>0.17</v>
          </cell>
          <cell r="F864">
            <v>0</v>
          </cell>
          <cell r="G864">
            <v>19700</v>
          </cell>
          <cell r="H864">
            <v>3349.0000000000005</v>
          </cell>
        </row>
        <row r="865">
          <cell r="A865">
            <v>0</v>
          </cell>
          <cell r="B865" t="str">
            <v>Clavos</v>
          </cell>
          <cell r="C865" t="str">
            <v>lb</v>
          </cell>
          <cell r="D865">
            <v>0.2</v>
          </cell>
          <cell r="G865">
            <v>1600</v>
          </cell>
          <cell r="H865">
            <v>320</v>
          </cell>
        </row>
        <row r="866">
          <cell r="B866" t="str">
            <v>Malla para cemento 0.60x2.40</v>
          </cell>
          <cell r="C866" t="str">
            <v>und</v>
          </cell>
          <cell r="D866">
            <v>0.69</v>
          </cell>
          <cell r="F866">
            <v>0</v>
          </cell>
          <cell r="G866">
            <v>1560</v>
          </cell>
          <cell r="H866">
            <v>1076.3999999999999</v>
          </cell>
        </row>
        <row r="867">
          <cell r="A867">
            <v>0</v>
          </cell>
          <cell r="B867" t="str">
            <v>Larguero 2"x 4"x 3 m</v>
          </cell>
          <cell r="C867" t="str">
            <v>m</v>
          </cell>
          <cell r="D867">
            <v>1.28</v>
          </cell>
          <cell r="F867">
            <v>0</v>
          </cell>
          <cell r="G867">
            <v>17000</v>
          </cell>
          <cell r="H867">
            <v>21760</v>
          </cell>
        </row>
        <row r="868">
          <cell r="A868" t="str">
            <v>FORMALETA</v>
          </cell>
          <cell r="B868" t="str">
            <v>Tabla Comun 0.25 X 2.5 m - 0.2 X 3 m</v>
          </cell>
          <cell r="C868" t="str">
            <v>und</v>
          </cell>
          <cell r="D868">
            <v>2.25</v>
          </cell>
          <cell r="F868">
            <v>0</v>
          </cell>
          <cell r="G868">
            <v>4500</v>
          </cell>
          <cell r="H868">
            <v>10125</v>
          </cell>
        </row>
        <row r="869">
          <cell r="A869" t="str">
            <v>CASETON</v>
          </cell>
          <cell r="B869" t="str">
            <v>Caseton No recuperable</v>
          </cell>
          <cell r="C869" t="str">
            <v>m2</v>
          </cell>
          <cell r="D869">
            <v>0.75</v>
          </cell>
          <cell r="F869">
            <v>0</v>
          </cell>
          <cell r="G869">
            <v>7200</v>
          </cell>
          <cell r="H869">
            <v>5400</v>
          </cell>
        </row>
        <row r="870">
          <cell r="A870">
            <v>0</v>
          </cell>
          <cell r="B870" t="str">
            <v>1 ofic. y 1 ayud.</v>
          </cell>
          <cell r="C870" t="str">
            <v>día</v>
          </cell>
          <cell r="D870">
            <v>3.5</v>
          </cell>
          <cell r="F870">
            <v>0</v>
          </cell>
          <cell r="G870">
            <v>109780.30835042737</v>
          </cell>
          <cell r="H870">
            <v>31365.802385836392</v>
          </cell>
        </row>
        <row r="871">
          <cell r="A871">
            <v>0</v>
          </cell>
          <cell r="B871" t="str">
            <v>Can</v>
          </cell>
          <cell r="C871" t="str">
            <v>día</v>
          </cell>
          <cell r="D871">
            <v>2.73</v>
          </cell>
          <cell r="F871">
            <v>0</v>
          </cell>
          <cell r="G871">
            <v>280</v>
          </cell>
          <cell r="H871">
            <v>764.4</v>
          </cell>
        </row>
        <row r="872">
          <cell r="B872" t="str">
            <v>Form.metal.losa 0.50 m/dia</v>
          </cell>
          <cell r="C872" t="str">
            <v>día</v>
          </cell>
          <cell r="D872">
            <v>0.65</v>
          </cell>
          <cell r="F872">
            <v>0</v>
          </cell>
          <cell r="G872">
            <v>65</v>
          </cell>
          <cell r="H872">
            <v>42.25</v>
          </cell>
        </row>
        <row r="873">
          <cell r="A873">
            <v>0</v>
          </cell>
          <cell r="B873" t="str">
            <v>Telera de 0.90x1.35m</v>
          </cell>
          <cell r="C873" t="str">
            <v>día</v>
          </cell>
          <cell r="D873">
            <v>6.87</v>
          </cell>
          <cell r="F873">
            <v>0</v>
          </cell>
          <cell r="G873">
            <v>421</v>
          </cell>
          <cell r="H873">
            <v>2892.27</v>
          </cell>
        </row>
        <row r="874">
          <cell r="B874" t="str">
            <v>Vigas metalicas de 3m</v>
          </cell>
          <cell r="C874" t="str">
            <v>día</v>
          </cell>
          <cell r="D874">
            <v>2.1800000000000002</v>
          </cell>
          <cell r="F874">
            <v>0</v>
          </cell>
          <cell r="G874">
            <v>74</v>
          </cell>
          <cell r="H874">
            <v>161.32000000000002</v>
          </cell>
        </row>
        <row r="875">
          <cell r="B875" t="str">
            <v>Taco metal.largos 2.10-3.5</v>
          </cell>
          <cell r="C875" t="str">
            <v>día</v>
          </cell>
          <cell r="D875">
            <v>2.2400000000000002</v>
          </cell>
          <cell r="F875">
            <v>0</v>
          </cell>
          <cell r="G875">
            <v>101</v>
          </cell>
          <cell r="H875">
            <v>226.24</v>
          </cell>
        </row>
        <row r="876">
          <cell r="A876">
            <v>0</v>
          </cell>
          <cell r="B876" t="str">
            <v>Vibrador electrico o gasolina</v>
          </cell>
          <cell r="C876" t="str">
            <v>día</v>
          </cell>
          <cell r="D876">
            <v>60</v>
          </cell>
          <cell r="F876">
            <v>0</v>
          </cell>
          <cell r="G876">
            <v>36500</v>
          </cell>
          <cell r="H876">
            <v>608.33333333333337</v>
          </cell>
        </row>
        <row r="878">
          <cell r="B878" t="str">
            <v>LOSA CASETON REC.3000 PSI E=30</v>
          </cell>
          <cell r="C878" t="str">
            <v>m2</v>
          </cell>
          <cell r="E878">
            <v>5</v>
          </cell>
          <cell r="H878">
            <v>94979.551328851914</v>
          </cell>
        </row>
        <row r="879">
          <cell r="A879">
            <v>0</v>
          </cell>
          <cell r="B879" t="str">
            <v>Concr.en obra 3000 psi 3/4"</v>
          </cell>
          <cell r="C879" t="str">
            <v>m3</v>
          </cell>
          <cell r="D879">
            <v>0.17</v>
          </cell>
          <cell r="F879">
            <v>5</v>
          </cell>
          <cell r="G879">
            <v>289827.59378369962</v>
          </cell>
          <cell r="H879">
            <v>51734.225490390389</v>
          </cell>
        </row>
        <row r="880">
          <cell r="B880" t="str">
            <v>Serv.bombeo 0-5piso (vol&gt;15m3)</v>
          </cell>
          <cell r="C880" t="str">
            <v>m3</v>
          </cell>
          <cell r="D880">
            <v>0.17</v>
          </cell>
          <cell r="F880">
            <v>0</v>
          </cell>
          <cell r="G880">
            <v>19700</v>
          </cell>
          <cell r="H880">
            <v>3349.0000000000005</v>
          </cell>
        </row>
        <row r="881">
          <cell r="A881" t="str">
            <v>CASETON</v>
          </cell>
          <cell r="B881" t="str">
            <v>Caseton No recuperable</v>
          </cell>
          <cell r="C881" t="str">
            <v>m2</v>
          </cell>
          <cell r="D881">
            <v>0.75</v>
          </cell>
          <cell r="F881">
            <v>0</v>
          </cell>
          <cell r="G881">
            <v>7200</v>
          </cell>
          <cell r="H881">
            <v>5400</v>
          </cell>
        </row>
        <row r="882">
          <cell r="A882">
            <v>0</v>
          </cell>
          <cell r="B882" t="str">
            <v>1 ofic. y 1 ayud.</v>
          </cell>
          <cell r="C882" t="str">
            <v>dia</v>
          </cell>
          <cell r="D882">
            <v>3.5</v>
          </cell>
          <cell r="F882">
            <v>0</v>
          </cell>
          <cell r="G882">
            <v>109780.30835042737</v>
          </cell>
          <cell r="H882">
            <v>31365.802385836392</v>
          </cell>
        </row>
        <row r="883">
          <cell r="A883">
            <v>0</v>
          </cell>
          <cell r="B883" t="str">
            <v>Can</v>
          </cell>
          <cell r="C883" t="str">
            <v>día</v>
          </cell>
          <cell r="D883">
            <v>2.9</v>
          </cell>
          <cell r="F883">
            <v>0</v>
          </cell>
          <cell r="G883">
            <v>280</v>
          </cell>
          <cell r="H883">
            <v>812</v>
          </cell>
        </row>
        <row r="884">
          <cell r="A884">
            <v>0</v>
          </cell>
          <cell r="B884" t="str">
            <v>Telera de 0.90x1.35m</v>
          </cell>
          <cell r="C884" t="str">
            <v>día</v>
          </cell>
          <cell r="D884">
            <v>7.2</v>
          </cell>
          <cell r="F884">
            <v>0</v>
          </cell>
          <cell r="G884">
            <v>421</v>
          </cell>
          <cell r="H884">
            <v>3031.2000000000003</v>
          </cell>
        </row>
        <row r="885">
          <cell r="B885" t="str">
            <v>Vigas metalicas de 3m</v>
          </cell>
          <cell r="C885" t="str">
            <v>día</v>
          </cell>
          <cell r="D885">
            <v>2.8</v>
          </cell>
          <cell r="F885">
            <v>0</v>
          </cell>
          <cell r="G885">
            <v>74</v>
          </cell>
          <cell r="H885">
            <v>207.2</v>
          </cell>
        </row>
        <row r="886">
          <cell r="B886" t="str">
            <v>Taco metal.largos 2.10-3.5</v>
          </cell>
          <cell r="C886" t="str">
            <v>día</v>
          </cell>
          <cell r="D886">
            <v>2.5</v>
          </cell>
          <cell r="F886">
            <v>0</v>
          </cell>
          <cell r="G886">
            <v>101</v>
          </cell>
          <cell r="H886">
            <v>252.5</v>
          </cell>
        </row>
        <row r="887">
          <cell r="A887">
            <v>0</v>
          </cell>
          <cell r="B887" t="str">
            <v>Vibrador electrico o gasolina</v>
          </cell>
          <cell r="C887" t="str">
            <v>dia</v>
          </cell>
          <cell r="D887">
            <v>60</v>
          </cell>
          <cell r="F887">
            <v>0</v>
          </cell>
          <cell r="G887">
            <v>36500</v>
          </cell>
          <cell r="H887">
            <v>608.33333333333337</v>
          </cell>
        </row>
        <row r="889">
          <cell r="B889" t="str">
            <v>LOSA ALIG.CON ADOBE</v>
          </cell>
          <cell r="C889" t="str">
            <v>m2</v>
          </cell>
          <cell r="E889">
            <v>5</v>
          </cell>
          <cell r="H889">
            <v>74052.223185750001</v>
          </cell>
        </row>
        <row r="890">
          <cell r="A890">
            <v>0</v>
          </cell>
          <cell r="B890" t="str">
            <v>Concr.en obra 3000 psi 3/4"</v>
          </cell>
          <cell r="C890" t="str">
            <v>m3</v>
          </cell>
          <cell r="D890">
            <v>0.1</v>
          </cell>
          <cell r="F890">
            <v>5</v>
          </cell>
          <cell r="G890">
            <v>289827.59378369962</v>
          </cell>
          <cell r="H890">
            <v>30431.897347288461</v>
          </cell>
          <cell r="I890">
            <v>41.095183963557929</v>
          </cell>
          <cell r="J890" t="str">
            <v>%CO</v>
          </cell>
        </row>
        <row r="891">
          <cell r="A891" t="str">
            <v>LADRILLO</v>
          </cell>
          <cell r="B891" t="str">
            <v>ladrillo 10x20x40 ray.</v>
          </cell>
          <cell r="C891" t="str">
            <v>und</v>
          </cell>
          <cell r="D891">
            <v>10</v>
          </cell>
          <cell r="F891">
            <v>5</v>
          </cell>
          <cell r="G891">
            <v>550</v>
          </cell>
          <cell r="H891">
            <v>5775</v>
          </cell>
          <cell r="I891">
            <v>7.7985504709483093</v>
          </cell>
          <cell r="J891" t="str">
            <v>%MM</v>
          </cell>
        </row>
        <row r="892">
          <cell r="A892">
            <v>0</v>
          </cell>
          <cell r="B892" t="str">
            <v>1 ofic. y 1 ayud.</v>
          </cell>
          <cell r="C892" t="str">
            <v>día</v>
          </cell>
          <cell r="D892">
            <v>3.5</v>
          </cell>
          <cell r="F892">
            <v>0</v>
          </cell>
          <cell r="G892">
            <v>109780.30835042737</v>
          </cell>
          <cell r="H892">
            <v>31365.802385836392</v>
          </cell>
          <cell r="I892">
            <v>6.6321213895417657</v>
          </cell>
          <cell r="J892" t="str">
            <v>%HTA</v>
          </cell>
        </row>
        <row r="893">
          <cell r="A893">
            <v>0</v>
          </cell>
          <cell r="B893" t="str">
            <v>Can</v>
          </cell>
          <cell r="C893" t="str">
            <v>día</v>
          </cell>
          <cell r="D893">
            <v>2.9</v>
          </cell>
          <cell r="F893">
            <v>0</v>
          </cell>
          <cell r="G893">
            <v>280</v>
          </cell>
          <cell r="H893">
            <v>812</v>
          </cell>
          <cell r="I893">
            <v>42.356327786620959</v>
          </cell>
          <cell r="J893" t="str">
            <v>%MO</v>
          </cell>
        </row>
        <row r="894">
          <cell r="A894">
            <v>0</v>
          </cell>
          <cell r="B894" t="str">
            <v>Telera de 0.90x1.35m</v>
          </cell>
          <cell r="C894" t="str">
            <v>día</v>
          </cell>
          <cell r="D894">
            <v>7.2</v>
          </cell>
          <cell r="F894">
            <v>0</v>
          </cell>
          <cell r="G894">
            <v>421</v>
          </cell>
          <cell r="H894">
            <v>3031.2000000000003</v>
          </cell>
        </row>
        <row r="895">
          <cell r="B895" t="str">
            <v>Vigas metalicas de 3m</v>
          </cell>
          <cell r="C895" t="str">
            <v>día</v>
          </cell>
          <cell r="D895">
            <v>2.8</v>
          </cell>
          <cell r="F895">
            <v>0</v>
          </cell>
          <cell r="G895">
            <v>74</v>
          </cell>
          <cell r="H895">
            <v>207.2</v>
          </cell>
        </row>
        <row r="896">
          <cell r="B896" t="str">
            <v>Taco metal.largos 2.10-3.5</v>
          </cell>
          <cell r="C896" t="str">
            <v>día</v>
          </cell>
          <cell r="D896">
            <v>2.5</v>
          </cell>
          <cell r="F896">
            <v>0</v>
          </cell>
          <cell r="G896">
            <v>101</v>
          </cell>
          <cell r="H896">
            <v>252.5</v>
          </cell>
        </row>
        <row r="897">
          <cell r="A897">
            <v>0</v>
          </cell>
          <cell r="B897" t="str">
            <v>Vibrador electrico o gasolina</v>
          </cell>
          <cell r="C897" t="str">
            <v>día</v>
          </cell>
          <cell r="D897">
            <v>60</v>
          </cell>
          <cell r="F897">
            <v>0</v>
          </cell>
          <cell r="G897">
            <v>36500</v>
          </cell>
          <cell r="H897">
            <v>608.33333333333337</v>
          </cell>
        </row>
        <row r="899">
          <cell r="B899" t="str">
            <v>LOSA MACIZAS(e=10cm-elevada)</v>
          </cell>
          <cell r="C899" t="str">
            <v>m2</v>
          </cell>
          <cell r="E899">
            <v>5</v>
          </cell>
          <cell r="H899">
            <v>62091.962100878205</v>
          </cell>
        </row>
        <row r="900">
          <cell r="A900">
            <v>0</v>
          </cell>
          <cell r="B900" t="str">
            <v>Concr.en obra 3000 psi 3/4"</v>
          </cell>
          <cell r="C900" t="str">
            <v>m3</v>
          </cell>
          <cell r="D900">
            <v>0.1</v>
          </cell>
          <cell r="F900">
            <v>5</v>
          </cell>
          <cell r="G900">
            <v>289827.59378369962</v>
          </cell>
          <cell r="H900">
            <v>30431.897347288461</v>
          </cell>
        </row>
        <row r="901">
          <cell r="A901">
            <v>0</v>
          </cell>
          <cell r="B901" t="str">
            <v>1 ofic. y 1 ayud.</v>
          </cell>
          <cell r="C901" t="str">
            <v>día</v>
          </cell>
          <cell r="D901">
            <v>5</v>
          </cell>
          <cell r="F901">
            <v>0</v>
          </cell>
          <cell r="G901">
            <v>109780.30835042737</v>
          </cell>
          <cell r="H901">
            <v>21956.061670085473</v>
          </cell>
        </row>
        <row r="902">
          <cell r="A902">
            <v>0</v>
          </cell>
          <cell r="B902" t="str">
            <v>Can</v>
          </cell>
          <cell r="C902" t="str">
            <v>día</v>
          </cell>
          <cell r="D902">
            <v>2.9</v>
          </cell>
          <cell r="F902">
            <v>0</v>
          </cell>
          <cell r="G902">
            <v>280</v>
          </cell>
          <cell r="H902">
            <v>812</v>
          </cell>
        </row>
        <row r="903">
          <cell r="A903">
            <v>0</v>
          </cell>
          <cell r="B903" t="str">
            <v>Telera de 0.90x1.35m</v>
          </cell>
          <cell r="C903" t="str">
            <v>día</v>
          </cell>
          <cell r="D903">
            <v>14</v>
          </cell>
          <cell r="F903">
            <v>0</v>
          </cell>
          <cell r="G903">
            <v>421</v>
          </cell>
          <cell r="H903">
            <v>5894</v>
          </cell>
        </row>
        <row r="904">
          <cell r="B904" t="str">
            <v>Vigas metalicas de 3m</v>
          </cell>
          <cell r="C904" t="str">
            <v>día</v>
          </cell>
          <cell r="D904">
            <v>2.8</v>
          </cell>
          <cell r="F904">
            <v>0</v>
          </cell>
          <cell r="G904">
            <v>74</v>
          </cell>
          <cell r="H904">
            <v>207.2</v>
          </cell>
        </row>
        <row r="905">
          <cell r="B905" t="str">
            <v>Taco metal.largos 2.10-3.5</v>
          </cell>
          <cell r="C905" t="str">
            <v>día</v>
          </cell>
          <cell r="D905">
            <v>2.5</v>
          </cell>
          <cell r="F905">
            <v>0</v>
          </cell>
          <cell r="G905">
            <v>101</v>
          </cell>
          <cell r="H905">
            <v>252.5</v>
          </cell>
        </row>
        <row r="906">
          <cell r="B906" t="str">
            <v>Malacate 3000 LB</v>
          </cell>
          <cell r="C906" t="str">
            <v>día</v>
          </cell>
          <cell r="D906">
            <v>2.5000000000000001E-2</v>
          </cell>
          <cell r="F906">
            <v>0</v>
          </cell>
          <cell r="G906">
            <v>28420</v>
          </cell>
          <cell r="H906">
            <v>710.5</v>
          </cell>
        </row>
        <row r="907">
          <cell r="A907">
            <v>0</v>
          </cell>
          <cell r="B907" t="str">
            <v>Vibrador electrico o gasolina</v>
          </cell>
          <cell r="C907" t="str">
            <v>día</v>
          </cell>
          <cell r="D907">
            <v>50</v>
          </cell>
          <cell r="F907">
            <v>0</v>
          </cell>
          <cell r="G907">
            <v>36500</v>
          </cell>
          <cell r="H907">
            <v>730</v>
          </cell>
        </row>
        <row r="909">
          <cell r="B909" t="str">
            <v>LOSAS MACIZAS(e=15cm-elevada)</v>
          </cell>
          <cell r="C909" t="str">
            <v>m2</v>
          </cell>
          <cell r="E909">
            <v>5</v>
          </cell>
          <cell r="H909">
            <v>77588.819604557386</v>
          </cell>
        </row>
        <row r="910">
          <cell r="A910">
            <v>0</v>
          </cell>
          <cell r="B910" t="str">
            <v>Concr.en obra 3000 psi 3/4"</v>
          </cell>
          <cell r="C910" t="str">
            <v>m3</v>
          </cell>
          <cell r="D910">
            <v>0.15</v>
          </cell>
          <cell r="F910">
            <v>5</v>
          </cell>
          <cell r="G910">
            <v>289827.59378369962</v>
          </cell>
          <cell r="H910">
            <v>45647.846020932688</v>
          </cell>
        </row>
        <row r="911">
          <cell r="B911" t="str">
            <v>1 ofic. y 1 ayud.</v>
          </cell>
          <cell r="C911" t="str">
            <v>día</v>
          </cell>
          <cell r="D911">
            <v>4.4000000000000004</v>
          </cell>
          <cell r="F911">
            <v>0</v>
          </cell>
          <cell r="G911">
            <v>109780.30835042737</v>
          </cell>
          <cell r="H911">
            <v>24950.070079642581</v>
          </cell>
        </row>
        <row r="912">
          <cell r="B912" t="str">
            <v>Can</v>
          </cell>
          <cell r="C912" t="str">
            <v>día</v>
          </cell>
          <cell r="D912">
            <v>2.9</v>
          </cell>
          <cell r="F912">
            <v>0</v>
          </cell>
          <cell r="G912">
            <v>280</v>
          </cell>
          <cell r="H912">
            <v>812</v>
          </cell>
        </row>
        <row r="913">
          <cell r="A913">
            <v>0</v>
          </cell>
          <cell r="B913" t="str">
            <v>Telera de 0.90x1.35m</v>
          </cell>
          <cell r="C913" t="str">
            <v>día</v>
          </cell>
          <cell r="D913">
            <v>7.2</v>
          </cell>
          <cell r="F913">
            <v>0</v>
          </cell>
          <cell r="G913">
            <v>421</v>
          </cell>
          <cell r="H913">
            <v>3031.2000000000003</v>
          </cell>
        </row>
        <row r="914">
          <cell r="B914" t="str">
            <v>Vigas metalicas de 3m</v>
          </cell>
          <cell r="C914" t="str">
            <v>día</v>
          </cell>
          <cell r="D914">
            <v>2.8</v>
          </cell>
          <cell r="F914">
            <v>0</v>
          </cell>
          <cell r="G914">
            <v>74</v>
          </cell>
          <cell r="H914">
            <v>207.2</v>
          </cell>
        </row>
        <row r="915">
          <cell r="B915" t="str">
            <v>Taco metal.largos 2.10-3.5</v>
          </cell>
          <cell r="C915" t="str">
            <v>día</v>
          </cell>
          <cell r="D915">
            <v>2.5</v>
          </cell>
          <cell r="F915">
            <v>0</v>
          </cell>
          <cell r="G915">
            <v>101</v>
          </cell>
          <cell r="H915">
            <v>252.5</v>
          </cell>
        </row>
        <row r="916">
          <cell r="B916" t="str">
            <v>Malacate 3000 LB</v>
          </cell>
          <cell r="C916" t="str">
            <v>día</v>
          </cell>
          <cell r="D916">
            <v>2.5000000000000001E-2</v>
          </cell>
          <cell r="F916">
            <v>0</v>
          </cell>
          <cell r="G916">
            <v>28420</v>
          </cell>
          <cell r="H916">
            <v>710.5</v>
          </cell>
        </row>
        <row r="917">
          <cell r="A917">
            <v>0</v>
          </cell>
          <cell r="B917" t="str">
            <v>Vibrador electrico o gasolina</v>
          </cell>
          <cell r="C917" t="str">
            <v>día</v>
          </cell>
          <cell r="D917">
            <v>50</v>
          </cell>
          <cell r="F917">
            <v>0</v>
          </cell>
          <cell r="G917">
            <v>36500</v>
          </cell>
          <cell r="H917">
            <v>730</v>
          </cell>
        </row>
        <row r="919">
          <cell r="B919" t="str">
            <v>CONCR.COLUMNAS(12m2/m3-35*35)</v>
          </cell>
          <cell r="C919" t="str">
            <v>m3</v>
          </cell>
          <cell r="E919">
            <v>5</v>
          </cell>
          <cell r="H919">
            <v>524911.51308613247</v>
          </cell>
        </row>
        <row r="920">
          <cell r="A920">
            <v>0</v>
          </cell>
          <cell r="B920" t="str">
            <v>Concr.en obra 3000 psi 3/4"</v>
          </cell>
          <cell r="C920" t="str">
            <v>m3</v>
          </cell>
          <cell r="D920">
            <v>1</v>
          </cell>
          <cell r="F920">
            <v>5</v>
          </cell>
          <cell r="G920">
            <v>289827.59378369962</v>
          </cell>
          <cell r="H920">
            <v>304318.97347288462</v>
          </cell>
          <cell r="I920">
            <v>57.975290289155666</v>
          </cell>
          <cell r="J920" t="str">
            <v>%CO</v>
          </cell>
        </row>
        <row r="921">
          <cell r="B921" t="str">
            <v>1 ofic. y 1 ayud.</v>
          </cell>
          <cell r="C921" t="str">
            <v>día</v>
          </cell>
          <cell r="D921">
            <v>0.6</v>
          </cell>
          <cell r="F921">
            <v>0</v>
          </cell>
          <cell r="G921">
            <v>109780.30835042737</v>
          </cell>
          <cell r="H921">
            <v>182967.18058404562</v>
          </cell>
          <cell r="I921">
            <v>34.85676652590827</v>
          </cell>
          <cell r="J921" t="str">
            <v>%MO</v>
          </cell>
        </row>
        <row r="922">
          <cell r="A922">
            <v>0</v>
          </cell>
          <cell r="B922" t="str">
            <v>Andamio completo</v>
          </cell>
          <cell r="C922" t="str">
            <v>día</v>
          </cell>
          <cell r="D922">
            <v>1.2</v>
          </cell>
          <cell r="F922">
            <v>0</v>
          </cell>
          <cell r="G922">
            <v>900</v>
          </cell>
          <cell r="H922">
            <v>1080</v>
          </cell>
          <cell r="I922">
            <v>5.4251048586406645</v>
          </cell>
          <cell r="J922" t="str">
            <v>%HTA</v>
          </cell>
        </row>
        <row r="923">
          <cell r="B923" t="str">
            <v>Chapeta tensora 3/8 cuña</v>
          </cell>
          <cell r="C923" t="str">
            <v>día</v>
          </cell>
          <cell r="D923">
            <v>5</v>
          </cell>
          <cell r="F923">
            <v>0</v>
          </cell>
          <cell r="G923">
            <v>46</v>
          </cell>
          <cell r="H923">
            <v>230</v>
          </cell>
        </row>
        <row r="924">
          <cell r="B924" t="str">
            <v>Tapa colum.2.4x(.30-.40) metal</v>
          </cell>
          <cell r="C924" t="str">
            <v>día</v>
          </cell>
          <cell r="D924">
            <v>1.5</v>
          </cell>
          <cell r="F924">
            <v>0</v>
          </cell>
          <cell r="G924">
            <v>1007</v>
          </cell>
          <cell r="H924">
            <v>1510.5</v>
          </cell>
        </row>
        <row r="925">
          <cell r="B925" t="str">
            <v>Tensor</v>
          </cell>
          <cell r="C925" t="str">
            <v>día</v>
          </cell>
          <cell r="D925">
            <v>5</v>
          </cell>
          <cell r="F925">
            <v>0</v>
          </cell>
          <cell r="G925">
            <v>46</v>
          </cell>
          <cell r="H925">
            <v>230</v>
          </cell>
        </row>
        <row r="926">
          <cell r="B926" t="str">
            <v>Cuña en T form.columna</v>
          </cell>
          <cell r="C926" t="str">
            <v>día</v>
          </cell>
          <cell r="D926">
            <v>6.5</v>
          </cell>
          <cell r="F926">
            <v>0</v>
          </cell>
          <cell r="G926">
            <v>11</v>
          </cell>
          <cell r="H926">
            <v>71.5</v>
          </cell>
        </row>
        <row r="927">
          <cell r="B927" t="str">
            <v>Malacate 3000 LB</v>
          </cell>
          <cell r="C927" t="str">
            <v>día</v>
          </cell>
          <cell r="D927">
            <v>0.25</v>
          </cell>
          <cell r="F927">
            <v>0</v>
          </cell>
          <cell r="G927">
            <v>28420</v>
          </cell>
          <cell r="H927">
            <v>7105</v>
          </cell>
        </row>
        <row r="928">
          <cell r="A928">
            <v>0</v>
          </cell>
          <cell r="B928" t="str">
            <v>Vibrador electrico o gasolina</v>
          </cell>
          <cell r="C928" t="str">
            <v>dia</v>
          </cell>
          <cell r="D928">
            <v>0.5</v>
          </cell>
          <cell r="F928">
            <v>0</v>
          </cell>
          <cell r="G928">
            <v>36500</v>
          </cell>
          <cell r="H928">
            <v>18250</v>
          </cell>
        </row>
        <row r="930">
          <cell r="B930" t="str">
            <v>CONCR.COLUMNAS(10m2/m3-30*50)</v>
          </cell>
          <cell r="C930" t="str">
            <v>m3</v>
          </cell>
          <cell r="E930">
            <v>5</v>
          </cell>
          <cell r="H930">
            <v>518811.06308613252</v>
          </cell>
        </row>
        <row r="931">
          <cell r="A931">
            <v>0</v>
          </cell>
          <cell r="B931" t="str">
            <v>Concr.en obra 3000 psi 3/4"</v>
          </cell>
          <cell r="C931" t="str">
            <v>m3</v>
          </cell>
          <cell r="D931">
            <v>1</v>
          </cell>
          <cell r="F931">
            <v>5</v>
          </cell>
          <cell r="G931">
            <v>289827.59378369962</v>
          </cell>
          <cell r="H931">
            <v>304318.97347288462</v>
          </cell>
        </row>
        <row r="932">
          <cell r="B932" t="str">
            <v>1 ofic. y 1 ayud.</v>
          </cell>
          <cell r="C932" t="str">
            <v>día</v>
          </cell>
          <cell r="D932">
            <v>0.6</v>
          </cell>
          <cell r="F932">
            <v>0</v>
          </cell>
          <cell r="G932">
            <v>109780.30835042737</v>
          </cell>
          <cell r="H932">
            <v>182967.18058404562</v>
          </cell>
        </row>
        <row r="933">
          <cell r="A933">
            <v>0</v>
          </cell>
          <cell r="B933" t="str">
            <v>Andamio completo</v>
          </cell>
          <cell r="C933" t="str">
            <v>día</v>
          </cell>
          <cell r="D933">
            <v>1.3</v>
          </cell>
          <cell r="F933">
            <v>0</v>
          </cell>
          <cell r="G933">
            <v>900</v>
          </cell>
          <cell r="H933">
            <v>1170</v>
          </cell>
        </row>
        <row r="934">
          <cell r="A934">
            <v>0</v>
          </cell>
          <cell r="B934" t="str">
            <v>Chapeta tensora 3/8 cuña</v>
          </cell>
          <cell r="C934" t="str">
            <v>día</v>
          </cell>
          <cell r="D934">
            <v>5</v>
          </cell>
          <cell r="F934">
            <v>0</v>
          </cell>
          <cell r="G934">
            <v>46</v>
          </cell>
          <cell r="H934">
            <v>230</v>
          </cell>
        </row>
        <row r="935">
          <cell r="B935" t="str">
            <v>Tapa colum.2.4x0.5 metal.</v>
          </cell>
          <cell r="C935" t="str">
            <v>día</v>
          </cell>
          <cell r="D935">
            <v>1.63</v>
          </cell>
          <cell r="F935">
            <v>0</v>
          </cell>
          <cell r="G935">
            <v>1085</v>
          </cell>
          <cell r="H935">
            <v>1768.55</v>
          </cell>
        </row>
        <row r="936">
          <cell r="B936" t="str">
            <v>Tensor</v>
          </cell>
          <cell r="C936" t="str">
            <v>día</v>
          </cell>
          <cell r="D936">
            <v>5</v>
          </cell>
          <cell r="F936">
            <v>0</v>
          </cell>
          <cell r="G936">
            <v>46</v>
          </cell>
          <cell r="H936">
            <v>230</v>
          </cell>
        </row>
        <row r="937">
          <cell r="B937" t="str">
            <v>Cuña en T form.columna</v>
          </cell>
          <cell r="C937" t="str">
            <v>día</v>
          </cell>
          <cell r="D937">
            <v>6.5</v>
          </cell>
          <cell r="F937">
            <v>0</v>
          </cell>
          <cell r="G937">
            <v>11</v>
          </cell>
          <cell r="H937">
            <v>71.5</v>
          </cell>
        </row>
        <row r="938">
          <cell r="B938" t="str">
            <v>Taco metal.largos 2.10-3.5</v>
          </cell>
          <cell r="C938" t="str">
            <v>día</v>
          </cell>
          <cell r="D938">
            <v>6.5</v>
          </cell>
          <cell r="F938">
            <v>0</v>
          </cell>
          <cell r="G938">
            <v>101</v>
          </cell>
          <cell r="H938">
            <v>656.5</v>
          </cell>
        </row>
        <row r="939">
          <cell r="A939">
            <v>0</v>
          </cell>
          <cell r="B939" t="str">
            <v>Vibrador electrico o gasolina</v>
          </cell>
          <cell r="C939" t="str">
            <v>día</v>
          </cell>
          <cell r="D939">
            <v>0.5</v>
          </cell>
          <cell r="F939">
            <v>0</v>
          </cell>
          <cell r="G939">
            <v>36500</v>
          </cell>
          <cell r="H939">
            <v>18250</v>
          </cell>
        </row>
        <row r="941">
          <cell r="B941" t="str">
            <v>CONCR.COLUMNAS( 8m2/m3-50*50)</v>
          </cell>
          <cell r="C941" t="str">
            <v>m3</v>
          </cell>
          <cell r="E941">
            <v>5</v>
          </cell>
          <cell r="H941">
            <v>471180.4281828205</v>
          </cell>
        </row>
        <row r="942">
          <cell r="A942">
            <v>0</v>
          </cell>
          <cell r="B942" t="str">
            <v>Concr.en obra 3000 psi 3/4"</v>
          </cell>
          <cell r="C942" t="str">
            <v>m3</v>
          </cell>
          <cell r="D942">
            <v>1</v>
          </cell>
          <cell r="F942">
            <v>5</v>
          </cell>
          <cell r="G942">
            <v>289827.59378369962</v>
          </cell>
          <cell r="H942">
            <v>304318.97347288462</v>
          </cell>
        </row>
        <row r="943">
          <cell r="A943">
            <v>0</v>
          </cell>
          <cell r="B943" t="str">
            <v>1 ofic. y 1 ayud.</v>
          </cell>
          <cell r="C943" t="str">
            <v>día</v>
          </cell>
          <cell r="D943">
            <v>0.8</v>
          </cell>
          <cell r="F943">
            <v>0</v>
          </cell>
          <cell r="G943">
            <v>109780.30835042737</v>
          </cell>
          <cell r="H943">
            <v>137225.38543803419</v>
          </cell>
        </row>
        <row r="944">
          <cell r="A944">
            <v>0</v>
          </cell>
          <cell r="B944" t="str">
            <v>Andamio completo</v>
          </cell>
          <cell r="C944" t="str">
            <v>día</v>
          </cell>
          <cell r="D944">
            <v>1.2</v>
          </cell>
          <cell r="F944">
            <v>0</v>
          </cell>
          <cell r="G944">
            <v>900</v>
          </cell>
          <cell r="H944">
            <v>1080</v>
          </cell>
        </row>
        <row r="945">
          <cell r="B945" t="str">
            <v>Chapeta tensora 3/8 cuña</v>
          </cell>
          <cell r="C945" t="str">
            <v>día</v>
          </cell>
          <cell r="D945">
            <v>5</v>
          </cell>
          <cell r="F945">
            <v>0</v>
          </cell>
          <cell r="G945">
            <v>46</v>
          </cell>
          <cell r="H945">
            <v>230</v>
          </cell>
        </row>
        <row r="946">
          <cell r="B946" t="str">
            <v>Tapa colum.2.4x0.5 metal.</v>
          </cell>
          <cell r="C946" t="str">
            <v>día</v>
          </cell>
          <cell r="D946">
            <v>2.08</v>
          </cell>
          <cell r="F946">
            <v>0</v>
          </cell>
          <cell r="G946">
            <v>1085</v>
          </cell>
          <cell r="H946">
            <v>2256.8000000000002</v>
          </cell>
        </row>
        <row r="947">
          <cell r="B947" t="str">
            <v>Tensor</v>
          </cell>
          <cell r="C947" t="str">
            <v>día</v>
          </cell>
          <cell r="D947">
            <v>5</v>
          </cell>
          <cell r="F947">
            <v>0</v>
          </cell>
          <cell r="G947">
            <v>46</v>
          </cell>
          <cell r="H947">
            <v>230</v>
          </cell>
        </row>
        <row r="948">
          <cell r="B948" t="str">
            <v>Cuña en T form.columna</v>
          </cell>
          <cell r="C948" t="str">
            <v>día</v>
          </cell>
          <cell r="D948">
            <v>6.5</v>
          </cell>
          <cell r="F948">
            <v>0</v>
          </cell>
          <cell r="G948">
            <v>11</v>
          </cell>
          <cell r="H948">
            <v>71.5</v>
          </cell>
        </row>
        <row r="949">
          <cell r="B949" t="str">
            <v>Taco metal.largos 2.10-3.5</v>
          </cell>
          <cell r="C949" t="str">
            <v>día</v>
          </cell>
          <cell r="D949">
            <v>6.5</v>
          </cell>
          <cell r="F949">
            <v>0</v>
          </cell>
          <cell r="G949">
            <v>101</v>
          </cell>
          <cell r="H949">
            <v>656.5</v>
          </cell>
        </row>
        <row r="950">
          <cell r="A950">
            <v>0</v>
          </cell>
          <cell r="B950" t="str">
            <v>Vibrador electrico o gasolina</v>
          </cell>
          <cell r="C950" t="str">
            <v>día</v>
          </cell>
          <cell r="D950">
            <v>0.5</v>
          </cell>
          <cell r="F950">
            <v>0</v>
          </cell>
          <cell r="G950">
            <v>36500</v>
          </cell>
          <cell r="H950">
            <v>18250</v>
          </cell>
        </row>
        <row r="952">
          <cell r="B952" t="str">
            <v>CONCR.COLUMNAS 30*30</v>
          </cell>
          <cell r="C952" t="str">
            <v>ml</v>
          </cell>
          <cell r="E952">
            <v>5</v>
          </cell>
          <cell r="H952">
            <v>46511.753865123719</v>
          </cell>
        </row>
        <row r="953">
          <cell r="A953">
            <v>0</v>
          </cell>
          <cell r="B953" t="str">
            <v>Concr.en obra 3000 psi 3/4"</v>
          </cell>
          <cell r="C953" t="str">
            <v>m3</v>
          </cell>
          <cell r="D953">
            <v>0.09</v>
          </cell>
          <cell r="F953">
            <v>5</v>
          </cell>
          <cell r="G953">
            <v>289827.59378369962</v>
          </cell>
          <cell r="H953">
            <v>27388.707612559614</v>
          </cell>
        </row>
        <row r="954">
          <cell r="A954">
            <v>0</v>
          </cell>
          <cell r="B954" t="str">
            <v>1 ofic. y 1 ayud.</v>
          </cell>
          <cell r="C954" t="str">
            <v>día</v>
          </cell>
          <cell r="D954">
            <v>7</v>
          </cell>
          <cell r="F954">
            <v>0</v>
          </cell>
          <cell r="G954">
            <v>109780.30835042737</v>
          </cell>
          <cell r="H954">
            <v>15682.901192918196</v>
          </cell>
        </row>
        <row r="955">
          <cell r="A955">
            <v>0</v>
          </cell>
          <cell r="B955" t="str">
            <v>Andamio completo</v>
          </cell>
          <cell r="C955" t="str">
            <v>día</v>
          </cell>
          <cell r="D955">
            <v>0.125</v>
          </cell>
          <cell r="F955">
            <v>0</v>
          </cell>
          <cell r="G955">
            <v>900</v>
          </cell>
          <cell r="H955">
            <v>112.5</v>
          </cell>
        </row>
        <row r="956">
          <cell r="B956" t="str">
            <v>Chapeta tensora 3/8 cuña</v>
          </cell>
          <cell r="C956" t="str">
            <v>día</v>
          </cell>
          <cell r="D956">
            <v>5</v>
          </cell>
          <cell r="F956">
            <v>0</v>
          </cell>
          <cell r="G956">
            <v>46</v>
          </cell>
          <cell r="H956">
            <v>230</v>
          </cell>
        </row>
        <row r="957">
          <cell r="B957" t="str">
            <v>Tapa colum.2.4x0.25 metal.</v>
          </cell>
          <cell r="C957" t="str">
            <v>día</v>
          </cell>
          <cell r="D957">
            <v>1.5</v>
          </cell>
          <cell r="F957">
            <v>0</v>
          </cell>
          <cell r="G957">
            <v>997</v>
          </cell>
          <cell r="H957">
            <v>1495.5</v>
          </cell>
        </row>
        <row r="958">
          <cell r="B958" t="str">
            <v>Tensor</v>
          </cell>
          <cell r="C958" t="str">
            <v>día</v>
          </cell>
          <cell r="D958">
            <v>5</v>
          </cell>
          <cell r="F958">
            <v>0</v>
          </cell>
          <cell r="G958">
            <v>46</v>
          </cell>
          <cell r="H958">
            <v>230</v>
          </cell>
        </row>
        <row r="959">
          <cell r="B959" t="str">
            <v>Cuña en T form.columna</v>
          </cell>
          <cell r="C959" t="str">
            <v>día</v>
          </cell>
          <cell r="D959">
            <v>6.5</v>
          </cell>
          <cell r="F959">
            <v>0</v>
          </cell>
          <cell r="G959">
            <v>11</v>
          </cell>
          <cell r="H959">
            <v>71.5</v>
          </cell>
        </row>
        <row r="960">
          <cell r="B960" t="str">
            <v>Taco metal.largos 2.10-3.5</v>
          </cell>
          <cell r="C960" t="str">
            <v>día</v>
          </cell>
          <cell r="D960">
            <v>1.5</v>
          </cell>
          <cell r="F960">
            <v>0</v>
          </cell>
          <cell r="G960">
            <v>101</v>
          </cell>
          <cell r="H960">
            <v>151.5</v>
          </cell>
        </row>
        <row r="961">
          <cell r="A961">
            <v>0</v>
          </cell>
          <cell r="B961" t="str">
            <v>Vibrador electrico o gasolina</v>
          </cell>
          <cell r="C961" t="str">
            <v>día</v>
          </cell>
          <cell r="D961">
            <v>0.01</v>
          </cell>
          <cell r="F961">
            <v>0</v>
          </cell>
          <cell r="G961">
            <v>36500</v>
          </cell>
          <cell r="H961">
            <v>365</v>
          </cell>
        </row>
        <row r="963">
          <cell r="A963" t="str">
            <v>4.10.1</v>
          </cell>
          <cell r="B963" t="str">
            <v>CONCR.COLUMNAS 20*20</v>
          </cell>
          <cell r="C963" t="str">
            <v>ml</v>
          </cell>
          <cell r="E963">
            <v>5</v>
          </cell>
          <cell r="H963">
            <v>31043.427267051837</v>
          </cell>
          <cell r="I963">
            <v>39.21203298269527</v>
          </cell>
          <cell r="J963" t="str">
            <v>%CO</v>
          </cell>
        </row>
        <row r="964">
          <cell r="A964">
            <v>0</v>
          </cell>
          <cell r="B964" t="str">
            <v>Concr.en obra 3000 psi 3/4"</v>
          </cell>
          <cell r="C964" t="str">
            <v>m3</v>
          </cell>
          <cell r="D964">
            <v>0.04</v>
          </cell>
          <cell r="F964">
            <v>5</v>
          </cell>
          <cell r="G964">
            <v>289827.59378369962</v>
          </cell>
          <cell r="H964">
            <v>12172.758938915384</v>
          </cell>
          <cell r="I964">
            <v>44.204328425965826</v>
          </cell>
          <cell r="J964" t="str">
            <v>%MO</v>
          </cell>
        </row>
        <row r="965">
          <cell r="A965">
            <v>0</v>
          </cell>
          <cell r="B965" t="str">
            <v>1 ofic. y 1 ayud.</v>
          </cell>
          <cell r="C965" t="str">
            <v>día</v>
          </cell>
          <cell r="D965">
            <v>8</v>
          </cell>
          <cell r="F965">
            <v>0</v>
          </cell>
          <cell r="G965">
            <v>109780.30835042737</v>
          </cell>
          <cell r="H965">
            <v>13722.538543803421</v>
          </cell>
          <cell r="I965">
            <v>14.3734221700406</v>
          </cell>
          <cell r="J965" t="str">
            <v>%HTA</v>
          </cell>
        </row>
        <row r="966">
          <cell r="A966">
            <v>0</v>
          </cell>
          <cell r="B966" t="str">
            <v>Andamio completo</v>
          </cell>
          <cell r="C966" t="str">
            <v>día</v>
          </cell>
          <cell r="D966">
            <v>0.08</v>
          </cell>
          <cell r="F966">
            <v>0</v>
          </cell>
          <cell r="G966">
            <v>900</v>
          </cell>
          <cell r="H966">
            <v>72</v>
          </cell>
        </row>
        <row r="967">
          <cell r="B967" t="str">
            <v>Chapeta tensora 3/8 cuña</v>
          </cell>
          <cell r="C967" t="str">
            <v>día</v>
          </cell>
          <cell r="D967">
            <v>5</v>
          </cell>
          <cell r="F967">
            <v>0</v>
          </cell>
          <cell r="G967">
            <v>46</v>
          </cell>
          <cell r="H967">
            <v>230</v>
          </cell>
        </row>
        <row r="968">
          <cell r="B968" t="str">
            <v>Tapa colum.2.4x0.20 metal</v>
          </cell>
          <cell r="C968" t="str">
            <v>día</v>
          </cell>
          <cell r="D968">
            <v>1.3</v>
          </cell>
          <cell r="F968">
            <v>0</v>
          </cell>
          <cell r="G968">
            <v>888</v>
          </cell>
          <cell r="H968">
            <v>1154.4000000000001</v>
          </cell>
        </row>
        <row r="969">
          <cell r="B969" t="str">
            <v>Tensor</v>
          </cell>
          <cell r="C969" t="str">
            <v>día</v>
          </cell>
          <cell r="D969">
            <v>5</v>
          </cell>
          <cell r="F969">
            <v>0</v>
          </cell>
          <cell r="G969">
            <v>46</v>
          </cell>
          <cell r="H969">
            <v>230</v>
          </cell>
        </row>
        <row r="970">
          <cell r="B970" t="str">
            <v>Cuña en T form.columna</v>
          </cell>
          <cell r="C970" t="str">
            <v>día</v>
          </cell>
          <cell r="D970">
            <v>6.5</v>
          </cell>
          <cell r="F970">
            <v>0</v>
          </cell>
          <cell r="G970">
            <v>11</v>
          </cell>
          <cell r="H970">
            <v>71.5</v>
          </cell>
        </row>
        <row r="971">
          <cell r="B971" t="str">
            <v>Taco metal.largos 2.10-3.5</v>
          </cell>
          <cell r="C971" t="str">
            <v>día</v>
          </cell>
          <cell r="D971">
            <v>0.96</v>
          </cell>
          <cell r="F971">
            <v>0</v>
          </cell>
          <cell r="G971">
            <v>101</v>
          </cell>
          <cell r="H971">
            <v>96.96</v>
          </cell>
        </row>
        <row r="972">
          <cell r="A972">
            <v>0</v>
          </cell>
          <cell r="B972" t="str">
            <v>Vibrador electrico o gasolina</v>
          </cell>
          <cell r="C972" t="str">
            <v>día</v>
          </cell>
          <cell r="D972">
            <v>14</v>
          </cell>
          <cell r="F972">
            <v>0</v>
          </cell>
          <cell r="G972">
            <v>36500</v>
          </cell>
          <cell r="H972">
            <v>2607.1428571428573</v>
          </cell>
        </row>
        <row r="974">
          <cell r="B974" t="str">
            <v>COLUMNA CONC.3000 PSI 40x40</v>
          </cell>
          <cell r="C974" t="str">
            <v>ml</v>
          </cell>
          <cell r="E974">
            <v>5</v>
          </cell>
          <cell r="H974">
            <v>71839.189716986308</v>
          </cell>
        </row>
        <row r="975">
          <cell r="A975">
            <v>0</v>
          </cell>
          <cell r="B975" t="str">
            <v>Concr.en obra 3000 psi 3/4"</v>
          </cell>
          <cell r="C975" t="str">
            <v>m3</v>
          </cell>
          <cell r="D975">
            <v>0.16</v>
          </cell>
          <cell r="F975">
            <v>5</v>
          </cell>
          <cell r="G975">
            <v>289827.59378369962</v>
          </cell>
          <cell r="H975">
            <v>48691.035755661534</v>
          </cell>
        </row>
        <row r="976">
          <cell r="A976">
            <v>0</v>
          </cell>
          <cell r="B976" t="str">
            <v>1 ofic. y 1 ayud.</v>
          </cell>
          <cell r="C976" t="str">
            <v>día</v>
          </cell>
          <cell r="D976">
            <v>6</v>
          </cell>
          <cell r="F976">
            <v>0</v>
          </cell>
          <cell r="G976">
            <v>109780.30835042737</v>
          </cell>
          <cell r="H976">
            <v>18296.71805840456</v>
          </cell>
        </row>
        <row r="977">
          <cell r="A977">
            <v>0</v>
          </cell>
          <cell r="B977" t="str">
            <v>Andamio completo</v>
          </cell>
          <cell r="C977" t="str">
            <v>día</v>
          </cell>
          <cell r="D977">
            <v>4.5999999999999999E-2</v>
          </cell>
          <cell r="F977">
            <v>0</v>
          </cell>
          <cell r="G977">
            <v>900</v>
          </cell>
          <cell r="H977">
            <v>41.4</v>
          </cell>
        </row>
        <row r="978">
          <cell r="B978" t="str">
            <v>Can hasta 2.80 m M.C.</v>
          </cell>
          <cell r="C978" t="str">
            <v>día</v>
          </cell>
          <cell r="D978">
            <v>0.45</v>
          </cell>
          <cell r="F978">
            <v>0</v>
          </cell>
          <cell r="G978">
            <v>77</v>
          </cell>
          <cell r="H978">
            <v>34.65</v>
          </cell>
        </row>
        <row r="979">
          <cell r="B979" t="str">
            <v>Chapeta tensora 3/8 cuña</v>
          </cell>
          <cell r="C979" t="str">
            <v>día</v>
          </cell>
          <cell r="D979">
            <v>5</v>
          </cell>
          <cell r="F979">
            <v>0</v>
          </cell>
          <cell r="G979">
            <v>46</v>
          </cell>
          <cell r="H979">
            <v>230</v>
          </cell>
        </row>
        <row r="980">
          <cell r="B980" t="str">
            <v>Tapa colum.2.4x0.40 metal.</v>
          </cell>
          <cell r="C980" t="str">
            <v>día</v>
          </cell>
          <cell r="D980">
            <v>1.63</v>
          </cell>
          <cell r="F980">
            <v>0</v>
          </cell>
          <cell r="G980">
            <v>1035</v>
          </cell>
          <cell r="H980">
            <v>1687.05</v>
          </cell>
        </row>
        <row r="981">
          <cell r="B981" t="str">
            <v>Tensor</v>
          </cell>
          <cell r="C981" t="str">
            <v>día</v>
          </cell>
          <cell r="D981">
            <v>5</v>
          </cell>
          <cell r="F981">
            <v>0</v>
          </cell>
          <cell r="G981">
            <v>46</v>
          </cell>
          <cell r="H981">
            <v>230</v>
          </cell>
        </row>
        <row r="982">
          <cell r="B982" t="str">
            <v>Cuña en T form.columna</v>
          </cell>
          <cell r="C982" t="str">
            <v>día</v>
          </cell>
          <cell r="D982">
            <v>6.5</v>
          </cell>
          <cell r="F982">
            <v>0</v>
          </cell>
          <cell r="G982">
            <v>11</v>
          </cell>
          <cell r="H982">
            <v>71.5</v>
          </cell>
        </row>
        <row r="983">
          <cell r="B983" t="str">
            <v>Taco metal.largos 2.10-3.5</v>
          </cell>
          <cell r="C983" t="str">
            <v>día</v>
          </cell>
          <cell r="D983">
            <v>6.5</v>
          </cell>
          <cell r="F983">
            <v>0</v>
          </cell>
          <cell r="G983">
            <v>101</v>
          </cell>
          <cell r="H983">
            <v>656.5</v>
          </cell>
        </row>
        <row r="984">
          <cell r="A984">
            <v>0</v>
          </cell>
          <cell r="B984" t="str">
            <v>Vibrador electrico o gasolina</v>
          </cell>
          <cell r="C984" t="str">
            <v>día</v>
          </cell>
          <cell r="D984">
            <v>2.7E-2</v>
          </cell>
          <cell r="F984">
            <v>0</v>
          </cell>
          <cell r="G984">
            <v>36500</v>
          </cell>
          <cell r="H984">
            <v>985.5</v>
          </cell>
        </row>
        <row r="986">
          <cell r="B986" t="str">
            <v>COLUMNA CONC.3000 PSI 40x50</v>
          </cell>
          <cell r="C986" t="str">
            <v>ml</v>
          </cell>
          <cell r="E986">
            <v>5</v>
          </cell>
          <cell r="H986">
            <v>85400.44865590171</v>
          </cell>
        </row>
        <row r="987">
          <cell r="A987">
            <v>0</v>
          </cell>
          <cell r="B987" t="str">
            <v>Concr.en obra 3000 psi 3/4"</v>
          </cell>
          <cell r="C987" t="str">
            <v>m3</v>
          </cell>
          <cell r="D987">
            <v>0.2</v>
          </cell>
          <cell r="F987">
            <v>5</v>
          </cell>
          <cell r="G987">
            <v>289827.59378369962</v>
          </cell>
          <cell r="H987">
            <v>60863.794694576922</v>
          </cell>
        </row>
        <row r="988">
          <cell r="B988" t="str">
            <v>Acpm</v>
          </cell>
          <cell r="C988" t="str">
            <v>gal</v>
          </cell>
          <cell r="D988">
            <v>0.62</v>
          </cell>
          <cell r="F988">
            <v>0</v>
          </cell>
          <cell r="G988">
            <v>2090</v>
          </cell>
          <cell r="H988">
            <v>1295.8</v>
          </cell>
        </row>
        <row r="989">
          <cell r="A989">
            <v>0</v>
          </cell>
          <cell r="B989" t="str">
            <v>1 ofic. y 1 ayud.</v>
          </cell>
          <cell r="C989" t="str">
            <v>día</v>
          </cell>
          <cell r="D989">
            <v>6</v>
          </cell>
          <cell r="F989">
            <v>0</v>
          </cell>
          <cell r="G989">
            <v>109780.30835042737</v>
          </cell>
          <cell r="H989">
            <v>18296.71805840456</v>
          </cell>
        </row>
        <row r="990">
          <cell r="B990" t="str">
            <v>Chapeta tensora 3/8 cuña</v>
          </cell>
          <cell r="C990" t="str">
            <v>día</v>
          </cell>
          <cell r="D990">
            <v>5</v>
          </cell>
          <cell r="F990">
            <v>0</v>
          </cell>
          <cell r="G990">
            <v>46</v>
          </cell>
          <cell r="H990">
            <v>230</v>
          </cell>
        </row>
        <row r="991">
          <cell r="B991" t="str">
            <v>Tapa colum.2.4x0.5 metal.</v>
          </cell>
          <cell r="C991" t="str">
            <v>día</v>
          </cell>
          <cell r="D991">
            <v>2.08</v>
          </cell>
          <cell r="F991">
            <v>0</v>
          </cell>
          <cell r="G991">
            <v>1085</v>
          </cell>
          <cell r="H991">
            <v>2256.8000000000002</v>
          </cell>
        </row>
        <row r="992">
          <cell r="B992" t="str">
            <v>Tensor</v>
          </cell>
          <cell r="C992" t="str">
            <v>día</v>
          </cell>
          <cell r="D992">
            <v>5</v>
          </cell>
          <cell r="F992">
            <v>0</v>
          </cell>
          <cell r="G992">
            <v>46</v>
          </cell>
          <cell r="H992">
            <v>230</v>
          </cell>
        </row>
        <row r="993">
          <cell r="B993" t="str">
            <v>Cuña en T form.columna</v>
          </cell>
          <cell r="C993" t="str">
            <v>día</v>
          </cell>
          <cell r="D993">
            <v>6.5</v>
          </cell>
          <cell r="F993">
            <v>0</v>
          </cell>
          <cell r="G993">
            <v>11</v>
          </cell>
          <cell r="H993">
            <v>71.5</v>
          </cell>
        </row>
        <row r="994">
          <cell r="A994">
            <v>0</v>
          </cell>
          <cell r="B994" t="str">
            <v>Vibrador electrico o gasolina</v>
          </cell>
          <cell r="C994" t="str">
            <v>día</v>
          </cell>
          <cell r="D994">
            <v>3.4000000000000002E-2</v>
          </cell>
          <cell r="F994">
            <v>0</v>
          </cell>
          <cell r="G994">
            <v>36500</v>
          </cell>
          <cell r="H994">
            <v>1241</v>
          </cell>
        </row>
        <row r="995">
          <cell r="F995">
            <v>0</v>
          </cell>
        </row>
        <row r="997">
          <cell r="B997" t="str">
            <v>COLUMNA CONC.3000 PSI 50x50</v>
          </cell>
          <cell r="C997" t="str">
            <v>ml</v>
          </cell>
          <cell r="E997">
            <v>5</v>
          </cell>
          <cell r="H997">
            <v>99860.897329545944</v>
          </cell>
        </row>
        <row r="998">
          <cell r="A998">
            <v>0</v>
          </cell>
          <cell r="B998" t="str">
            <v>Concr.en obra 3000 psi 3/4"</v>
          </cell>
          <cell r="C998" t="str">
            <v>m3</v>
          </cell>
          <cell r="D998">
            <v>0.25</v>
          </cell>
          <cell r="F998">
            <v>5</v>
          </cell>
          <cell r="G998">
            <v>289827.59378369962</v>
          </cell>
          <cell r="H998">
            <v>76079.743368221156</v>
          </cell>
        </row>
        <row r="999">
          <cell r="A999">
            <v>0</v>
          </cell>
          <cell r="B999" t="str">
            <v>1 ofic. y 1 ayud.</v>
          </cell>
          <cell r="C999" t="str">
            <v>día</v>
          </cell>
          <cell r="D999">
            <v>6</v>
          </cell>
          <cell r="F999">
            <v>0</v>
          </cell>
          <cell r="G999">
            <v>109780.30835042737</v>
          </cell>
          <cell r="H999">
            <v>18296.71805840456</v>
          </cell>
        </row>
        <row r="1000">
          <cell r="A1000">
            <v>0</v>
          </cell>
          <cell r="B1000" t="str">
            <v>Andamio completo</v>
          </cell>
          <cell r="C1000" t="str">
            <v>día</v>
          </cell>
          <cell r="D1000">
            <v>4.5999999999999999E-2</v>
          </cell>
          <cell r="F1000">
            <v>0</v>
          </cell>
          <cell r="G1000">
            <v>900</v>
          </cell>
          <cell r="H1000">
            <v>41.4</v>
          </cell>
        </row>
        <row r="1001">
          <cell r="B1001" t="str">
            <v>Can hasta 2.80 m M.C.</v>
          </cell>
          <cell r="C1001" t="str">
            <v>día</v>
          </cell>
          <cell r="D1001">
            <v>0.45</v>
          </cell>
          <cell r="F1001">
            <v>0</v>
          </cell>
          <cell r="G1001">
            <v>77</v>
          </cell>
          <cell r="H1001">
            <v>34.65</v>
          </cell>
        </row>
        <row r="1002">
          <cell r="B1002" t="str">
            <v>Chapeta tensora 3/8 cuña</v>
          </cell>
          <cell r="C1002" t="str">
            <v>día</v>
          </cell>
          <cell r="D1002">
            <v>5</v>
          </cell>
          <cell r="F1002">
            <v>0</v>
          </cell>
          <cell r="G1002">
            <v>46</v>
          </cell>
          <cell r="H1002">
            <v>230</v>
          </cell>
        </row>
        <row r="1003">
          <cell r="B1003" t="str">
            <v>Tapa colum.2.4x0.5 metal.</v>
          </cell>
          <cell r="C1003" t="str">
            <v>día</v>
          </cell>
          <cell r="D1003">
            <v>1.63</v>
          </cell>
          <cell r="F1003">
            <v>0</v>
          </cell>
          <cell r="G1003">
            <v>1085</v>
          </cell>
          <cell r="H1003">
            <v>1768.55</v>
          </cell>
        </row>
        <row r="1004">
          <cell r="B1004" t="str">
            <v>Tensor</v>
          </cell>
          <cell r="C1004" t="str">
            <v>día</v>
          </cell>
          <cell r="D1004">
            <v>5</v>
          </cell>
          <cell r="F1004">
            <v>0</v>
          </cell>
          <cell r="G1004">
            <v>46</v>
          </cell>
          <cell r="H1004">
            <v>230</v>
          </cell>
        </row>
        <row r="1005">
          <cell r="B1005" t="str">
            <v>Cuña en T form.columna</v>
          </cell>
          <cell r="C1005" t="str">
            <v>día</v>
          </cell>
          <cell r="D1005">
            <v>6.5</v>
          </cell>
          <cell r="F1005">
            <v>0</v>
          </cell>
          <cell r="G1005">
            <v>6</v>
          </cell>
          <cell r="H1005">
            <v>39</v>
          </cell>
        </row>
        <row r="1006">
          <cell r="B1006" t="str">
            <v>Taco metal.largos 2.10-3.5</v>
          </cell>
          <cell r="C1006" t="str">
            <v>día</v>
          </cell>
          <cell r="D1006">
            <v>6.5</v>
          </cell>
          <cell r="F1006">
            <v>0</v>
          </cell>
          <cell r="G1006">
            <v>101</v>
          </cell>
          <cell r="H1006">
            <v>656.5</v>
          </cell>
        </row>
        <row r="1007">
          <cell r="A1007">
            <v>0</v>
          </cell>
          <cell r="B1007" t="str">
            <v>Vibrador electrico o gasolina</v>
          </cell>
          <cell r="C1007" t="str">
            <v>día</v>
          </cell>
          <cell r="D1007">
            <v>4.2999999999999997E-2</v>
          </cell>
          <cell r="F1007">
            <v>0</v>
          </cell>
          <cell r="G1007">
            <v>36500</v>
          </cell>
          <cell r="H1007">
            <v>1569.4999999999998</v>
          </cell>
        </row>
        <row r="1009">
          <cell r="B1009" t="str">
            <v>COLUMNA CONC.3000 PSI 40X60</v>
          </cell>
          <cell r="C1009" t="str">
            <v>ml</v>
          </cell>
          <cell r="E1009">
            <v>5</v>
          </cell>
          <cell r="H1009">
            <v>96929.407594817094</v>
          </cell>
        </row>
        <row r="1010">
          <cell r="A1010">
            <v>0</v>
          </cell>
          <cell r="B1010" t="str">
            <v>Concr.en obra 3000 psi 3/4"</v>
          </cell>
          <cell r="C1010" t="str">
            <v>m3</v>
          </cell>
          <cell r="D1010">
            <v>0.24</v>
          </cell>
          <cell r="F1010">
            <v>5</v>
          </cell>
          <cell r="G1010">
            <v>289827.59378369962</v>
          </cell>
          <cell r="H1010">
            <v>73036.553633492309</v>
          </cell>
        </row>
        <row r="1011">
          <cell r="A1011">
            <v>0</v>
          </cell>
          <cell r="B1011" t="str">
            <v>Andamio completo</v>
          </cell>
          <cell r="C1011" t="str">
            <v>día</v>
          </cell>
          <cell r="D1011">
            <v>4.5999999999999999E-2</v>
          </cell>
          <cell r="F1011">
            <v>0</v>
          </cell>
          <cell r="G1011">
            <v>900</v>
          </cell>
          <cell r="H1011">
            <v>41.4</v>
          </cell>
        </row>
        <row r="1012">
          <cell r="B1012" t="str">
            <v>Acpm</v>
          </cell>
          <cell r="C1012" t="str">
            <v>gal</v>
          </cell>
          <cell r="D1012">
            <v>0.2</v>
          </cell>
          <cell r="F1012">
            <v>0</v>
          </cell>
          <cell r="G1012">
            <v>2090</v>
          </cell>
          <cell r="H1012">
            <v>418</v>
          </cell>
        </row>
        <row r="1013">
          <cell r="A1013">
            <v>0</v>
          </cell>
          <cell r="B1013" t="str">
            <v>1 ofic. y 1 ayud.</v>
          </cell>
          <cell r="C1013" t="str">
            <v>día</v>
          </cell>
          <cell r="D1013">
            <v>6</v>
          </cell>
          <cell r="F1013">
            <v>0</v>
          </cell>
          <cell r="G1013">
            <v>109780.30835042737</v>
          </cell>
          <cell r="H1013">
            <v>18296.71805840456</v>
          </cell>
        </row>
        <row r="1014">
          <cell r="B1014" t="str">
            <v>Chapeta tensora 3/8 cuña</v>
          </cell>
          <cell r="C1014" t="str">
            <v>día</v>
          </cell>
          <cell r="D1014">
            <v>5</v>
          </cell>
          <cell r="F1014">
            <v>0</v>
          </cell>
          <cell r="G1014">
            <v>46</v>
          </cell>
          <cell r="H1014">
            <v>230</v>
          </cell>
        </row>
        <row r="1015">
          <cell r="B1015" t="str">
            <v>Tapa colum.2.4x(.70-.80) metal</v>
          </cell>
          <cell r="C1015" t="str">
            <v>día</v>
          </cell>
          <cell r="D1015">
            <v>2.1</v>
          </cell>
          <cell r="F1015">
            <v>0</v>
          </cell>
          <cell r="G1015">
            <v>1208</v>
          </cell>
          <cell r="H1015">
            <v>2536.8000000000002</v>
          </cell>
        </row>
        <row r="1016">
          <cell r="A1016">
            <v>0</v>
          </cell>
          <cell r="B1016" t="str">
            <v>Vibrador electrico o gasolina</v>
          </cell>
          <cell r="C1016" t="str">
            <v>día</v>
          </cell>
          <cell r="D1016">
            <v>4.1000000000000002E-2</v>
          </cell>
          <cell r="F1016">
            <v>0</v>
          </cell>
          <cell r="G1016">
            <v>36500</v>
          </cell>
          <cell r="H1016">
            <v>1496.5</v>
          </cell>
        </row>
        <row r="1019">
          <cell r="B1019" t="str">
            <v>COLUMNA CONC.3000 PSI 60x60</v>
          </cell>
          <cell r="C1019" t="str">
            <v>ml</v>
          </cell>
          <cell r="E1019">
            <v>5</v>
          </cell>
          <cell r="H1019">
            <v>138426.24520382821</v>
          </cell>
        </row>
        <row r="1020">
          <cell r="A1020">
            <v>0</v>
          </cell>
          <cell r="B1020" t="str">
            <v>Concr.en obra 3000 psi 3/4"</v>
          </cell>
          <cell r="C1020" t="str">
            <v>m3</v>
          </cell>
          <cell r="D1020">
            <v>0.36</v>
          </cell>
          <cell r="F1020">
            <v>5</v>
          </cell>
          <cell r="G1020">
            <v>289827.59378369962</v>
          </cell>
          <cell r="H1020">
            <v>109554.83045023846</v>
          </cell>
        </row>
        <row r="1021">
          <cell r="A1021">
            <v>0</v>
          </cell>
          <cell r="B1021" t="str">
            <v>1 ofic. y 1 ayud.</v>
          </cell>
          <cell r="C1021" t="str">
            <v>día</v>
          </cell>
          <cell r="D1021">
            <v>5</v>
          </cell>
          <cell r="F1021">
            <v>0</v>
          </cell>
          <cell r="G1021">
            <v>109780.30835042737</v>
          </cell>
          <cell r="H1021">
            <v>21956.061670085473</v>
          </cell>
        </row>
        <row r="1022">
          <cell r="A1022">
            <v>0</v>
          </cell>
          <cell r="B1022" t="str">
            <v>Andamio completo</v>
          </cell>
          <cell r="C1022" t="str">
            <v>día</v>
          </cell>
          <cell r="D1022">
            <v>4.5999999999999999E-2</v>
          </cell>
          <cell r="F1022">
            <v>0</v>
          </cell>
          <cell r="G1022">
            <v>900</v>
          </cell>
          <cell r="H1022">
            <v>41.4</v>
          </cell>
        </row>
        <row r="1023">
          <cell r="B1023" t="str">
            <v>Can hasta 2.80 m M.C.</v>
          </cell>
          <cell r="C1023" t="str">
            <v>día</v>
          </cell>
          <cell r="D1023">
            <v>0.45</v>
          </cell>
          <cell r="F1023">
            <v>0</v>
          </cell>
          <cell r="G1023">
            <v>77</v>
          </cell>
          <cell r="H1023">
            <v>34.65</v>
          </cell>
        </row>
        <row r="1024">
          <cell r="B1024" t="str">
            <v>Chapeta tensora 3/8 cuña</v>
          </cell>
          <cell r="C1024" t="str">
            <v>día</v>
          </cell>
          <cell r="D1024">
            <v>5</v>
          </cell>
          <cell r="F1024">
            <v>0</v>
          </cell>
          <cell r="G1024">
            <v>46</v>
          </cell>
          <cell r="H1024">
            <v>230</v>
          </cell>
        </row>
        <row r="1025">
          <cell r="B1025" t="str">
            <v>Tapa colum.2.4x(.70-.80) metal</v>
          </cell>
          <cell r="C1025" t="str">
            <v>día</v>
          </cell>
          <cell r="D1025">
            <v>1.63</v>
          </cell>
          <cell r="F1025">
            <v>0</v>
          </cell>
          <cell r="G1025">
            <v>1450</v>
          </cell>
          <cell r="H1025">
            <v>2363.5</v>
          </cell>
        </row>
        <row r="1026">
          <cell r="B1026" t="str">
            <v>Tensor</v>
          </cell>
          <cell r="C1026" t="str">
            <v>día</v>
          </cell>
          <cell r="D1026">
            <v>5</v>
          </cell>
          <cell r="F1026">
            <v>0</v>
          </cell>
          <cell r="G1026">
            <v>46</v>
          </cell>
          <cell r="H1026">
            <v>230</v>
          </cell>
        </row>
        <row r="1027">
          <cell r="B1027" t="str">
            <v>Cuña en T form.columna</v>
          </cell>
          <cell r="C1027" t="str">
            <v>día</v>
          </cell>
          <cell r="D1027">
            <v>6.5</v>
          </cell>
          <cell r="F1027">
            <v>0</v>
          </cell>
          <cell r="G1027">
            <v>11</v>
          </cell>
          <cell r="H1027">
            <v>71.5</v>
          </cell>
        </row>
        <row r="1028">
          <cell r="B1028" t="str">
            <v>Taco metal.largos 2.10-3.5</v>
          </cell>
          <cell r="C1028" t="str">
            <v>día</v>
          </cell>
          <cell r="D1028">
            <v>6.5</v>
          </cell>
          <cell r="F1028">
            <v>0</v>
          </cell>
          <cell r="G1028">
            <v>101</v>
          </cell>
          <cell r="H1028">
            <v>656.5</v>
          </cell>
        </row>
        <row r="1029">
          <cell r="A1029">
            <v>0</v>
          </cell>
          <cell r="B1029" t="str">
            <v>Vibrador electrico o gasolina</v>
          </cell>
          <cell r="C1029" t="str">
            <v>día</v>
          </cell>
          <cell r="D1029">
            <v>0.06</v>
          </cell>
          <cell r="F1029">
            <v>0</v>
          </cell>
          <cell r="G1029">
            <v>36500</v>
          </cell>
          <cell r="H1029">
            <v>2190</v>
          </cell>
        </row>
        <row r="1031">
          <cell r="B1031" t="str">
            <v>COLUMNA CONC.4000 PSI 40x50</v>
          </cell>
          <cell r="C1031" t="str">
            <v>ml</v>
          </cell>
          <cell r="E1031">
            <v>5</v>
          </cell>
          <cell r="H1031">
            <v>94615.635298166686</v>
          </cell>
        </row>
        <row r="1032">
          <cell r="A1032">
            <v>0</v>
          </cell>
          <cell r="B1032" t="str">
            <v>Concr.en obra 4000 psi 3/4"</v>
          </cell>
          <cell r="C1032" t="str">
            <v>m3</v>
          </cell>
          <cell r="D1032">
            <v>0.2</v>
          </cell>
          <cell r="F1032">
            <v>5</v>
          </cell>
          <cell r="G1032">
            <v>310081.47878369963</v>
          </cell>
          <cell r="H1032">
            <v>65117.110544576928</v>
          </cell>
        </row>
        <row r="1033">
          <cell r="A1033">
            <v>0</v>
          </cell>
          <cell r="B1033" t="str">
            <v>Andamio completo</v>
          </cell>
          <cell r="C1033" t="str">
            <v>día</v>
          </cell>
          <cell r="D1033">
            <v>4.5999999999999999E-2</v>
          </cell>
          <cell r="F1033">
            <v>0</v>
          </cell>
          <cell r="G1033">
            <v>900</v>
          </cell>
          <cell r="H1033">
            <v>41.4</v>
          </cell>
        </row>
        <row r="1034">
          <cell r="B1034" t="str">
            <v>Acpm</v>
          </cell>
          <cell r="C1034" t="str">
            <v>gal</v>
          </cell>
          <cell r="D1034">
            <v>0.62</v>
          </cell>
          <cell r="F1034">
            <v>0</v>
          </cell>
          <cell r="G1034">
            <v>2090</v>
          </cell>
          <cell r="H1034">
            <v>1295.8</v>
          </cell>
        </row>
        <row r="1035">
          <cell r="A1035">
            <v>0</v>
          </cell>
          <cell r="B1035" t="str">
            <v>1 ofic. y 1 ayud.</v>
          </cell>
          <cell r="C1035" t="str">
            <v>día</v>
          </cell>
          <cell r="D1035">
            <v>5</v>
          </cell>
          <cell r="F1035">
            <v>0</v>
          </cell>
          <cell r="G1035">
            <v>109780.30835042737</v>
          </cell>
          <cell r="H1035">
            <v>21956.061670085473</v>
          </cell>
        </row>
        <row r="1036">
          <cell r="B1036" t="str">
            <v>Acarreo int.mezclas</v>
          </cell>
          <cell r="C1036" t="str">
            <v>m3</v>
          </cell>
          <cell r="D1036">
            <v>0.22</v>
          </cell>
          <cell r="F1036">
            <v>0</v>
          </cell>
          <cell r="G1036">
            <v>3200</v>
          </cell>
          <cell r="H1036">
            <v>704</v>
          </cell>
        </row>
        <row r="1037">
          <cell r="B1037" t="str">
            <v>Chapeta tensora 3/8 cuña</v>
          </cell>
          <cell r="C1037" t="str">
            <v>día</v>
          </cell>
          <cell r="D1037">
            <v>0.41</v>
          </cell>
          <cell r="F1037">
            <v>0</v>
          </cell>
          <cell r="G1037">
            <v>46</v>
          </cell>
          <cell r="H1037">
            <v>18.86</v>
          </cell>
        </row>
        <row r="1038">
          <cell r="B1038" t="str">
            <v>Tapa colum.2.4x0.5 metal.</v>
          </cell>
          <cell r="C1038" t="str">
            <v>día</v>
          </cell>
          <cell r="D1038">
            <v>2.08</v>
          </cell>
          <cell r="F1038">
            <v>0</v>
          </cell>
          <cell r="G1038">
            <v>1075</v>
          </cell>
          <cell r="H1038">
            <v>2236</v>
          </cell>
        </row>
        <row r="1039">
          <cell r="A1039">
            <v>0</v>
          </cell>
          <cell r="B1039" t="str">
            <v>Vibrador electrico o gasolina</v>
          </cell>
          <cell r="C1039" t="str">
            <v>día</v>
          </cell>
          <cell r="D1039">
            <v>0.06</v>
          </cell>
          <cell r="F1039">
            <v>0</v>
          </cell>
          <cell r="G1039">
            <v>36500</v>
          </cell>
          <cell r="H1039">
            <v>2190</v>
          </cell>
        </row>
        <row r="1042">
          <cell r="B1042" t="str">
            <v>COLUMNA CONC.4000 PSI 50x50</v>
          </cell>
          <cell r="C1042" t="str">
            <v>ml</v>
          </cell>
          <cell r="E1042">
            <v>5</v>
          </cell>
          <cell r="H1042">
            <v>120840.71912270834</v>
          </cell>
        </row>
        <row r="1043">
          <cell r="A1043">
            <v>0</v>
          </cell>
          <cell r="B1043" t="str">
            <v>Concr.en obra 4000 psi 3/4"</v>
          </cell>
          <cell r="C1043" t="str">
            <v>m3</v>
          </cell>
          <cell r="D1043">
            <v>0.25</v>
          </cell>
          <cell r="F1043">
            <v>5</v>
          </cell>
          <cell r="G1043">
            <v>310081.47878369963</v>
          </cell>
          <cell r="H1043">
            <v>81396.388180721158</v>
          </cell>
        </row>
        <row r="1044">
          <cell r="A1044">
            <v>0</v>
          </cell>
          <cell r="B1044" t="str">
            <v>Andamio completo</v>
          </cell>
          <cell r="G1044">
            <v>900</v>
          </cell>
        </row>
        <row r="1045">
          <cell r="B1045" t="str">
            <v>Acpm</v>
          </cell>
          <cell r="C1045" t="str">
            <v>gal</v>
          </cell>
          <cell r="D1045">
            <v>0.2</v>
          </cell>
          <cell r="F1045">
            <v>0</v>
          </cell>
          <cell r="G1045">
            <v>2090</v>
          </cell>
          <cell r="H1045">
            <v>418</v>
          </cell>
        </row>
        <row r="1046">
          <cell r="A1046">
            <v>0</v>
          </cell>
          <cell r="B1046" t="str">
            <v>1 ofic. y 1 ayud.</v>
          </cell>
          <cell r="C1046" t="str">
            <v>día</v>
          </cell>
          <cell r="D1046">
            <v>4</v>
          </cell>
          <cell r="F1046">
            <v>0</v>
          </cell>
          <cell r="G1046">
            <v>109780.30835042737</v>
          </cell>
          <cell r="H1046">
            <v>27445.077087606842</v>
          </cell>
        </row>
        <row r="1047">
          <cell r="B1047" t="str">
            <v>Chapeta tensora 3/8 cuña</v>
          </cell>
          <cell r="C1047" t="str">
            <v>día</v>
          </cell>
          <cell r="D1047">
            <v>5</v>
          </cell>
          <cell r="F1047">
            <v>0</v>
          </cell>
          <cell r="G1047">
            <v>46</v>
          </cell>
          <cell r="H1047">
            <v>230</v>
          </cell>
        </row>
        <row r="1048">
          <cell r="B1048" t="str">
            <v>Tapa colum.2.4x0.40 metal.</v>
          </cell>
          <cell r="C1048" t="str">
            <v>día</v>
          </cell>
          <cell r="D1048">
            <v>6.6</v>
          </cell>
          <cell r="F1048">
            <v>0</v>
          </cell>
          <cell r="G1048">
            <v>1035</v>
          </cell>
          <cell r="H1048">
            <v>6831</v>
          </cell>
        </row>
        <row r="1049">
          <cell r="B1049" t="str">
            <v>Tensor</v>
          </cell>
          <cell r="C1049" t="str">
            <v>día</v>
          </cell>
          <cell r="D1049">
            <v>5</v>
          </cell>
          <cell r="F1049">
            <v>0</v>
          </cell>
          <cell r="G1049">
            <v>46</v>
          </cell>
          <cell r="H1049">
            <v>230</v>
          </cell>
        </row>
        <row r="1050">
          <cell r="B1050" t="str">
            <v>Cuña en T form.columna</v>
          </cell>
          <cell r="C1050" t="str">
            <v>día</v>
          </cell>
          <cell r="D1050">
            <v>6.5</v>
          </cell>
          <cell r="F1050">
            <v>0</v>
          </cell>
          <cell r="G1050">
            <v>11</v>
          </cell>
          <cell r="H1050">
            <v>71.5</v>
          </cell>
        </row>
        <row r="1051">
          <cell r="B1051" t="str">
            <v>Taco metal.largos 2.10-3.5</v>
          </cell>
          <cell r="C1051" t="str">
            <v>día</v>
          </cell>
          <cell r="D1051">
            <v>6.5</v>
          </cell>
          <cell r="F1051">
            <v>0</v>
          </cell>
          <cell r="G1051">
            <v>101</v>
          </cell>
          <cell r="H1051">
            <v>656.5</v>
          </cell>
        </row>
        <row r="1052">
          <cell r="A1052">
            <v>0</v>
          </cell>
          <cell r="B1052" t="str">
            <v>Vibrador electrico o gasolina</v>
          </cell>
          <cell r="C1052" t="str">
            <v>día</v>
          </cell>
          <cell r="D1052">
            <v>0.06</v>
          </cell>
          <cell r="F1052">
            <v>0</v>
          </cell>
          <cell r="G1052">
            <v>36500</v>
          </cell>
          <cell r="H1052">
            <v>2190</v>
          </cell>
        </row>
        <row r="1053">
          <cell r="F1053">
            <v>0</v>
          </cell>
        </row>
        <row r="1055">
          <cell r="B1055" t="str">
            <v>COLUMNA CONC.4000 PSI 40X60</v>
          </cell>
          <cell r="C1055" t="str">
            <v>ml</v>
          </cell>
          <cell r="E1055">
            <v>5</v>
          </cell>
          <cell r="H1055">
            <v>112968.76359547948</v>
          </cell>
        </row>
        <row r="1056">
          <cell r="A1056">
            <v>0</v>
          </cell>
          <cell r="B1056" t="str">
            <v>Concr.en obra 4000 psi 3/4"</v>
          </cell>
          <cell r="C1056" t="str">
            <v>m3</v>
          </cell>
          <cell r="D1056">
            <v>0.24</v>
          </cell>
          <cell r="F1056">
            <v>5</v>
          </cell>
          <cell r="G1056">
            <v>310081.47878369963</v>
          </cell>
          <cell r="H1056">
            <v>78140.532653492308</v>
          </cell>
        </row>
        <row r="1057">
          <cell r="B1057" t="str">
            <v>Acpm</v>
          </cell>
          <cell r="C1057" t="str">
            <v>gal</v>
          </cell>
          <cell r="D1057">
            <v>0.2</v>
          </cell>
          <cell r="F1057">
            <v>0</v>
          </cell>
          <cell r="G1057">
            <v>2090</v>
          </cell>
          <cell r="H1057">
            <v>418</v>
          </cell>
        </row>
        <row r="1058">
          <cell r="A1058">
            <v>0</v>
          </cell>
          <cell r="B1058" t="str">
            <v>1 ofic. y 1 ayud.</v>
          </cell>
          <cell r="C1058" t="str">
            <v>día</v>
          </cell>
          <cell r="D1058">
            <v>4</v>
          </cell>
          <cell r="F1058">
            <v>0</v>
          </cell>
          <cell r="G1058">
            <v>109780.30835042737</v>
          </cell>
          <cell r="H1058">
            <v>27445.077087606842</v>
          </cell>
        </row>
        <row r="1059">
          <cell r="A1059">
            <v>0</v>
          </cell>
          <cell r="B1059" t="str">
            <v>Andamio completo</v>
          </cell>
          <cell r="C1059" t="str">
            <v>día</v>
          </cell>
          <cell r="D1059">
            <v>4.5999999999999999E-2</v>
          </cell>
          <cell r="F1059">
            <v>0</v>
          </cell>
          <cell r="G1059">
            <v>900</v>
          </cell>
          <cell r="H1059">
            <v>41.4</v>
          </cell>
        </row>
        <row r="1060">
          <cell r="B1060" t="str">
            <v>Chapeta tensora 3/8 cuña</v>
          </cell>
          <cell r="C1060" t="str">
            <v>día</v>
          </cell>
          <cell r="D1060">
            <v>5</v>
          </cell>
          <cell r="F1060">
            <v>0</v>
          </cell>
          <cell r="G1060">
            <v>46</v>
          </cell>
          <cell r="H1060">
            <v>230</v>
          </cell>
        </row>
        <row r="1061">
          <cell r="B1061" t="str">
            <v>Tapa colum.2.4x0.40 metal.</v>
          </cell>
          <cell r="C1061" t="str">
            <v>día</v>
          </cell>
          <cell r="D1061">
            <v>2.1</v>
          </cell>
          <cell r="F1061">
            <v>0</v>
          </cell>
          <cell r="G1061">
            <v>1035</v>
          </cell>
          <cell r="H1061">
            <v>2173.5</v>
          </cell>
        </row>
        <row r="1062">
          <cell r="B1062" t="str">
            <v>Tensor</v>
          </cell>
          <cell r="C1062" t="str">
            <v>día</v>
          </cell>
          <cell r="D1062">
            <v>5</v>
          </cell>
          <cell r="F1062">
            <v>0</v>
          </cell>
          <cell r="G1062">
            <v>46</v>
          </cell>
          <cell r="H1062">
            <v>230</v>
          </cell>
        </row>
        <row r="1063">
          <cell r="B1063" t="str">
            <v>Cuña en T form.columna</v>
          </cell>
          <cell r="C1063" t="str">
            <v>día</v>
          </cell>
          <cell r="D1063">
            <v>6.5</v>
          </cell>
          <cell r="F1063">
            <v>0</v>
          </cell>
          <cell r="G1063">
            <v>11</v>
          </cell>
          <cell r="H1063">
            <v>71.5</v>
          </cell>
        </row>
        <row r="1064">
          <cell r="B1064" t="str">
            <v>Taco metal.largos 2.10-3.5</v>
          </cell>
          <cell r="C1064" t="str">
            <v>día</v>
          </cell>
          <cell r="D1064">
            <v>6.5</v>
          </cell>
          <cell r="F1064">
            <v>0</v>
          </cell>
          <cell r="G1064">
            <v>101</v>
          </cell>
          <cell r="H1064">
            <v>656.5</v>
          </cell>
        </row>
        <row r="1065">
          <cell r="A1065">
            <v>0</v>
          </cell>
          <cell r="B1065" t="str">
            <v>Vibrador electrico o gasolina</v>
          </cell>
          <cell r="C1065" t="str">
            <v>día</v>
          </cell>
          <cell r="D1065">
            <v>0.06</v>
          </cell>
          <cell r="F1065">
            <v>0</v>
          </cell>
          <cell r="G1065">
            <v>36500</v>
          </cell>
          <cell r="H1065">
            <v>2190</v>
          </cell>
        </row>
        <row r="1067">
          <cell r="B1067" t="str">
            <v>COLUMNA CONC.4000 PSI 60x60</v>
          </cell>
          <cell r="C1067" t="str">
            <v>ml</v>
          </cell>
          <cell r="E1067">
            <v>5</v>
          </cell>
          <cell r="H1067">
            <v>152323.12992222563</v>
          </cell>
        </row>
        <row r="1068">
          <cell r="A1068">
            <v>0</v>
          </cell>
          <cell r="B1068" t="str">
            <v>Concr.en obra 4000 psi 3/4"</v>
          </cell>
          <cell r="C1068" t="str">
            <v>m3</v>
          </cell>
          <cell r="D1068">
            <v>0.36</v>
          </cell>
          <cell r="F1068">
            <v>5</v>
          </cell>
          <cell r="G1068">
            <v>310081.47878369963</v>
          </cell>
          <cell r="H1068">
            <v>117210.79898023845</v>
          </cell>
        </row>
        <row r="1069">
          <cell r="A1069">
            <v>0</v>
          </cell>
          <cell r="B1069" t="str">
            <v>Andamio completo</v>
          </cell>
          <cell r="G1069">
            <v>900</v>
          </cell>
        </row>
        <row r="1070">
          <cell r="B1070" t="str">
            <v>Acpm</v>
          </cell>
          <cell r="C1070" t="str">
            <v>gal</v>
          </cell>
          <cell r="D1070">
            <v>0.2</v>
          </cell>
          <cell r="F1070">
            <v>0</v>
          </cell>
          <cell r="G1070">
            <v>2090</v>
          </cell>
          <cell r="H1070">
            <v>418</v>
          </cell>
        </row>
        <row r="1071">
          <cell r="A1071">
            <v>0</v>
          </cell>
          <cell r="B1071" t="str">
            <v>1 ofic. y 1 ayud.</v>
          </cell>
          <cell r="C1071" t="str">
            <v>día</v>
          </cell>
          <cell r="D1071">
            <v>4</v>
          </cell>
          <cell r="F1071">
            <v>0</v>
          </cell>
          <cell r="G1071">
            <v>109780.30835042737</v>
          </cell>
          <cell r="H1071">
            <v>27445.077087606842</v>
          </cell>
        </row>
        <row r="1072">
          <cell r="B1072" t="str">
            <v>Chapeta tensora 3/8 cuña</v>
          </cell>
          <cell r="C1072" t="str">
            <v>día</v>
          </cell>
          <cell r="D1072">
            <v>5</v>
          </cell>
          <cell r="F1072">
            <v>0</v>
          </cell>
          <cell r="G1072">
            <v>46</v>
          </cell>
          <cell r="H1072">
            <v>230</v>
          </cell>
        </row>
        <row r="1073">
          <cell r="B1073" t="str">
            <v>Tapa colun.2.4x0.6 metal.</v>
          </cell>
          <cell r="C1073" t="str">
            <v>día</v>
          </cell>
          <cell r="D1073">
            <v>2.1</v>
          </cell>
          <cell r="F1073">
            <v>0</v>
          </cell>
          <cell r="G1073">
            <v>1190</v>
          </cell>
          <cell r="H1073">
            <v>2499</v>
          </cell>
        </row>
        <row r="1074">
          <cell r="B1074" t="str">
            <v>Tensor</v>
          </cell>
          <cell r="C1074" t="str">
            <v>día</v>
          </cell>
          <cell r="D1074">
            <v>5</v>
          </cell>
          <cell r="F1074">
            <v>0</v>
          </cell>
          <cell r="G1074">
            <v>46</v>
          </cell>
          <cell r="H1074">
            <v>230</v>
          </cell>
        </row>
        <row r="1075">
          <cell r="B1075" t="str">
            <v>Cuña en T form.columna</v>
          </cell>
          <cell r="C1075" t="str">
            <v>día</v>
          </cell>
          <cell r="D1075">
            <v>6.5</v>
          </cell>
          <cell r="F1075">
            <v>0</v>
          </cell>
          <cell r="G1075">
            <v>11</v>
          </cell>
          <cell r="H1075">
            <v>71.5</v>
          </cell>
        </row>
        <row r="1076">
          <cell r="B1076" t="str">
            <v>Taco metal.largos 2.10-3.5</v>
          </cell>
          <cell r="C1076" t="str">
            <v>día</v>
          </cell>
          <cell r="D1076">
            <v>6.5</v>
          </cell>
          <cell r="F1076">
            <v>0</v>
          </cell>
          <cell r="G1076">
            <v>101</v>
          </cell>
          <cell r="H1076">
            <v>656.5</v>
          </cell>
        </row>
        <row r="1077">
          <cell r="A1077">
            <v>0</v>
          </cell>
          <cell r="B1077" t="str">
            <v>Vibrador electrico o gasolina</v>
          </cell>
          <cell r="C1077" t="str">
            <v>día</v>
          </cell>
          <cell r="D1077">
            <v>0.06</v>
          </cell>
          <cell r="F1077">
            <v>0</v>
          </cell>
          <cell r="G1077">
            <v>36500</v>
          </cell>
          <cell r="H1077">
            <v>2190</v>
          </cell>
        </row>
        <row r="1079">
          <cell r="B1079" t="str">
            <v>CONCRETO VIGAS SOBRE MUROS</v>
          </cell>
          <cell r="C1079" t="str">
            <v>m3</v>
          </cell>
          <cell r="E1079">
            <v>5</v>
          </cell>
          <cell r="H1079">
            <v>542838.51308613247</v>
          </cell>
        </row>
        <row r="1080">
          <cell r="A1080">
            <v>0</v>
          </cell>
          <cell r="B1080" t="str">
            <v>Concr.en obra 3000 psi 3/4"</v>
          </cell>
          <cell r="C1080" t="str">
            <v>m3</v>
          </cell>
          <cell r="D1080">
            <v>1</v>
          </cell>
          <cell r="F1080">
            <v>5</v>
          </cell>
          <cell r="G1080">
            <v>289827.59378369962</v>
          </cell>
          <cell r="H1080">
            <v>304318.97347288462</v>
          </cell>
        </row>
        <row r="1081">
          <cell r="B1081" t="str">
            <v>Tabla Comun 0.25 X 2.5 m - 0.2 X 3 m</v>
          </cell>
          <cell r="C1081" t="str">
            <v>un</v>
          </cell>
          <cell r="D1081">
            <v>8</v>
          </cell>
          <cell r="F1081">
            <v>0</v>
          </cell>
          <cell r="G1081">
            <v>4500</v>
          </cell>
          <cell r="H1081">
            <v>36000</v>
          </cell>
        </row>
        <row r="1082">
          <cell r="A1082">
            <v>0</v>
          </cell>
          <cell r="B1082" t="str">
            <v>1 ofic. y 1 ayud.</v>
          </cell>
          <cell r="C1082" t="str">
            <v>día</v>
          </cell>
          <cell r="D1082">
            <v>0.6</v>
          </cell>
          <cell r="F1082">
            <v>0</v>
          </cell>
          <cell r="G1082">
            <v>109780.30835042737</v>
          </cell>
          <cell r="H1082">
            <v>182967.18058404562</v>
          </cell>
        </row>
        <row r="1083">
          <cell r="A1083">
            <v>0</v>
          </cell>
          <cell r="B1083" t="str">
            <v>Andamio completo</v>
          </cell>
          <cell r="C1083" t="str">
            <v>día</v>
          </cell>
          <cell r="D1083">
            <v>1.3</v>
          </cell>
          <cell r="F1083">
            <v>0</v>
          </cell>
          <cell r="G1083">
            <v>900</v>
          </cell>
          <cell r="H1083">
            <v>1170</v>
          </cell>
        </row>
        <row r="1084">
          <cell r="A1084">
            <v>0</v>
          </cell>
          <cell r="B1084" t="str">
            <v>Can</v>
          </cell>
          <cell r="C1084" t="str">
            <v>día</v>
          </cell>
          <cell r="D1084">
            <v>1.2</v>
          </cell>
          <cell r="F1084">
            <v>0</v>
          </cell>
          <cell r="G1084">
            <v>280</v>
          </cell>
          <cell r="H1084">
            <v>336</v>
          </cell>
        </row>
        <row r="1085">
          <cell r="B1085" t="str">
            <v>Telera en madera 0.90x1.35</v>
          </cell>
          <cell r="C1085" t="str">
            <v>día</v>
          </cell>
          <cell r="D1085">
            <v>16</v>
          </cell>
          <cell r="F1085">
            <v>0</v>
          </cell>
          <cell r="G1085">
            <v>121</v>
          </cell>
          <cell r="H1085">
            <v>1936</v>
          </cell>
        </row>
        <row r="1086">
          <cell r="B1086" t="str">
            <v>Vigas metalicas de 3m</v>
          </cell>
          <cell r="C1086" t="str">
            <v>día</v>
          </cell>
          <cell r="D1086">
            <v>12</v>
          </cell>
          <cell r="F1086">
            <v>0</v>
          </cell>
          <cell r="G1086">
            <v>74</v>
          </cell>
          <cell r="H1086">
            <v>888</v>
          </cell>
        </row>
        <row r="1087">
          <cell r="B1087" t="str">
            <v>Taco metal.largos 2.10-3.5</v>
          </cell>
          <cell r="C1087" t="str">
            <v>día</v>
          </cell>
          <cell r="D1087">
            <v>24</v>
          </cell>
          <cell r="F1087">
            <v>0</v>
          </cell>
          <cell r="G1087">
            <v>101</v>
          </cell>
          <cell r="H1087">
            <v>2424</v>
          </cell>
        </row>
        <row r="1088">
          <cell r="B1088" t="str">
            <v>Vibrador electrico</v>
          </cell>
          <cell r="C1088" t="str">
            <v>dia</v>
          </cell>
          <cell r="D1088">
            <v>10</v>
          </cell>
          <cell r="F1088">
            <v>0</v>
          </cell>
          <cell r="G1088">
            <v>36500</v>
          </cell>
          <cell r="H1088">
            <v>3650</v>
          </cell>
        </row>
        <row r="1090">
          <cell r="A1090" t="str">
            <v>4.18</v>
          </cell>
          <cell r="B1090" t="str">
            <v>CONCR.VIGAS SOBRE MUROS 15*20</v>
          </cell>
          <cell r="C1090" t="str">
            <v>ml</v>
          </cell>
          <cell r="E1090">
            <v>5</v>
          </cell>
          <cell r="H1090">
            <v>29943.091845069732</v>
          </cell>
        </row>
        <row r="1091">
          <cell r="A1091">
            <v>0</v>
          </cell>
          <cell r="B1091" t="str">
            <v>Concr.en obra 3000 psi 3/4"</v>
          </cell>
          <cell r="C1091" t="str">
            <v>m3</v>
          </cell>
          <cell r="D1091">
            <v>0.03</v>
          </cell>
          <cell r="F1091">
            <v>5</v>
          </cell>
          <cell r="G1091">
            <v>289827.59378369962</v>
          </cell>
          <cell r="H1091">
            <v>9129.5692041865386</v>
          </cell>
        </row>
        <row r="1092">
          <cell r="B1092" t="str">
            <v>Tabla Comun 0.25 X 2.5 m - 0.2 X 3 m</v>
          </cell>
          <cell r="C1092" t="str">
            <v>m</v>
          </cell>
          <cell r="D1092">
            <v>0.24</v>
          </cell>
          <cell r="F1092">
            <v>0</v>
          </cell>
          <cell r="G1092">
            <v>4500</v>
          </cell>
          <cell r="H1092">
            <v>1080</v>
          </cell>
        </row>
        <row r="1093">
          <cell r="A1093">
            <v>0</v>
          </cell>
          <cell r="B1093" t="str">
            <v>1 ofic. y 1 ayud.</v>
          </cell>
          <cell r="C1093" t="str">
            <v>día</v>
          </cell>
          <cell r="D1093">
            <v>9</v>
          </cell>
          <cell r="F1093">
            <v>0</v>
          </cell>
          <cell r="G1093">
            <v>109780.30835042737</v>
          </cell>
          <cell r="H1093">
            <v>12197.812038936374</v>
          </cell>
        </row>
        <row r="1094">
          <cell r="A1094">
            <v>0</v>
          </cell>
          <cell r="B1094" t="str">
            <v>Andamio completo</v>
          </cell>
          <cell r="C1094" t="str">
            <v>día</v>
          </cell>
          <cell r="D1094">
            <v>1</v>
          </cell>
          <cell r="F1094">
            <v>0</v>
          </cell>
          <cell r="G1094">
            <v>900</v>
          </cell>
          <cell r="H1094">
            <v>900</v>
          </cell>
        </row>
        <row r="1095">
          <cell r="A1095">
            <v>0</v>
          </cell>
          <cell r="B1095" t="str">
            <v>Can</v>
          </cell>
          <cell r="C1095" t="str">
            <v>día</v>
          </cell>
          <cell r="D1095">
            <v>1</v>
          </cell>
          <cell r="F1095">
            <v>0</v>
          </cell>
          <cell r="G1095">
            <v>280</v>
          </cell>
          <cell r="H1095">
            <v>280</v>
          </cell>
        </row>
        <row r="1096">
          <cell r="B1096" t="str">
            <v>Telera en madera 0.90x1.35</v>
          </cell>
          <cell r="C1096" t="str">
            <v>día</v>
          </cell>
          <cell r="D1096">
            <v>6.8</v>
          </cell>
          <cell r="F1096">
            <v>0</v>
          </cell>
          <cell r="G1096">
            <v>121</v>
          </cell>
          <cell r="H1096">
            <v>822.8</v>
          </cell>
        </row>
        <row r="1097">
          <cell r="B1097" t="str">
            <v>Vigas metalicas de 3m</v>
          </cell>
          <cell r="C1097" t="str">
            <v>día</v>
          </cell>
          <cell r="D1097">
            <v>6.3</v>
          </cell>
          <cell r="F1097">
            <v>0</v>
          </cell>
          <cell r="G1097">
            <v>74</v>
          </cell>
          <cell r="H1097">
            <v>466.2</v>
          </cell>
        </row>
        <row r="1098">
          <cell r="B1098" t="str">
            <v>Taco metal.largos 2.10-3.5</v>
          </cell>
          <cell r="C1098" t="str">
            <v>día</v>
          </cell>
          <cell r="D1098">
            <v>6.3</v>
          </cell>
          <cell r="F1098">
            <v>0</v>
          </cell>
          <cell r="G1098">
            <v>101</v>
          </cell>
          <cell r="H1098">
            <v>636.29999999999995</v>
          </cell>
        </row>
        <row r="1099">
          <cell r="B1099" t="str">
            <v>Malacate 3000 LB</v>
          </cell>
          <cell r="C1099" t="str">
            <v>día</v>
          </cell>
          <cell r="D1099">
            <v>6.0000000000000001E-3</v>
          </cell>
          <cell r="F1099">
            <v>0</v>
          </cell>
          <cell r="G1099">
            <v>28420</v>
          </cell>
          <cell r="H1099">
            <v>170.52</v>
          </cell>
        </row>
        <row r="1100">
          <cell r="A1100">
            <v>0</v>
          </cell>
          <cell r="B1100" t="str">
            <v>Vibrador electrico o gasolina</v>
          </cell>
          <cell r="C1100" t="str">
            <v>día</v>
          </cell>
          <cell r="D1100">
            <v>10</v>
          </cell>
          <cell r="F1100">
            <v>0</v>
          </cell>
          <cell r="G1100">
            <v>36500</v>
          </cell>
          <cell r="H1100">
            <v>3650</v>
          </cell>
        </row>
        <row r="1102">
          <cell r="B1102" t="str">
            <v>CONCR.VIGAS CANOAS</v>
          </cell>
          <cell r="C1102" t="str">
            <v>m3</v>
          </cell>
          <cell r="E1102">
            <v>5</v>
          </cell>
          <cell r="H1102">
            <v>592013.6886319872</v>
          </cell>
        </row>
        <row r="1103">
          <cell r="A1103">
            <v>0</v>
          </cell>
          <cell r="B1103" t="str">
            <v>Concr.en obra 3000 psi 3/4"</v>
          </cell>
          <cell r="C1103" t="str">
            <v>m3</v>
          </cell>
          <cell r="D1103">
            <v>1</v>
          </cell>
          <cell r="F1103">
            <v>5</v>
          </cell>
          <cell r="G1103">
            <v>289827.59378369962</v>
          </cell>
          <cell r="H1103">
            <v>304318.97347288462</v>
          </cell>
        </row>
        <row r="1104">
          <cell r="B1104" t="str">
            <v>Tabla Comun 0.25 X 2.5 m - 0.2 X 3 m</v>
          </cell>
          <cell r="C1104" t="str">
            <v>m</v>
          </cell>
          <cell r="D1104">
            <v>11</v>
          </cell>
          <cell r="F1104">
            <v>0</v>
          </cell>
          <cell r="G1104">
            <v>4500</v>
          </cell>
          <cell r="H1104">
            <v>49500</v>
          </cell>
        </row>
        <row r="1105">
          <cell r="A1105">
            <v>0</v>
          </cell>
          <cell r="B1105" t="str">
            <v>1 ofic. y 1 ayud.</v>
          </cell>
          <cell r="C1105" t="str">
            <v>día</v>
          </cell>
          <cell r="D1105">
            <v>1.9</v>
          </cell>
          <cell r="F1105">
            <v>0</v>
          </cell>
          <cell r="G1105">
            <v>109780.30835042737</v>
          </cell>
          <cell r="H1105">
            <v>208582.585865812</v>
          </cell>
        </row>
        <row r="1106">
          <cell r="A1106">
            <v>0</v>
          </cell>
          <cell r="B1106" t="str">
            <v>Andamio completo</v>
          </cell>
          <cell r="C1106" t="str">
            <v>día</v>
          </cell>
          <cell r="D1106">
            <v>1.9</v>
          </cell>
          <cell r="G1106">
            <v>900</v>
          </cell>
          <cell r="H1106">
            <v>1710</v>
          </cell>
        </row>
        <row r="1107">
          <cell r="A1107">
            <v>0</v>
          </cell>
          <cell r="B1107" t="str">
            <v>Can</v>
          </cell>
          <cell r="C1107" t="str">
            <v>día</v>
          </cell>
          <cell r="D1107">
            <v>1.2</v>
          </cell>
          <cell r="F1107">
            <v>0</v>
          </cell>
          <cell r="G1107">
            <v>280</v>
          </cell>
          <cell r="H1107">
            <v>336</v>
          </cell>
        </row>
        <row r="1108">
          <cell r="B1108" t="str">
            <v>Telera en madera 0.90x1.35</v>
          </cell>
          <cell r="C1108" t="str">
            <v>día</v>
          </cell>
          <cell r="D1108">
            <v>16</v>
          </cell>
          <cell r="F1108">
            <v>0</v>
          </cell>
          <cell r="G1108">
            <v>121</v>
          </cell>
          <cell r="H1108">
            <v>1936</v>
          </cell>
        </row>
        <row r="1109">
          <cell r="B1109" t="str">
            <v>Vigas metalicas de 3m</v>
          </cell>
          <cell r="C1109" t="str">
            <v>día</v>
          </cell>
          <cell r="D1109">
            <v>12</v>
          </cell>
          <cell r="F1109">
            <v>0</v>
          </cell>
          <cell r="G1109">
            <v>74</v>
          </cell>
          <cell r="H1109">
            <v>888</v>
          </cell>
        </row>
        <row r="1110">
          <cell r="B1110" t="str">
            <v>Taco metal.largos 2.10-3.5</v>
          </cell>
          <cell r="C1110" t="str">
            <v>día</v>
          </cell>
          <cell r="D1110">
            <v>24</v>
          </cell>
          <cell r="F1110">
            <v>0</v>
          </cell>
          <cell r="G1110">
            <v>101</v>
          </cell>
          <cell r="H1110">
            <v>2424</v>
          </cell>
        </row>
        <row r="1111">
          <cell r="B1111" t="str">
            <v>Malacate 3000 LB</v>
          </cell>
          <cell r="C1111" t="str">
            <v>día</v>
          </cell>
          <cell r="D1111">
            <v>0.2</v>
          </cell>
          <cell r="F1111">
            <v>0</v>
          </cell>
          <cell r="G1111">
            <v>28420</v>
          </cell>
          <cell r="H1111">
            <v>5684</v>
          </cell>
        </row>
        <row r="1112">
          <cell r="A1112">
            <v>0</v>
          </cell>
          <cell r="B1112" t="str">
            <v>Vibrador electrico o gasolina</v>
          </cell>
          <cell r="C1112" t="str">
            <v>día</v>
          </cell>
          <cell r="D1112">
            <v>0.17</v>
          </cell>
          <cell r="F1112">
            <v>0</v>
          </cell>
          <cell r="G1112">
            <v>36500</v>
          </cell>
          <cell r="H1112">
            <v>6205</v>
          </cell>
        </row>
        <row r="1114">
          <cell r="A1114" t="str">
            <v>4.11</v>
          </cell>
          <cell r="B1114" t="str">
            <v>CONCR.VIGAS SOBRE MUROS 20x20</v>
          </cell>
          <cell r="C1114" t="str">
            <v>ml</v>
          </cell>
          <cell r="E1114">
            <v>5</v>
          </cell>
          <cell r="H1114">
            <v>32080.264436941434</v>
          </cell>
        </row>
        <row r="1115">
          <cell r="A1115">
            <v>0</v>
          </cell>
          <cell r="B1115" t="str">
            <v>Concr.en obra 3000 psi 3/4"</v>
          </cell>
          <cell r="C1115" t="str">
            <v>m3</v>
          </cell>
          <cell r="D1115">
            <v>0.04</v>
          </cell>
          <cell r="F1115">
            <v>5</v>
          </cell>
          <cell r="G1115">
            <v>289827.59378369962</v>
          </cell>
          <cell r="H1115">
            <v>12172.758938915384</v>
          </cell>
        </row>
        <row r="1116">
          <cell r="B1116" t="str">
            <v>Tabla Comun 0.25 X 2.5 m - 0.2 X 3 m</v>
          </cell>
          <cell r="C1116" t="str">
            <v>m</v>
          </cell>
          <cell r="D1116">
            <v>0.32</v>
          </cell>
          <cell r="F1116">
            <v>0</v>
          </cell>
          <cell r="G1116">
            <v>4500</v>
          </cell>
          <cell r="H1116">
            <v>1440</v>
          </cell>
        </row>
        <row r="1117">
          <cell r="A1117">
            <v>0</v>
          </cell>
          <cell r="B1117" t="str">
            <v>1 ofic. y 1 ayud.</v>
          </cell>
          <cell r="C1117" t="str">
            <v>día</v>
          </cell>
          <cell r="D1117">
            <v>9</v>
          </cell>
          <cell r="F1117">
            <v>0</v>
          </cell>
          <cell r="G1117">
            <v>109780.30835042737</v>
          </cell>
          <cell r="H1117">
            <v>12197.812038936374</v>
          </cell>
        </row>
        <row r="1118">
          <cell r="A1118">
            <v>0</v>
          </cell>
          <cell r="B1118" t="str">
            <v>Andamio completo</v>
          </cell>
          <cell r="C1118" t="str">
            <v>dia</v>
          </cell>
          <cell r="D1118">
            <v>1</v>
          </cell>
          <cell r="G1118">
            <v>900</v>
          </cell>
          <cell r="H1118">
            <v>900</v>
          </cell>
        </row>
        <row r="1119">
          <cell r="B1119" t="str">
            <v>Telera en madera 0.90x1.35</v>
          </cell>
          <cell r="C1119" t="str">
            <v>día</v>
          </cell>
          <cell r="D1119">
            <v>6.8</v>
          </cell>
          <cell r="F1119">
            <v>0</v>
          </cell>
          <cell r="G1119">
            <v>121</v>
          </cell>
          <cell r="H1119">
            <v>822.8</v>
          </cell>
        </row>
        <row r="1120">
          <cell r="B1120" t="str">
            <v>Vigas metalicas de 3m</v>
          </cell>
          <cell r="C1120" t="str">
            <v>día</v>
          </cell>
          <cell r="D1120">
            <v>6.3</v>
          </cell>
          <cell r="F1120">
            <v>0</v>
          </cell>
          <cell r="G1120">
            <v>74</v>
          </cell>
          <cell r="H1120">
            <v>466.2</v>
          </cell>
        </row>
        <row r="1121">
          <cell r="B1121" t="str">
            <v>Taco metal.largos 2.10-3.5</v>
          </cell>
          <cell r="C1121" t="str">
            <v>día</v>
          </cell>
          <cell r="D1121">
            <v>6.3</v>
          </cell>
          <cell r="F1121">
            <v>0</v>
          </cell>
          <cell r="G1121">
            <v>101</v>
          </cell>
          <cell r="H1121">
            <v>636.29999999999995</v>
          </cell>
        </row>
        <row r="1122">
          <cell r="B1122" t="str">
            <v>Malacate 3000 LB</v>
          </cell>
          <cell r="C1122" t="str">
            <v>día</v>
          </cell>
          <cell r="D1122">
            <v>8.0000000000000002E-3</v>
          </cell>
          <cell r="F1122">
            <v>0</v>
          </cell>
          <cell r="G1122">
            <v>28420</v>
          </cell>
          <cell r="H1122">
            <v>227.36</v>
          </cell>
        </row>
        <row r="1123">
          <cell r="A1123">
            <v>0</v>
          </cell>
          <cell r="B1123" t="str">
            <v>Vibrador electrico o gasolina</v>
          </cell>
          <cell r="C1123" t="str">
            <v>día</v>
          </cell>
          <cell r="D1123">
            <v>14</v>
          </cell>
          <cell r="F1123">
            <v>0</v>
          </cell>
          <cell r="G1123">
            <v>36500</v>
          </cell>
          <cell r="H1123">
            <v>2607.1428571428573</v>
          </cell>
        </row>
        <row r="1125">
          <cell r="B1125" t="str">
            <v>CONCR.VIGAS AEREAS 30x30</v>
          </cell>
          <cell r="C1125" t="str">
            <v>m3</v>
          </cell>
          <cell r="E1125">
            <v>5</v>
          </cell>
          <cell r="H1125">
            <v>495869.4359985257</v>
          </cell>
        </row>
        <row r="1126">
          <cell r="A1126">
            <v>0</v>
          </cell>
          <cell r="B1126" t="str">
            <v>Concr.en obra 3000 psi 3/4"</v>
          </cell>
          <cell r="C1126" t="str">
            <v>m3</v>
          </cell>
          <cell r="D1126">
            <v>1</v>
          </cell>
          <cell r="F1126">
            <v>5</v>
          </cell>
          <cell r="G1126">
            <v>289827.59378369962</v>
          </cell>
          <cell r="H1126">
            <v>304318.97347288462</v>
          </cell>
        </row>
        <row r="1127">
          <cell r="A1127">
            <v>0</v>
          </cell>
          <cell r="B1127" t="str">
            <v>1 ofic. y 1 ayud.</v>
          </cell>
          <cell r="C1127" t="str">
            <v>día</v>
          </cell>
          <cell r="D1127">
            <v>0.7</v>
          </cell>
          <cell r="F1127">
            <v>0</v>
          </cell>
          <cell r="G1127">
            <v>109780.30835042737</v>
          </cell>
          <cell r="H1127">
            <v>156829.01192918196</v>
          </cell>
        </row>
        <row r="1128">
          <cell r="A1128">
            <v>0</v>
          </cell>
          <cell r="B1128" t="str">
            <v>Andamio completo</v>
          </cell>
          <cell r="C1128" t="str">
            <v>día</v>
          </cell>
          <cell r="D1128">
            <v>2.5499999999999998</v>
          </cell>
          <cell r="F1128">
            <v>0</v>
          </cell>
          <cell r="G1128">
            <v>900</v>
          </cell>
          <cell r="H1128">
            <v>2295</v>
          </cell>
        </row>
        <row r="1129">
          <cell r="A1129">
            <v>0</v>
          </cell>
          <cell r="B1129" t="str">
            <v>Can</v>
          </cell>
          <cell r="C1129" t="str">
            <v>día</v>
          </cell>
          <cell r="D1129">
            <v>22</v>
          </cell>
          <cell r="F1129">
            <v>0</v>
          </cell>
          <cell r="G1129">
            <v>280</v>
          </cell>
          <cell r="H1129">
            <v>6160</v>
          </cell>
        </row>
        <row r="1130">
          <cell r="B1130" t="str">
            <v>Chapeta tensora 3/8 cuña</v>
          </cell>
          <cell r="C1130" t="str">
            <v>día</v>
          </cell>
          <cell r="D1130">
            <v>18</v>
          </cell>
          <cell r="F1130">
            <v>0</v>
          </cell>
          <cell r="G1130">
            <v>46</v>
          </cell>
          <cell r="H1130">
            <v>828</v>
          </cell>
        </row>
        <row r="1131">
          <cell r="B1131" t="str">
            <v>Telera en madera 0.45x1.35</v>
          </cell>
          <cell r="C1131" t="str">
            <v>día</v>
          </cell>
          <cell r="D1131">
            <v>32</v>
          </cell>
          <cell r="F1131">
            <v>0</v>
          </cell>
          <cell r="G1131">
            <v>98</v>
          </cell>
          <cell r="H1131">
            <v>3136</v>
          </cell>
        </row>
        <row r="1132">
          <cell r="B1132" t="str">
            <v>Telera en madera 0.90x1.35</v>
          </cell>
          <cell r="C1132" t="str">
            <v>día</v>
          </cell>
          <cell r="D1132">
            <v>32</v>
          </cell>
          <cell r="F1132">
            <v>0</v>
          </cell>
          <cell r="G1132">
            <v>121</v>
          </cell>
          <cell r="H1132">
            <v>3872</v>
          </cell>
        </row>
        <row r="1133">
          <cell r="B1133" t="str">
            <v>Tensor</v>
          </cell>
          <cell r="C1133" t="str">
            <v>día</v>
          </cell>
          <cell r="D1133">
            <v>18</v>
          </cell>
          <cell r="F1133">
            <v>0</v>
          </cell>
          <cell r="G1133">
            <v>46</v>
          </cell>
          <cell r="H1133">
            <v>828</v>
          </cell>
        </row>
        <row r="1134">
          <cell r="B1134" t="str">
            <v>Cuña en T form.columna</v>
          </cell>
          <cell r="C1134" t="str">
            <v>día</v>
          </cell>
          <cell r="D1134">
            <v>32</v>
          </cell>
          <cell r="F1134">
            <v>0</v>
          </cell>
          <cell r="G1134">
            <v>11</v>
          </cell>
          <cell r="H1134">
            <v>352</v>
          </cell>
        </row>
        <row r="1135">
          <cell r="B1135" t="str">
            <v>Vigas metalicas de 3m</v>
          </cell>
          <cell r="C1135" t="str">
            <v>día</v>
          </cell>
          <cell r="D1135">
            <v>16</v>
          </cell>
          <cell r="F1135">
            <v>0</v>
          </cell>
          <cell r="G1135">
            <v>74</v>
          </cell>
          <cell r="H1135">
            <v>1184</v>
          </cell>
        </row>
        <row r="1136">
          <cell r="B1136" t="str">
            <v>Taco metal.largos 2.10-3.5</v>
          </cell>
          <cell r="C1136" t="str">
            <v>día</v>
          </cell>
          <cell r="D1136">
            <v>20</v>
          </cell>
          <cell r="F1136">
            <v>0</v>
          </cell>
          <cell r="G1136">
            <v>101</v>
          </cell>
          <cell r="H1136">
            <v>2020</v>
          </cell>
        </row>
        <row r="1137">
          <cell r="A1137">
            <v>0</v>
          </cell>
          <cell r="B1137" t="str">
            <v>Vibrador electrico o gasolina</v>
          </cell>
          <cell r="C1137" t="str">
            <v>día</v>
          </cell>
          <cell r="D1137">
            <v>0.17</v>
          </cell>
          <cell r="F1137">
            <v>0</v>
          </cell>
          <cell r="G1137">
            <v>36500</v>
          </cell>
          <cell r="H1137">
            <v>6205</v>
          </cell>
        </row>
        <row r="1139">
          <cell r="B1139" t="str">
            <v>CONCR.VIGA SOBRE MURO 12x15</v>
          </cell>
          <cell r="C1139" t="str">
            <v>ml</v>
          </cell>
          <cell r="E1139">
            <v>5</v>
          </cell>
          <cell r="H1139">
            <v>27593.440087704232</v>
          </cell>
        </row>
        <row r="1140">
          <cell r="A1140">
            <v>0</v>
          </cell>
          <cell r="B1140" t="str">
            <v>Concr.en obra 3000 psi 3/4"</v>
          </cell>
          <cell r="C1140" t="str">
            <v>m3</v>
          </cell>
          <cell r="D1140">
            <v>1.7999999999999999E-2</v>
          </cell>
          <cell r="F1140">
            <v>5</v>
          </cell>
          <cell r="G1140">
            <v>289827.59378369962</v>
          </cell>
          <cell r="H1140">
            <v>5477.7415225119221</v>
          </cell>
        </row>
        <row r="1141">
          <cell r="B1141" t="str">
            <v>Tabla Comun 0.25 X 2.5 m - 0.2 X 3 m</v>
          </cell>
          <cell r="C1141" t="str">
            <v>m</v>
          </cell>
          <cell r="D1141">
            <v>0.32</v>
          </cell>
          <cell r="F1141">
            <v>0</v>
          </cell>
          <cell r="G1141">
            <v>4500</v>
          </cell>
          <cell r="H1141">
            <v>1440</v>
          </cell>
        </row>
        <row r="1142">
          <cell r="A1142">
            <v>0</v>
          </cell>
          <cell r="B1142" t="str">
            <v>1 ofic. y 1 ayud.</v>
          </cell>
          <cell r="C1142" t="str">
            <v>día</v>
          </cell>
          <cell r="D1142">
            <v>0.15</v>
          </cell>
          <cell r="F1142">
            <v>0</v>
          </cell>
          <cell r="G1142">
            <v>109780.30835042737</v>
          </cell>
          <cell r="H1142">
            <v>16467.046252564105</v>
          </cell>
        </row>
        <row r="1143">
          <cell r="B1143" t="str">
            <v>Telera en madera 0.90x1.35</v>
          </cell>
          <cell r="C1143" t="str">
            <v>día</v>
          </cell>
          <cell r="D1143">
            <v>6.8</v>
          </cell>
          <cell r="F1143">
            <v>0</v>
          </cell>
          <cell r="G1143">
            <v>121</v>
          </cell>
          <cell r="H1143">
            <v>822.8</v>
          </cell>
        </row>
        <row r="1144">
          <cell r="B1144" t="str">
            <v>Vigas metalicas de 3m</v>
          </cell>
          <cell r="C1144" t="str">
            <v>día</v>
          </cell>
          <cell r="D1144">
            <v>6.3</v>
          </cell>
          <cell r="F1144">
            <v>0</v>
          </cell>
          <cell r="G1144">
            <v>74</v>
          </cell>
          <cell r="H1144">
            <v>466.2</v>
          </cell>
        </row>
        <row r="1145">
          <cell r="B1145" t="str">
            <v>Taco metal.largos 2.10-3.5</v>
          </cell>
          <cell r="C1145" t="str">
            <v>día</v>
          </cell>
          <cell r="D1145">
            <v>6.3</v>
          </cell>
          <cell r="F1145">
            <v>0</v>
          </cell>
          <cell r="G1145">
            <v>101</v>
          </cell>
          <cell r="H1145">
            <v>636.29999999999995</v>
          </cell>
        </row>
        <row r="1146">
          <cell r="A1146">
            <v>0</v>
          </cell>
          <cell r="B1146" t="str">
            <v>Vibrador electrico o gasolina</v>
          </cell>
          <cell r="C1146" t="str">
            <v>dia</v>
          </cell>
          <cell r="D1146">
            <v>0.04</v>
          </cell>
          <cell r="F1146">
            <v>0</v>
          </cell>
          <cell r="G1146">
            <v>36500</v>
          </cell>
          <cell r="H1146">
            <v>1460</v>
          </cell>
        </row>
        <row r="1148">
          <cell r="B1148" t="str">
            <v>ESCALERAS MACIZAS</v>
          </cell>
          <cell r="C1148" t="str">
            <v>m3</v>
          </cell>
          <cell r="E1148">
            <v>5</v>
          </cell>
          <cell r="H1148">
            <v>631659.35962388187</v>
          </cell>
          <cell r="I1148">
            <v>48.177703510019974</v>
          </cell>
          <cell r="J1148" t="str">
            <v>%CO</v>
          </cell>
        </row>
        <row r="1149">
          <cell r="A1149">
            <v>0</v>
          </cell>
          <cell r="B1149" t="str">
            <v>Concr.en obra 3000 psi 3/4"</v>
          </cell>
          <cell r="C1149" t="str">
            <v>m3</v>
          </cell>
          <cell r="D1149">
            <v>1</v>
          </cell>
          <cell r="F1149">
            <v>5</v>
          </cell>
          <cell r="G1149">
            <v>289827.59378369962</v>
          </cell>
          <cell r="H1149">
            <v>304318.97347288462</v>
          </cell>
          <cell r="I1149">
            <v>38.621487525173364</v>
          </cell>
          <cell r="J1149" t="str">
            <v>%MO</v>
          </cell>
        </row>
        <row r="1150">
          <cell r="B1150" t="str">
            <v>Tabla Comun 0.25 X 2.5 m - 0.2 X 3 m</v>
          </cell>
          <cell r="C1150" t="str">
            <v>m</v>
          </cell>
          <cell r="D1150">
            <v>10</v>
          </cell>
          <cell r="F1150">
            <v>0</v>
          </cell>
          <cell r="G1150">
            <v>4500</v>
          </cell>
          <cell r="H1150">
            <v>45000</v>
          </cell>
          <cell r="I1150">
            <v>11.269734588547987</v>
          </cell>
          <cell r="J1150" t="str">
            <v>%HTA</v>
          </cell>
        </row>
        <row r="1151">
          <cell r="A1151">
            <v>0</v>
          </cell>
          <cell r="B1151" t="str">
            <v>1 ofic. y 1 ayud.</v>
          </cell>
          <cell r="C1151" t="str">
            <v>dia</v>
          </cell>
          <cell r="D1151">
            <v>0.45</v>
          </cell>
          <cell r="F1151">
            <v>0</v>
          </cell>
          <cell r="G1151">
            <v>109780.30835042737</v>
          </cell>
          <cell r="H1151">
            <v>243956.24077872749</v>
          </cell>
        </row>
        <row r="1152">
          <cell r="B1152" t="str">
            <v>Telera en madera 0.90x1.35</v>
          </cell>
          <cell r="C1152" t="str">
            <v>día</v>
          </cell>
          <cell r="D1152">
            <v>45</v>
          </cell>
          <cell r="F1152">
            <v>0</v>
          </cell>
          <cell r="G1152">
            <v>121</v>
          </cell>
          <cell r="H1152">
            <v>5445</v>
          </cell>
        </row>
        <row r="1153">
          <cell r="B1153" t="str">
            <v>Vigas metalicas de 3m</v>
          </cell>
          <cell r="C1153" t="str">
            <v>día</v>
          </cell>
          <cell r="D1153">
            <v>27</v>
          </cell>
          <cell r="F1153">
            <v>0</v>
          </cell>
          <cell r="G1153">
            <v>74</v>
          </cell>
          <cell r="H1153">
            <v>1998</v>
          </cell>
        </row>
        <row r="1154">
          <cell r="B1154" t="str">
            <v>Taco metal.largos 2.10-3.5</v>
          </cell>
          <cell r="C1154" t="str">
            <v>día</v>
          </cell>
          <cell r="D1154">
            <v>55</v>
          </cell>
          <cell r="F1154">
            <v>0</v>
          </cell>
          <cell r="G1154">
            <v>101</v>
          </cell>
          <cell r="H1154">
            <v>5555</v>
          </cell>
        </row>
        <row r="1155">
          <cell r="B1155" t="str">
            <v>Malacate 3000 LB</v>
          </cell>
          <cell r="C1155" t="str">
            <v>día</v>
          </cell>
          <cell r="D1155">
            <v>0.25</v>
          </cell>
          <cell r="F1155">
            <v>0</v>
          </cell>
          <cell r="G1155">
            <v>28420</v>
          </cell>
          <cell r="H1155">
            <v>7105</v>
          </cell>
        </row>
        <row r="1156">
          <cell r="A1156">
            <v>0</v>
          </cell>
          <cell r="B1156" t="str">
            <v>Vibrador electrico o gasolina</v>
          </cell>
          <cell r="C1156" t="str">
            <v>dia</v>
          </cell>
          <cell r="D1156">
            <v>6</v>
          </cell>
          <cell r="F1156">
            <v>0</v>
          </cell>
          <cell r="G1156">
            <v>36500</v>
          </cell>
          <cell r="H1156">
            <v>6083.333333333333</v>
          </cell>
        </row>
        <row r="1158">
          <cell r="A1158">
            <v>85304</v>
          </cell>
          <cell r="B1158" t="str">
            <v>ESCALERAS EN CONCRETO  SOBRE ENTRESUELO</v>
          </cell>
          <cell r="C1158" t="str">
            <v>m3</v>
          </cell>
          <cell r="H1158">
            <v>533425.89277531754</v>
          </cell>
        </row>
        <row r="1159">
          <cell r="B1159" t="str">
            <v>Concr.en obra 3000 psi 3/4"</v>
          </cell>
          <cell r="C1159" t="str">
            <v>m3</v>
          </cell>
          <cell r="D1159">
            <v>1</v>
          </cell>
          <cell r="F1159">
            <v>10</v>
          </cell>
          <cell r="G1159">
            <v>289827.59378369962</v>
          </cell>
          <cell r="H1159">
            <v>318810.35316206963</v>
          </cell>
          <cell r="I1159">
            <v>59.766568792406673</v>
          </cell>
          <cell r="J1159" t="str">
            <v>%CO</v>
          </cell>
        </row>
        <row r="1160">
          <cell r="B1160" t="str">
            <v>Tabla Comun 0.25 X 2.5 m - 0.2 X 3 m</v>
          </cell>
          <cell r="C1160" t="str">
            <v>un</v>
          </cell>
          <cell r="D1160">
            <v>5</v>
          </cell>
          <cell r="G1160">
            <v>4500</v>
          </cell>
          <cell r="H1160">
            <v>22500</v>
          </cell>
          <cell r="I1160">
            <v>4.2180179673949842</v>
          </cell>
          <cell r="J1160" t="str">
            <v>%HTA</v>
          </cell>
        </row>
        <row r="1161">
          <cell r="B1161" t="str">
            <v>1 ofic. y 1 ayud.</v>
          </cell>
          <cell r="C1161" t="str">
            <v>dia</v>
          </cell>
          <cell r="D1161">
            <v>0.6</v>
          </cell>
          <cell r="G1161">
            <v>109780.30835042737</v>
          </cell>
          <cell r="H1161">
            <v>182967.18058404562</v>
          </cell>
          <cell r="I1161">
            <v>34.300393562093653</v>
          </cell>
          <cell r="J1161" t="str">
            <v>%MO</v>
          </cell>
        </row>
        <row r="1163">
          <cell r="B1163" t="str">
            <v>ESCALERA EN CONCRETO SOBRE TIERRA</v>
          </cell>
          <cell r="C1163" t="str">
            <v>m3</v>
          </cell>
          <cell r="H1163">
            <v>407266.68619428272</v>
          </cell>
        </row>
        <row r="1164">
          <cell r="B1164" t="str">
            <v>Concr.en obra 3000 psi 3/4"</v>
          </cell>
          <cell r="C1164" t="str">
            <v>m3</v>
          </cell>
          <cell r="D1164">
            <v>0.5</v>
          </cell>
          <cell r="F1164">
            <v>10</v>
          </cell>
          <cell r="G1164">
            <v>289827.59378369962</v>
          </cell>
          <cell r="H1164">
            <v>159405.17658103482</v>
          </cell>
          <cell r="I1164">
            <v>39.140244460110857</v>
          </cell>
          <cell r="J1164" t="str">
            <v>%CO</v>
          </cell>
        </row>
        <row r="1165">
          <cell r="B1165" t="str">
            <v>Tabla Comun 0.25 X 2.5 m - 0.2 X 3 m</v>
          </cell>
          <cell r="C1165" t="str">
            <v>un</v>
          </cell>
          <cell r="D1165">
            <v>6</v>
          </cell>
          <cell r="G1165">
            <v>4500</v>
          </cell>
          <cell r="H1165">
            <v>27000</v>
          </cell>
          <cell r="I1165">
            <v>6.6295626220505319</v>
          </cell>
          <cell r="J1165" t="str">
            <v>%HTA</v>
          </cell>
        </row>
        <row r="1166">
          <cell r="B1166" t="str">
            <v>Piedra entresuelo</v>
          </cell>
          <cell r="C1166" t="str">
            <v>m3</v>
          </cell>
          <cell r="D1166">
            <v>0.45</v>
          </cell>
          <cell r="F1166">
            <v>10</v>
          </cell>
          <cell r="G1166">
            <v>51950</v>
          </cell>
          <cell r="H1166">
            <v>25715.250000000004</v>
          </cell>
          <cell r="I1166">
            <v>7.0582669720957769</v>
          </cell>
          <cell r="J1166" t="str">
            <v>%AM</v>
          </cell>
        </row>
        <row r="1167">
          <cell r="B1167" t="str">
            <v>Arenilla</v>
          </cell>
          <cell r="C1167" t="str">
            <v>m3</v>
          </cell>
          <cell r="D1167">
            <v>0.15</v>
          </cell>
          <cell r="F1167">
            <v>10</v>
          </cell>
          <cell r="G1167">
            <v>18368</v>
          </cell>
          <cell r="H1167">
            <v>3030.7200000000003</v>
          </cell>
          <cell r="I1167">
            <v>44.925643757850317</v>
          </cell>
          <cell r="J1167" t="str">
            <v>%MO</v>
          </cell>
        </row>
        <row r="1168">
          <cell r="B1168" t="str">
            <v>1 ofic. y 1 ayud.</v>
          </cell>
          <cell r="C1168" t="str">
            <v>dia</v>
          </cell>
          <cell r="D1168">
            <v>0.6</v>
          </cell>
          <cell r="G1168">
            <v>109780.30835042737</v>
          </cell>
          <cell r="H1168">
            <v>182967.18058404562</v>
          </cell>
        </row>
        <row r="1170">
          <cell r="B1170" t="str">
            <v>ESCALERAS EN CONCRETO SOBRE TIERRA</v>
          </cell>
          <cell r="C1170" t="str">
            <v>m3</v>
          </cell>
          <cell r="H1170">
            <v>595542.85912480776</v>
          </cell>
        </row>
        <row r="1171">
          <cell r="B1171" t="str">
            <v>Concr.en obra 3000 psi 3/4"</v>
          </cell>
          <cell r="C1171" t="str">
            <v>m3</v>
          </cell>
          <cell r="D1171">
            <v>1</v>
          </cell>
          <cell r="F1171">
            <v>5</v>
          </cell>
          <cell r="G1171">
            <v>289827.59378369962</v>
          </cell>
          <cell r="H1171">
            <v>304318.97347288462</v>
          </cell>
        </row>
        <row r="1172">
          <cell r="B1172" t="str">
            <v>Piedra entresuelo</v>
          </cell>
          <cell r="C1172" t="str">
            <v>m3</v>
          </cell>
          <cell r="D1172">
            <v>1.5</v>
          </cell>
          <cell r="F1172">
            <v>10</v>
          </cell>
          <cell r="G1172">
            <v>51950</v>
          </cell>
          <cell r="H1172">
            <v>85717.5</v>
          </cell>
        </row>
        <row r="1173">
          <cell r="B1173" t="str">
            <v>Arenilla</v>
          </cell>
          <cell r="C1173" t="str">
            <v>m3</v>
          </cell>
          <cell r="D1173">
            <v>0.5</v>
          </cell>
          <cell r="F1173">
            <v>10</v>
          </cell>
          <cell r="G1173">
            <v>18368</v>
          </cell>
          <cell r="H1173">
            <v>10102.400000000001</v>
          </cell>
        </row>
        <row r="1174">
          <cell r="B1174" t="str">
            <v>1 ofic. y 1 ayud.</v>
          </cell>
          <cell r="C1174" t="str">
            <v>dia</v>
          </cell>
          <cell r="D1174">
            <v>1.5</v>
          </cell>
          <cell r="G1174">
            <v>109780.30835042737</v>
          </cell>
          <cell r="H1174">
            <v>164670.46252564105</v>
          </cell>
        </row>
        <row r="1175">
          <cell r="B1175" t="str">
            <v>Formaleta</v>
          </cell>
          <cell r="C1175" t="str">
            <v>un</v>
          </cell>
          <cell r="D1175">
            <v>5</v>
          </cell>
          <cell r="G1175">
            <v>4500</v>
          </cell>
          <cell r="H1175">
            <v>22500</v>
          </cell>
        </row>
        <row r="1177">
          <cell r="B1177" t="str">
            <v>ESCALERAS EN CONCRETO SOBRE ENTRESUELO</v>
          </cell>
          <cell r="C1177" t="str">
            <v>m2</v>
          </cell>
          <cell r="H1177">
            <v>82215.176962919868</v>
          </cell>
        </row>
        <row r="1178">
          <cell r="B1178" t="str">
            <v>Concr.en obra 3000 psi 3/4"</v>
          </cell>
          <cell r="C1178" t="str">
            <v>m3</v>
          </cell>
          <cell r="D1178">
            <v>0.15</v>
          </cell>
          <cell r="F1178">
            <v>5</v>
          </cell>
          <cell r="G1178">
            <v>289827.59378369962</v>
          </cell>
          <cell r="H1178">
            <v>45647.846020932688</v>
          </cell>
        </row>
        <row r="1179">
          <cell r="B1179" t="str">
            <v>1 ofic. y 1 ayud.</v>
          </cell>
          <cell r="C1179" t="str">
            <v>dia</v>
          </cell>
          <cell r="D1179">
            <v>4</v>
          </cell>
          <cell r="G1179">
            <v>109780.30835042737</v>
          </cell>
          <cell r="H1179">
            <v>27445.077087606842</v>
          </cell>
        </row>
        <row r="1180">
          <cell r="B1180" t="str">
            <v>Tabla Comun 0.25 X 2.5 m - 0.2 X 3 m</v>
          </cell>
          <cell r="C1180" t="str">
            <v>un</v>
          </cell>
          <cell r="D1180">
            <v>1.5</v>
          </cell>
          <cell r="G1180">
            <v>4500</v>
          </cell>
          <cell r="H1180">
            <v>6750</v>
          </cell>
        </row>
        <row r="1181">
          <cell r="B1181" t="str">
            <v>chaflan</v>
          </cell>
          <cell r="C1181" t="str">
            <v>ml</v>
          </cell>
          <cell r="D1181">
            <v>1</v>
          </cell>
          <cell r="G1181">
            <v>1000</v>
          </cell>
          <cell r="H1181">
            <v>1000</v>
          </cell>
        </row>
        <row r="1183">
          <cell r="B1183" t="str">
            <v>TEJA A-C ONDUL # 4.TIPO COMUN</v>
          </cell>
          <cell r="C1183" t="str">
            <v>m2</v>
          </cell>
          <cell r="E1183">
            <v>5</v>
          </cell>
          <cell r="H1183">
            <v>36994.621584529916</v>
          </cell>
        </row>
        <row r="1184">
          <cell r="B1184" t="str">
            <v>Teja Eternit No4 (1.22*.92)</v>
          </cell>
          <cell r="C1184" t="str">
            <v>und</v>
          </cell>
          <cell r="D1184">
            <v>1.1000000000000001</v>
          </cell>
          <cell r="G1184">
            <v>14000</v>
          </cell>
          <cell r="H1184">
            <v>15400.000000000002</v>
          </cell>
        </row>
        <row r="1185">
          <cell r="A1185">
            <v>0</v>
          </cell>
          <cell r="B1185" t="str">
            <v>Caballete fijo 15º</v>
          </cell>
          <cell r="C1185" t="str">
            <v>und</v>
          </cell>
          <cell r="D1185">
            <v>0.2</v>
          </cell>
          <cell r="G1185">
            <v>14500</v>
          </cell>
          <cell r="H1185">
            <v>2900</v>
          </cell>
        </row>
        <row r="1186">
          <cell r="A1186">
            <v>0</v>
          </cell>
          <cell r="B1186" t="str">
            <v>Amarre caballete</v>
          </cell>
          <cell r="C1186" t="str">
            <v>und</v>
          </cell>
          <cell r="D1186">
            <v>0.2</v>
          </cell>
          <cell r="G1186">
            <v>200</v>
          </cell>
          <cell r="H1186">
            <v>40</v>
          </cell>
        </row>
        <row r="1187">
          <cell r="A1187">
            <v>0</v>
          </cell>
          <cell r="B1187" t="str">
            <v>Gancho teja ondulada 55</v>
          </cell>
          <cell r="C1187" t="str">
            <v>und</v>
          </cell>
          <cell r="D1187">
            <v>2.2000000000000002</v>
          </cell>
          <cell r="F1187">
            <v>0</v>
          </cell>
          <cell r="G1187">
            <v>350</v>
          </cell>
          <cell r="H1187">
            <v>770.00000000000011</v>
          </cell>
        </row>
        <row r="1188">
          <cell r="A1188">
            <v>0</v>
          </cell>
          <cell r="B1188" t="str">
            <v>Larguero 2"x 4"x 3 m</v>
          </cell>
          <cell r="C1188" t="str">
            <v>m</v>
          </cell>
          <cell r="D1188">
            <v>0.6</v>
          </cell>
          <cell r="G1188">
            <v>17000</v>
          </cell>
          <cell r="H1188">
            <v>10200</v>
          </cell>
        </row>
        <row r="1189">
          <cell r="A1189">
            <v>0</v>
          </cell>
          <cell r="B1189" t="str">
            <v>1 ofic. y 1 ayud.</v>
          </cell>
          <cell r="C1189" t="str">
            <v>dia</v>
          </cell>
          <cell r="D1189">
            <v>15</v>
          </cell>
          <cell r="F1189">
            <v>0</v>
          </cell>
          <cell r="G1189">
            <v>109780.30835042737</v>
          </cell>
          <cell r="H1189">
            <v>7318.6872233618242</v>
          </cell>
        </row>
        <row r="1191">
          <cell r="B1191" t="str">
            <v>TEJA A-C CANALETA 90</v>
          </cell>
          <cell r="C1191" t="str">
            <v>m2</v>
          </cell>
          <cell r="E1191">
            <v>5</v>
          </cell>
          <cell r="H1191">
            <v>39254.121584529916</v>
          </cell>
        </row>
        <row r="1192">
          <cell r="A1192">
            <v>0</v>
          </cell>
          <cell r="B1192" t="str">
            <v>Teja canaleta 90 de 6m. Eternit</v>
          </cell>
          <cell r="C1192" t="str">
            <v>und</v>
          </cell>
          <cell r="D1192">
            <v>0.2</v>
          </cell>
          <cell r="G1192">
            <v>132000</v>
          </cell>
          <cell r="H1192">
            <v>26400</v>
          </cell>
        </row>
        <row r="1193">
          <cell r="A1193">
            <v>0</v>
          </cell>
          <cell r="B1193" t="str">
            <v>Caballete sup. Canaleta 90</v>
          </cell>
          <cell r="C1193" t="str">
            <v>und</v>
          </cell>
          <cell r="D1193">
            <v>0.1</v>
          </cell>
          <cell r="G1193">
            <v>21200</v>
          </cell>
          <cell r="H1193">
            <v>2120</v>
          </cell>
        </row>
        <row r="1194">
          <cell r="A1194">
            <v>0</v>
          </cell>
          <cell r="B1194" t="str">
            <v>Tapa terminal canaleta 90</v>
          </cell>
          <cell r="C1194" t="str">
            <v>und</v>
          </cell>
          <cell r="D1194">
            <v>0.2</v>
          </cell>
          <cell r="G1194">
            <v>11900</v>
          </cell>
          <cell r="H1194">
            <v>2380</v>
          </cell>
        </row>
        <row r="1195">
          <cell r="A1195">
            <v>0</v>
          </cell>
          <cell r="B1195" t="str">
            <v>Gancho teja ondulada 55</v>
          </cell>
          <cell r="C1195" t="str">
            <v>und</v>
          </cell>
          <cell r="D1195">
            <v>0.4</v>
          </cell>
          <cell r="F1195">
            <v>0</v>
          </cell>
          <cell r="G1195">
            <v>350</v>
          </cell>
          <cell r="H1195">
            <v>140</v>
          </cell>
        </row>
        <row r="1196">
          <cell r="B1196" t="str">
            <v>Tornillo C-43 metalica con acc</v>
          </cell>
          <cell r="C1196" t="str">
            <v>und</v>
          </cell>
          <cell r="D1196">
            <v>0.15</v>
          </cell>
          <cell r="F1196">
            <v>0</v>
          </cell>
          <cell r="G1196">
            <v>780</v>
          </cell>
          <cell r="H1196">
            <v>117</v>
          </cell>
        </row>
        <row r="1197">
          <cell r="B1197" t="str">
            <v>Fijador ala C-90 con acccesori</v>
          </cell>
          <cell r="C1197" t="str">
            <v>und</v>
          </cell>
          <cell r="D1197">
            <v>0.15</v>
          </cell>
          <cell r="F1197">
            <v>0</v>
          </cell>
          <cell r="G1197">
            <v>1456</v>
          </cell>
          <cell r="H1197">
            <v>218.4</v>
          </cell>
        </row>
        <row r="1198">
          <cell r="B1198" t="str">
            <v>Traba C-90 con accesorios Eter</v>
          </cell>
          <cell r="C1198" t="str">
            <v>und</v>
          </cell>
          <cell r="D1198">
            <v>0.15</v>
          </cell>
          <cell r="F1198">
            <v>0</v>
          </cell>
          <cell r="G1198">
            <v>1294</v>
          </cell>
          <cell r="H1198">
            <v>194.1</v>
          </cell>
        </row>
        <row r="1199">
          <cell r="A1199">
            <v>0</v>
          </cell>
          <cell r="B1199" t="str">
            <v>1 ofic. y 1 ayud.</v>
          </cell>
          <cell r="C1199" t="str">
            <v>dia</v>
          </cell>
          <cell r="D1199">
            <v>15</v>
          </cell>
          <cell r="F1199">
            <v>0</v>
          </cell>
          <cell r="G1199">
            <v>109780.30835042737</v>
          </cell>
          <cell r="H1199">
            <v>7318.6872233618242</v>
          </cell>
        </row>
        <row r="1201">
          <cell r="A1201">
            <v>95776</v>
          </cell>
          <cell r="B1201" t="str">
            <v>TECHO EN TEJA DE BARRO</v>
          </cell>
          <cell r="C1201" t="str">
            <v>m2</v>
          </cell>
          <cell r="E1201">
            <v>5</v>
          </cell>
          <cell r="H1201">
            <v>137106.558164077</v>
          </cell>
        </row>
        <row r="1202">
          <cell r="B1202" t="str">
            <v>Teja de barro</v>
          </cell>
          <cell r="C1202" t="str">
            <v>und</v>
          </cell>
          <cell r="D1202">
            <v>22</v>
          </cell>
          <cell r="F1202">
            <v>15</v>
          </cell>
          <cell r="G1202">
            <v>700</v>
          </cell>
          <cell r="H1202">
            <v>17710</v>
          </cell>
          <cell r="I1202">
            <v>2.5694001024482356</v>
          </cell>
          <cell r="J1202" t="str">
            <v>%CO</v>
          </cell>
        </row>
        <row r="1203">
          <cell r="A1203">
            <v>0</v>
          </cell>
          <cell r="B1203" t="str">
            <v>Mort.1:5 En obra</v>
          </cell>
          <cell r="C1203" t="str">
            <v>m3</v>
          </cell>
          <cell r="D1203">
            <v>1.4999999999999999E-2</v>
          </cell>
          <cell r="F1203">
            <v>10</v>
          </cell>
          <cell r="G1203">
            <v>213504.00278369963</v>
          </cell>
          <cell r="H1203">
            <v>3522.8160459310438</v>
          </cell>
          <cell r="I1203">
            <v>84.496322824587992</v>
          </cell>
          <cell r="J1203" t="str">
            <v>%MC</v>
          </cell>
        </row>
        <row r="1204">
          <cell r="A1204">
            <v>0</v>
          </cell>
          <cell r="B1204" t="str">
            <v>Clavos</v>
          </cell>
          <cell r="C1204" t="str">
            <v>lb</v>
          </cell>
          <cell r="D1204">
            <v>0.25</v>
          </cell>
          <cell r="G1204">
            <v>1600</v>
          </cell>
          <cell r="H1204">
            <v>400</v>
          </cell>
          <cell r="I1204">
            <v>12.31835911710836</v>
          </cell>
          <cell r="J1204" t="str">
            <v>%MO</v>
          </cell>
        </row>
        <row r="1205">
          <cell r="B1205" t="str">
            <v>manto permofit</v>
          </cell>
          <cell r="C1205" t="str">
            <v>m2</v>
          </cell>
          <cell r="D1205">
            <v>1</v>
          </cell>
          <cell r="G1205">
            <v>6500</v>
          </cell>
          <cell r="H1205">
            <v>6500</v>
          </cell>
        </row>
        <row r="1206">
          <cell r="A1206">
            <v>0</v>
          </cell>
          <cell r="B1206" t="str">
            <v>Larguero 3" x 5" (alfardas)</v>
          </cell>
          <cell r="C1206" t="str">
            <v>m</v>
          </cell>
          <cell r="D1206">
            <v>1.8</v>
          </cell>
          <cell r="G1206">
            <v>14800</v>
          </cell>
          <cell r="H1206">
            <v>26640</v>
          </cell>
        </row>
        <row r="1207">
          <cell r="A1207">
            <v>0</v>
          </cell>
          <cell r="B1207" t="str">
            <v>Larguero 2"x 4"x 3 m</v>
          </cell>
          <cell r="C1207" t="str">
            <v>m</v>
          </cell>
          <cell r="D1207">
            <v>1</v>
          </cell>
          <cell r="G1207">
            <v>17000</v>
          </cell>
          <cell r="H1207">
            <v>17000</v>
          </cell>
        </row>
        <row r="1208">
          <cell r="A1208">
            <v>0</v>
          </cell>
          <cell r="B1208" t="str">
            <v>Tablilla de pino para techo</v>
          </cell>
          <cell r="C1208" t="str">
            <v>m2</v>
          </cell>
          <cell r="D1208">
            <v>1</v>
          </cell>
          <cell r="F1208">
            <v>5</v>
          </cell>
          <cell r="G1208">
            <v>12000</v>
          </cell>
          <cell r="H1208">
            <v>12600</v>
          </cell>
        </row>
        <row r="1209">
          <cell r="A1209">
            <v>0</v>
          </cell>
          <cell r="B1209" t="str">
            <v>Carguera 4" x 8"</v>
          </cell>
          <cell r="C1209" t="str">
            <v>m</v>
          </cell>
          <cell r="D1209">
            <v>0.5</v>
          </cell>
          <cell r="G1209">
            <v>70000</v>
          </cell>
          <cell r="H1209">
            <v>35000</v>
          </cell>
        </row>
        <row r="1210">
          <cell r="A1210">
            <v>0</v>
          </cell>
          <cell r="B1210" t="str">
            <v>1 ofic. y 1 ayud.</v>
          </cell>
          <cell r="C1210" t="str">
            <v>dia</v>
          </cell>
          <cell r="D1210">
            <v>6.5</v>
          </cell>
          <cell r="F1210">
            <v>0</v>
          </cell>
          <cell r="G1210">
            <v>109780.30835042737</v>
          </cell>
          <cell r="H1210">
            <v>16889.278207758056</v>
          </cell>
        </row>
        <row r="1212">
          <cell r="A1212">
            <v>88824</v>
          </cell>
          <cell r="B1212" t="str">
            <v>BAJANTE PVC 3"</v>
          </cell>
          <cell r="C1212" t="str">
            <v>ml</v>
          </cell>
          <cell r="E1212">
            <v>5</v>
          </cell>
          <cell r="H1212">
            <v>12037.470792264956</v>
          </cell>
        </row>
        <row r="1213">
          <cell r="B1213" t="str">
            <v>Tubería pvc - a.ll. 3"</v>
          </cell>
          <cell r="C1213" t="str">
            <v>m</v>
          </cell>
          <cell r="D1213">
            <v>1</v>
          </cell>
          <cell r="G1213">
            <v>6294</v>
          </cell>
          <cell r="H1213">
            <v>6294</v>
          </cell>
        </row>
        <row r="1214">
          <cell r="B1214" t="str">
            <v>Soporte de bajante Pavco</v>
          </cell>
          <cell r="C1214" t="str">
            <v>und</v>
          </cell>
          <cell r="D1214">
            <v>1</v>
          </cell>
          <cell r="F1214">
            <v>0</v>
          </cell>
          <cell r="G1214">
            <v>1200</v>
          </cell>
          <cell r="H1214">
            <v>1200</v>
          </cell>
        </row>
        <row r="1215">
          <cell r="A1215">
            <v>0</v>
          </cell>
          <cell r="B1215" t="str">
            <v>1 ofic. y 1 ayud.</v>
          </cell>
          <cell r="C1215" t="str">
            <v>dia</v>
          </cell>
          <cell r="D1215">
            <v>30</v>
          </cell>
          <cell r="F1215">
            <v>0</v>
          </cell>
          <cell r="G1215">
            <v>109780.30835042737</v>
          </cell>
          <cell r="H1215">
            <v>3659.3436116809121</v>
          </cell>
        </row>
        <row r="1216">
          <cell r="A1216">
            <v>0</v>
          </cell>
          <cell r="B1216" t="str">
            <v>Unión pvc Ø = 3"</v>
          </cell>
          <cell r="C1216" t="str">
            <v>und</v>
          </cell>
          <cell r="D1216">
            <v>0.3</v>
          </cell>
          <cell r="F1216">
            <v>0</v>
          </cell>
          <cell r="G1216">
            <v>2071</v>
          </cell>
          <cell r="H1216">
            <v>621.29999999999995</v>
          </cell>
        </row>
        <row r="1217">
          <cell r="A1217">
            <v>0</v>
          </cell>
          <cell r="B1217" t="str">
            <v>Soldadura pvc</v>
          </cell>
          <cell r="C1217" t="str">
            <v>g/4</v>
          </cell>
          <cell r="D1217">
            <v>1E-3</v>
          </cell>
          <cell r="G1217">
            <v>53881</v>
          </cell>
          <cell r="H1217">
            <v>53.881</v>
          </cell>
        </row>
        <row r="1218">
          <cell r="A1218">
            <v>0</v>
          </cell>
          <cell r="B1218" t="str">
            <v>Limpiador pvc (760 gr)</v>
          </cell>
          <cell r="C1218" t="str">
            <v>gr</v>
          </cell>
          <cell r="D1218">
            <v>1E-3</v>
          </cell>
          <cell r="G1218">
            <v>25979</v>
          </cell>
          <cell r="H1218">
            <v>25.978999999999999</v>
          </cell>
        </row>
        <row r="1220">
          <cell r="B1220" t="str">
            <v>BAJANTE PVC 4"</v>
          </cell>
          <cell r="C1220" t="str">
            <v>ml</v>
          </cell>
          <cell r="E1220">
            <v>5</v>
          </cell>
          <cell r="H1220">
            <v>18254.07079226496</v>
          </cell>
        </row>
        <row r="1221">
          <cell r="B1221" t="str">
            <v>Soporte de bajante Pavco</v>
          </cell>
          <cell r="C1221" t="str">
            <v>und</v>
          </cell>
          <cell r="D1221">
            <v>1</v>
          </cell>
          <cell r="F1221">
            <v>0</v>
          </cell>
          <cell r="G1221">
            <v>1150</v>
          </cell>
          <cell r="H1221">
            <v>1150</v>
          </cell>
        </row>
        <row r="1222">
          <cell r="A1222">
            <v>0</v>
          </cell>
          <cell r="B1222" t="str">
            <v>Tubería pvc - a.ll. 4"</v>
          </cell>
          <cell r="C1222" t="str">
            <v>m</v>
          </cell>
          <cell r="D1222">
            <v>1.1000000000000001</v>
          </cell>
          <cell r="G1222">
            <v>10855</v>
          </cell>
          <cell r="H1222">
            <v>11940.500000000002</v>
          </cell>
        </row>
        <row r="1223">
          <cell r="A1223">
            <v>0</v>
          </cell>
          <cell r="B1223" t="str">
            <v>Soldadura pvc</v>
          </cell>
          <cell r="C1223" t="str">
            <v>g/4</v>
          </cell>
          <cell r="D1223">
            <v>1E-3</v>
          </cell>
          <cell r="G1223">
            <v>53881</v>
          </cell>
          <cell r="H1223">
            <v>53.881</v>
          </cell>
        </row>
        <row r="1224">
          <cell r="A1224">
            <v>0</v>
          </cell>
          <cell r="B1224" t="str">
            <v>Limpiador pvc (760 gr)</v>
          </cell>
          <cell r="C1224" t="str">
            <v>gr</v>
          </cell>
          <cell r="D1224">
            <v>1E-3</v>
          </cell>
          <cell r="G1224">
            <v>25979</v>
          </cell>
          <cell r="H1224">
            <v>25.978999999999999</v>
          </cell>
        </row>
        <row r="1225">
          <cell r="A1225">
            <v>0</v>
          </cell>
          <cell r="B1225" t="str">
            <v>Unión pvc Ø =4"</v>
          </cell>
          <cell r="C1225" t="str">
            <v>und</v>
          </cell>
          <cell r="D1225">
            <v>0.3</v>
          </cell>
          <cell r="F1225">
            <v>0</v>
          </cell>
          <cell r="G1225">
            <v>4138</v>
          </cell>
          <cell r="H1225">
            <v>1241.3999999999999</v>
          </cell>
        </row>
        <row r="1226">
          <cell r="A1226">
            <v>0</v>
          </cell>
          <cell r="B1226" t="str">
            <v>1 ofic. y 1 ayud.</v>
          </cell>
          <cell r="C1226" t="str">
            <v>dia</v>
          </cell>
          <cell r="D1226">
            <v>30</v>
          </cell>
          <cell r="F1226">
            <v>0</v>
          </cell>
          <cell r="G1226">
            <v>109780.30835042737</v>
          </cell>
          <cell r="H1226">
            <v>3659.3436116809121</v>
          </cell>
        </row>
        <row r="1229">
          <cell r="B1229" t="str">
            <v>ENCOROZADO EN MURO DE 20 cm</v>
          </cell>
          <cell r="C1229" t="str">
            <v>ml</v>
          </cell>
          <cell r="E1229">
            <v>5</v>
          </cell>
          <cell r="H1229">
            <v>15369.87852327475</v>
          </cell>
        </row>
        <row r="1230">
          <cell r="A1230">
            <v>0</v>
          </cell>
          <cell r="B1230" t="str">
            <v>Mort.1:4 En obra</v>
          </cell>
          <cell r="C1230" t="str">
            <v>m3</v>
          </cell>
          <cell r="D1230">
            <v>1.2E-2</v>
          </cell>
          <cell r="F1230">
            <v>10</v>
          </cell>
          <cell r="G1230">
            <v>240246.73778369965</v>
          </cell>
          <cell r="H1230">
            <v>3171.2569387448357</v>
          </cell>
        </row>
        <row r="1231">
          <cell r="B1231" t="str">
            <v>ladrillo 10x20x40 ray.</v>
          </cell>
          <cell r="C1231" t="str">
            <v>un</v>
          </cell>
          <cell r="D1231">
            <v>2.5</v>
          </cell>
          <cell r="F1231">
            <v>0</v>
          </cell>
          <cell r="G1231">
            <v>550</v>
          </cell>
          <cell r="H1231">
            <v>1375</v>
          </cell>
        </row>
        <row r="1232">
          <cell r="A1232">
            <v>0</v>
          </cell>
          <cell r="B1232" t="str">
            <v>1 ofic. y 1 ayud.</v>
          </cell>
          <cell r="C1232" t="str">
            <v>día</v>
          </cell>
          <cell r="D1232">
            <v>15</v>
          </cell>
          <cell r="F1232">
            <v>0</v>
          </cell>
          <cell r="G1232">
            <v>109780.30835042737</v>
          </cell>
          <cell r="H1232">
            <v>7318.6872233618242</v>
          </cell>
        </row>
        <row r="1233">
          <cell r="A1233">
            <v>0</v>
          </cell>
          <cell r="B1233" t="str">
            <v>Andamio completo</v>
          </cell>
          <cell r="C1233" t="str">
            <v>día</v>
          </cell>
          <cell r="D1233">
            <v>0.75</v>
          </cell>
          <cell r="F1233">
            <v>0</v>
          </cell>
          <cell r="G1233">
            <v>900</v>
          </cell>
          <cell r="H1233">
            <v>675</v>
          </cell>
        </row>
        <row r="1234">
          <cell r="A1234">
            <v>0</v>
          </cell>
          <cell r="B1234" t="str">
            <v>Can hasta 2.80 m M.C.</v>
          </cell>
          <cell r="C1234" t="str">
            <v>día</v>
          </cell>
          <cell r="D1234">
            <v>8.8000000000000007</v>
          </cell>
          <cell r="F1234">
            <v>0</v>
          </cell>
          <cell r="G1234">
            <v>280</v>
          </cell>
          <cell r="H1234">
            <v>2464</v>
          </cell>
        </row>
        <row r="1236">
          <cell r="B1236" t="str">
            <v>IMPERMEAB.PENDIENTADOS(edific)</v>
          </cell>
          <cell r="C1236" t="str">
            <v>m2</v>
          </cell>
          <cell r="E1236">
            <v>5</v>
          </cell>
          <cell r="H1236">
            <v>37115.096071459942</v>
          </cell>
        </row>
        <row r="1237">
          <cell r="A1237">
            <v>0</v>
          </cell>
          <cell r="B1237" t="str">
            <v>Mort.1:4 En obra</v>
          </cell>
          <cell r="C1237" t="str">
            <v>m3</v>
          </cell>
          <cell r="D1237">
            <v>7.4999999999999997E-2</v>
          </cell>
          <cell r="F1237">
            <v>5</v>
          </cell>
          <cell r="G1237">
            <v>240246.73778369965</v>
          </cell>
          <cell r="H1237">
            <v>18919.430600466349</v>
          </cell>
        </row>
        <row r="1238">
          <cell r="B1238" t="str">
            <v>Aditivo impermeabilizante integral para hormigon y mortero- Toxement 1A - Sika 1</v>
          </cell>
          <cell r="C1238" t="str">
            <v>kg</v>
          </cell>
          <cell r="D1238">
            <v>0.7</v>
          </cell>
          <cell r="G1238">
            <v>5410</v>
          </cell>
          <cell r="H1238">
            <v>3786.9999999999995</v>
          </cell>
        </row>
        <row r="1239">
          <cell r="A1239">
            <v>0</v>
          </cell>
          <cell r="B1239" t="str">
            <v>1 ofic. y 1 ayud.</v>
          </cell>
          <cell r="C1239" t="str">
            <v>dia</v>
          </cell>
          <cell r="D1239">
            <v>8</v>
          </cell>
          <cell r="F1239">
            <v>0</v>
          </cell>
          <cell r="G1239">
            <v>109780.30835042737</v>
          </cell>
          <cell r="H1239">
            <v>13722.538543803421</v>
          </cell>
        </row>
        <row r="1241">
          <cell r="B1241" t="str">
            <v>IMPERMEABILIZACION CON MANTO EN ASFALTO MODIFICADO APP- fiverglass P3 reforzado poliester</v>
          </cell>
          <cell r="C1241" t="str">
            <v>m2</v>
          </cell>
          <cell r="E1241">
            <v>5</v>
          </cell>
          <cell r="H1241">
            <v>33601.135937633335</v>
          </cell>
        </row>
        <row r="1242">
          <cell r="B1242" t="str">
            <v>Mort.1:4 En obra</v>
          </cell>
          <cell r="C1242" t="str">
            <v>m3</v>
          </cell>
          <cell r="D1242">
            <v>0.04</v>
          </cell>
          <cell r="F1242">
            <v>5</v>
          </cell>
          <cell r="G1242">
            <v>240246.73778369965</v>
          </cell>
          <cell r="H1242">
            <v>10090.362986915387</v>
          </cell>
        </row>
        <row r="1243">
          <cell r="B1243" t="str">
            <v>Aislante protector</v>
          </cell>
          <cell r="C1243" t="str">
            <v>m2</v>
          </cell>
          <cell r="D1243">
            <v>1</v>
          </cell>
          <cell r="F1243">
            <v>0</v>
          </cell>
          <cell r="G1243">
            <v>2100</v>
          </cell>
          <cell r="H1243">
            <v>2100</v>
          </cell>
        </row>
        <row r="1244">
          <cell r="B1244" t="str">
            <v>manto P3</v>
          </cell>
          <cell r="C1244" t="str">
            <v>m2</v>
          </cell>
          <cell r="D1244">
            <v>1</v>
          </cell>
          <cell r="F1244">
            <v>5</v>
          </cell>
          <cell r="G1244">
            <v>16000</v>
          </cell>
          <cell r="H1244">
            <v>16800</v>
          </cell>
        </row>
        <row r="1245">
          <cell r="A1245">
            <v>0</v>
          </cell>
          <cell r="B1245" t="str">
            <v>1 ofic. y 1 ayud.</v>
          </cell>
          <cell r="C1245" t="str">
            <v>dia</v>
          </cell>
          <cell r="D1245">
            <v>25</v>
          </cell>
          <cell r="F1245">
            <v>0</v>
          </cell>
          <cell r="G1245">
            <v>109780.30835042737</v>
          </cell>
          <cell r="H1245">
            <v>4391.2123340170947</v>
          </cell>
        </row>
        <row r="1247">
          <cell r="B1247" t="str">
            <v>IMPERMEAB.EN MANTO POLYESTER</v>
          </cell>
          <cell r="C1247" t="str">
            <v>m2</v>
          </cell>
          <cell r="E1247">
            <v>5</v>
          </cell>
          <cell r="H1247">
            <v>16683.523126282053</v>
          </cell>
        </row>
        <row r="1248">
          <cell r="B1248" t="str">
            <v>Manto Edil 3mm ME3</v>
          </cell>
          <cell r="C1248" t="str">
            <v>m2</v>
          </cell>
          <cell r="D1248">
            <v>1</v>
          </cell>
          <cell r="G1248">
            <v>8450</v>
          </cell>
          <cell r="H1248">
            <v>8450</v>
          </cell>
        </row>
        <row r="1249">
          <cell r="A1249">
            <v>0</v>
          </cell>
          <cell r="B1249" t="str">
            <v>1 ofic. y 1 ayud.</v>
          </cell>
          <cell r="C1249" t="str">
            <v>dia</v>
          </cell>
          <cell r="D1249">
            <v>14</v>
          </cell>
          <cell r="F1249">
            <v>0</v>
          </cell>
          <cell r="G1249">
            <v>109780.30835042737</v>
          </cell>
          <cell r="H1249">
            <v>7841.4505964590981</v>
          </cell>
        </row>
        <row r="1252">
          <cell r="A1252" t="str">
            <v>083020</v>
          </cell>
          <cell r="B1252" t="str">
            <v>CIELORR.-TABLILLA CEDRO</v>
          </cell>
          <cell r="C1252" t="str">
            <v>m2</v>
          </cell>
          <cell r="E1252">
            <v>5</v>
          </cell>
          <cell r="H1252">
            <v>29470.046252564105</v>
          </cell>
        </row>
        <row r="1253">
          <cell r="A1253">
            <v>0</v>
          </cell>
          <cell r="B1253" t="str">
            <v>Clavos</v>
          </cell>
          <cell r="C1253" t="str">
            <v>lb</v>
          </cell>
          <cell r="D1253">
            <v>0.2</v>
          </cell>
          <cell r="G1253">
            <v>1600</v>
          </cell>
          <cell r="H1253">
            <v>320</v>
          </cell>
        </row>
        <row r="1254">
          <cell r="A1254">
            <v>0</v>
          </cell>
          <cell r="B1254" t="str">
            <v>Tablilla de pino para techo</v>
          </cell>
          <cell r="C1254" t="str">
            <v>m2</v>
          </cell>
          <cell r="D1254">
            <v>1</v>
          </cell>
          <cell r="G1254">
            <v>12000</v>
          </cell>
          <cell r="H1254">
            <v>12000</v>
          </cell>
        </row>
        <row r="1255">
          <cell r="B1255" t="str">
            <v>Moldura 1/4 bocel l=2.80</v>
          </cell>
          <cell r="C1255" t="str">
            <v>und</v>
          </cell>
          <cell r="D1255">
            <v>0.7</v>
          </cell>
          <cell r="G1255">
            <v>815</v>
          </cell>
          <cell r="H1255">
            <v>570.5</v>
          </cell>
        </row>
        <row r="1256">
          <cell r="A1256">
            <v>0</v>
          </cell>
          <cell r="B1256" t="str">
            <v>1 ofic. y 1 ayud.</v>
          </cell>
          <cell r="C1256" t="str">
            <v>dia</v>
          </cell>
          <cell r="D1256">
            <v>7</v>
          </cell>
          <cell r="F1256">
            <v>0</v>
          </cell>
          <cell r="G1256">
            <v>109780.30835042737</v>
          </cell>
          <cell r="H1256">
            <v>15682.901192918196</v>
          </cell>
        </row>
        <row r="1257">
          <cell r="A1257">
            <v>0</v>
          </cell>
          <cell r="B1257" t="str">
            <v>Andamio completo</v>
          </cell>
          <cell r="C1257" t="str">
            <v>día</v>
          </cell>
          <cell r="D1257">
            <v>0.125</v>
          </cell>
          <cell r="F1257">
            <v>0</v>
          </cell>
          <cell r="G1257">
            <v>900</v>
          </cell>
          <cell r="H1257">
            <v>112.5</v>
          </cell>
        </row>
        <row r="1259">
          <cell r="B1259" t="str">
            <v>ACOMODAMIENTO DE ENTRESUELO. INCLUYE STC ARENILLA</v>
          </cell>
          <cell r="C1259" t="str">
            <v>m2</v>
          </cell>
          <cell r="H1259">
            <v>4487.3292505128211</v>
          </cell>
        </row>
        <row r="1260">
          <cell r="B1260" t="str">
            <v>Arenilla</v>
          </cell>
          <cell r="C1260" t="str">
            <v>m3</v>
          </cell>
          <cell r="D1260">
            <v>0.05</v>
          </cell>
          <cell r="F1260">
            <v>30</v>
          </cell>
          <cell r="G1260">
            <v>18368</v>
          </cell>
          <cell r="H1260">
            <v>1193.92</v>
          </cell>
          <cell r="I1260">
            <v>26.606471986952073</v>
          </cell>
          <cell r="J1260" t="str">
            <v>%AM</v>
          </cell>
        </row>
        <row r="1261">
          <cell r="B1261" t="str">
            <v>1 ofic. y 1 ayud.</v>
          </cell>
          <cell r="C1261" t="str">
            <v>dia</v>
          </cell>
          <cell r="D1261">
            <v>35</v>
          </cell>
          <cell r="G1261">
            <v>109780.30835042737</v>
          </cell>
          <cell r="H1261">
            <v>3136.5802385836391</v>
          </cell>
          <cell r="I1261">
            <v>69.898598107664696</v>
          </cell>
          <cell r="J1261" t="str">
            <v>%MO</v>
          </cell>
        </row>
        <row r="1263">
          <cell r="A1263">
            <v>94582</v>
          </cell>
          <cell r="B1263" t="str">
            <v xml:space="preserve">ENTRESUELO PIEDRA 20cm </v>
          </cell>
          <cell r="C1263" t="str">
            <v>m2</v>
          </cell>
          <cell r="E1263">
            <v>5</v>
          </cell>
          <cell r="H1263">
            <v>16559.1463204416</v>
          </cell>
        </row>
        <row r="1264">
          <cell r="A1264">
            <v>0</v>
          </cell>
          <cell r="B1264" t="str">
            <v>Piedra entresuelo</v>
          </cell>
          <cell r="C1264" t="str">
            <v>m3</v>
          </cell>
          <cell r="D1264">
            <v>0.15</v>
          </cell>
          <cell r="F1264">
            <v>15</v>
          </cell>
          <cell r="G1264">
            <v>51950</v>
          </cell>
          <cell r="H1264">
            <v>8961.375</v>
          </cell>
          <cell r="I1264">
            <v>61.327406639699156</v>
          </cell>
          <cell r="J1264" t="str">
            <v>%AM</v>
          </cell>
        </row>
        <row r="1265">
          <cell r="A1265">
            <v>0</v>
          </cell>
          <cell r="B1265" t="str">
            <v>Arenilla</v>
          </cell>
          <cell r="C1265" t="str">
            <v>m3</v>
          </cell>
          <cell r="D1265">
            <v>0.05</v>
          </cell>
          <cell r="F1265">
            <v>30</v>
          </cell>
          <cell r="G1265">
            <v>18368</v>
          </cell>
          <cell r="H1265">
            <v>1193.92</v>
          </cell>
          <cell r="I1265">
            <v>36.831041295524599</v>
          </cell>
          <cell r="J1265" t="str">
            <v>%MO</v>
          </cell>
        </row>
        <row r="1266">
          <cell r="A1266">
            <v>0</v>
          </cell>
          <cell r="B1266" t="str">
            <v>1 ofic. y 1 ayud.</v>
          </cell>
          <cell r="C1266" t="str">
            <v>dia</v>
          </cell>
          <cell r="D1266">
            <v>18</v>
          </cell>
          <cell r="F1266">
            <v>0</v>
          </cell>
          <cell r="G1266">
            <v>109780.30835042737</v>
          </cell>
          <cell r="H1266">
            <v>6098.906019468187</v>
          </cell>
        </row>
        <row r="1268">
          <cell r="B1268" t="str">
            <v>PISO MORTERO REFORZADO e=5 cm</v>
          </cell>
          <cell r="C1268" t="str">
            <v>m2</v>
          </cell>
          <cell r="E1268">
            <v>5</v>
          </cell>
          <cell r="H1268">
            <v>20293.581730674148</v>
          </cell>
        </row>
        <row r="1269">
          <cell r="A1269">
            <v>0</v>
          </cell>
          <cell r="B1269" t="str">
            <v>Mort.1:5 En obra</v>
          </cell>
          <cell r="C1269" t="str">
            <v>m3</v>
          </cell>
          <cell r="D1269">
            <v>0.05</v>
          </cell>
          <cell r="F1269">
            <v>5</v>
          </cell>
          <cell r="G1269">
            <v>213504.00278369963</v>
          </cell>
          <cell r="H1269">
            <v>11208.960146144233</v>
          </cell>
        </row>
        <row r="1270">
          <cell r="B1270" t="str">
            <v>Malla para cemento 0.60x2.40</v>
          </cell>
          <cell r="C1270" t="str">
            <v>und</v>
          </cell>
          <cell r="D1270">
            <v>0.7</v>
          </cell>
          <cell r="F1270">
            <v>0</v>
          </cell>
          <cell r="G1270">
            <v>2000</v>
          </cell>
          <cell r="H1270">
            <v>1400</v>
          </cell>
        </row>
        <row r="1271">
          <cell r="A1271">
            <v>0</v>
          </cell>
          <cell r="B1271" t="str">
            <v>1 ofic. y 1 ayud.</v>
          </cell>
          <cell r="C1271" t="str">
            <v>dia</v>
          </cell>
          <cell r="D1271">
            <v>15</v>
          </cell>
          <cell r="F1271">
            <v>0</v>
          </cell>
          <cell r="G1271">
            <v>109780.30835042737</v>
          </cell>
          <cell r="H1271">
            <v>7318.6872233618242</v>
          </cell>
        </row>
        <row r="1273">
          <cell r="A1273">
            <v>94984</v>
          </cell>
          <cell r="B1273" t="str">
            <v>PISO CONCRETO REFORZADO e=8 cm</v>
          </cell>
          <cell r="C1273" t="str">
            <v>m2</v>
          </cell>
          <cell r="E1273">
            <v>5</v>
          </cell>
          <cell r="H1273">
            <v>37222.450254625641</v>
          </cell>
        </row>
        <row r="1274">
          <cell r="A1274">
            <v>0</v>
          </cell>
          <cell r="B1274" t="str">
            <v>Concr.en obra 3000 psi 3/4"</v>
          </cell>
          <cell r="C1274" t="str">
            <v>m3</v>
          </cell>
          <cell r="D1274">
            <v>0.08</v>
          </cell>
          <cell r="F1274">
            <v>5</v>
          </cell>
          <cell r="G1274">
            <v>289827.59378369962</v>
          </cell>
          <cell r="H1274">
            <v>24345.517877830767</v>
          </cell>
        </row>
        <row r="1275">
          <cell r="B1275" t="str">
            <v>Tabla Comun 0.25 X 2.5 m - 0.2 X 3 m</v>
          </cell>
          <cell r="C1275" t="str">
            <v>und</v>
          </cell>
          <cell r="D1275">
            <v>0.3</v>
          </cell>
          <cell r="G1275">
            <v>4500</v>
          </cell>
          <cell r="H1275">
            <v>1350</v>
          </cell>
        </row>
        <row r="1276">
          <cell r="A1276">
            <v>0</v>
          </cell>
          <cell r="B1276" t="str">
            <v>1 ofic. y 1 ayud.</v>
          </cell>
          <cell r="C1276" t="str">
            <v>dia</v>
          </cell>
          <cell r="D1276">
            <v>10</v>
          </cell>
          <cell r="F1276">
            <v>0</v>
          </cell>
          <cell r="G1276">
            <v>109780.30835042737</v>
          </cell>
          <cell r="H1276">
            <v>10978.030835042737</v>
          </cell>
        </row>
        <row r="1278">
          <cell r="B1278" t="str">
            <v xml:space="preserve">LINEA DEMARCADORA PARA LIMITADOS VISUALES </v>
          </cell>
          <cell r="C1278" t="str">
            <v>ml</v>
          </cell>
          <cell r="H1278">
            <v>11761.532094198719</v>
          </cell>
        </row>
        <row r="1279">
          <cell r="B1279" t="str">
            <v>Arena revoque</v>
          </cell>
          <cell r="C1279" t="str">
            <v>m3</v>
          </cell>
          <cell r="D1279">
            <v>3.0000000000000001E-3</v>
          </cell>
          <cell r="F1279">
            <v>10</v>
          </cell>
          <cell r="G1279">
            <v>30258</v>
          </cell>
          <cell r="H1279">
            <v>99.851400000000012</v>
          </cell>
        </row>
        <row r="1280">
          <cell r="B1280" t="str">
            <v>Arena para sello</v>
          </cell>
          <cell r="C1280" t="str">
            <v>m3</v>
          </cell>
          <cell r="D1280">
            <v>2E-3</v>
          </cell>
          <cell r="F1280">
            <v>10</v>
          </cell>
          <cell r="G1280">
            <v>30258</v>
          </cell>
          <cell r="H1280">
            <v>66.567599999999999</v>
          </cell>
        </row>
        <row r="1281">
          <cell r="B1281" t="str">
            <v>Loseta ADOP-C</v>
          </cell>
          <cell r="C1281" t="str">
            <v>un</v>
          </cell>
          <cell r="D1281">
            <v>5</v>
          </cell>
          <cell r="F1281">
            <v>10</v>
          </cell>
          <cell r="G1281">
            <v>953.16</v>
          </cell>
          <cell r="H1281">
            <v>5242.380000000001</v>
          </cell>
        </row>
        <row r="1282">
          <cell r="B1282" t="str">
            <v>1 ofic. y 1 ayud.</v>
          </cell>
          <cell r="C1282" t="str">
            <v>dia</v>
          </cell>
          <cell r="D1282">
            <v>40</v>
          </cell>
          <cell r="G1282">
            <v>109780.30835042737</v>
          </cell>
          <cell r="H1282">
            <v>2744.5077087606842</v>
          </cell>
        </row>
        <row r="1283">
          <cell r="B1283" t="str">
            <v>Transporte adoquin</v>
          </cell>
          <cell r="C1283" t="str">
            <v>un</v>
          </cell>
          <cell r="D1283">
            <v>5</v>
          </cell>
          <cell r="F1283">
            <v>10</v>
          </cell>
          <cell r="G1283">
            <v>572</v>
          </cell>
          <cell r="H1283">
            <v>3146.0000000000005</v>
          </cell>
        </row>
        <row r="1284">
          <cell r="B1284" t="str">
            <v>Rana y/o placa vibratoria</v>
          </cell>
          <cell r="C1284" t="str">
            <v>dia</v>
          </cell>
          <cell r="D1284">
            <v>120</v>
          </cell>
          <cell r="G1284">
            <v>39000</v>
          </cell>
          <cell r="H1284">
            <v>325</v>
          </cell>
        </row>
        <row r="1286">
          <cell r="B1286" t="str">
            <v>LOSETA RECTANGULAR 40X40X6 cm, ANCHO 40 cm</v>
          </cell>
          <cell r="C1286" t="str">
            <v>m</v>
          </cell>
          <cell r="H1286">
            <v>28801.806950717953</v>
          </cell>
        </row>
        <row r="1287">
          <cell r="B1287" t="str">
            <v>Arena revoque</v>
          </cell>
          <cell r="C1287" t="str">
            <v>m3</v>
          </cell>
          <cell r="D1287">
            <v>0.02</v>
          </cell>
          <cell r="F1287">
            <v>10</v>
          </cell>
          <cell r="G1287">
            <v>30258</v>
          </cell>
          <cell r="H1287">
            <v>665.67600000000004</v>
          </cell>
        </row>
        <row r="1288">
          <cell r="B1288" t="str">
            <v>Arena de sello</v>
          </cell>
          <cell r="C1288" t="str">
            <v>m3</v>
          </cell>
          <cell r="D1288">
            <v>0.01</v>
          </cell>
          <cell r="F1288">
            <v>10</v>
          </cell>
          <cell r="G1288">
            <v>30258</v>
          </cell>
          <cell r="H1288">
            <v>332.83800000000002</v>
          </cell>
        </row>
        <row r="1289">
          <cell r="B1289" t="str">
            <v>1 ofic. y 1 ayud.</v>
          </cell>
          <cell r="C1289" t="str">
            <v>dia</v>
          </cell>
          <cell r="D1289">
            <v>25</v>
          </cell>
          <cell r="G1289">
            <v>109780.30835042737</v>
          </cell>
          <cell r="H1289">
            <v>4391.2123340170947</v>
          </cell>
        </row>
        <row r="1290">
          <cell r="B1290" t="str">
            <v>Rana y/o placa vibratoria</v>
          </cell>
          <cell r="C1290" t="str">
            <v>dia</v>
          </cell>
          <cell r="D1290">
            <v>60</v>
          </cell>
          <cell r="G1290">
            <v>39000</v>
          </cell>
          <cell r="H1290">
            <v>650</v>
          </cell>
        </row>
        <row r="1291">
          <cell r="B1291" t="str">
            <v>loseta LOSP-GU 40x40x6 gris tactil.</v>
          </cell>
          <cell r="C1291" t="str">
            <v>un</v>
          </cell>
          <cell r="D1291">
            <v>2.5</v>
          </cell>
          <cell r="F1291">
            <v>10</v>
          </cell>
          <cell r="G1291">
            <v>7625.28</v>
          </cell>
          <cell r="H1291">
            <v>20969.520000000004</v>
          </cell>
        </row>
        <row r="1292">
          <cell r="B1292" t="str">
            <v>Transporte adoquin</v>
          </cell>
          <cell r="C1292" t="str">
            <v>un</v>
          </cell>
          <cell r="D1292">
            <v>2.5</v>
          </cell>
          <cell r="F1292">
            <v>10</v>
          </cell>
          <cell r="G1292">
            <v>572</v>
          </cell>
          <cell r="H1292">
            <v>1573.0000000000002</v>
          </cell>
        </row>
        <row r="1294">
          <cell r="H1294">
            <v>89219.310640883195</v>
          </cell>
          <cell r="I1294" t="str">
            <v>40X40X8 cm</v>
          </cell>
        </row>
        <row r="1295">
          <cell r="B1295" t="str">
            <v>LOSETA RECTANGULAR PLANA EN CONCRETO 40X40X6 cm LOSP-H-GRIS</v>
          </cell>
          <cell r="C1295" t="str">
            <v>m2</v>
          </cell>
          <cell r="H1295">
            <v>86941.510640883207</v>
          </cell>
        </row>
        <row r="1296">
          <cell r="B1296" t="str">
            <v>Arena revoque</v>
          </cell>
          <cell r="C1296" t="str">
            <v>m3</v>
          </cell>
          <cell r="D1296">
            <v>0.05</v>
          </cell>
          <cell r="F1296">
            <v>10</v>
          </cell>
          <cell r="G1296">
            <v>30258</v>
          </cell>
          <cell r="H1296">
            <v>1664.1900000000003</v>
          </cell>
        </row>
        <row r="1297">
          <cell r="B1297" t="str">
            <v>arena de sello</v>
          </cell>
          <cell r="C1297" t="str">
            <v>m3</v>
          </cell>
          <cell r="D1297">
            <v>0.02</v>
          </cell>
          <cell r="F1297">
            <v>5</v>
          </cell>
          <cell r="G1297">
            <v>30258</v>
          </cell>
          <cell r="H1297">
            <v>635.41800000000001</v>
          </cell>
          <cell r="J1297">
            <v>2.6450058010823621</v>
          </cell>
          <cell r="K1297" t="str">
            <v>%AM</v>
          </cell>
        </row>
        <row r="1298">
          <cell r="B1298" t="str">
            <v>loseta LOSP-H 40x40x6 gris.</v>
          </cell>
          <cell r="C1298" t="str">
            <v>m2</v>
          </cell>
          <cell r="D1298">
            <v>1</v>
          </cell>
          <cell r="F1298">
            <v>10</v>
          </cell>
          <cell r="G1298">
            <v>39162</v>
          </cell>
          <cell r="H1298">
            <v>43078.200000000004</v>
          </cell>
          <cell r="I1298">
            <v>45356</v>
          </cell>
          <cell r="J1298">
            <v>49.548483437258099</v>
          </cell>
          <cell r="K1298" t="str">
            <v>%PR</v>
          </cell>
        </row>
        <row r="1299">
          <cell r="B1299" t="str">
            <v>1 ofic. y 1 ayud.</v>
          </cell>
          <cell r="C1299" t="str">
            <v>dia</v>
          </cell>
          <cell r="D1299">
            <v>9</v>
          </cell>
          <cell r="G1299">
            <v>109780.30835042737</v>
          </cell>
          <cell r="H1299">
            <v>12197.812038936374</v>
          </cell>
          <cell r="J1299">
            <v>14.029905794160999</v>
          </cell>
          <cell r="K1299" t="str">
            <v>%MO</v>
          </cell>
        </row>
        <row r="1300">
          <cell r="B1300" t="str">
            <v>Rana y/o placa vibratoria</v>
          </cell>
          <cell r="C1300" t="str">
            <v>dia</v>
          </cell>
          <cell r="D1300">
            <v>30</v>
          </cell>
          <cell r="G1300">
            <v>39000</v>
          </cell>
          <cell r="H1300">
            <v>1300</v>
          </cell>
          <cell r="J1300">
            <v>33.075109677790479</v>
          </cell>
          <cell r="K1300" t="str">
            <v>%HTA</v>
          </cell>
        </row>
        <row r="1301">
          <cell r="B1301" t="str">
            <v>transporte de adoquin</v>
          </cell>
          <cell r="C1301" t="str">
            <v>un</v>
          </cell>
          <cell r="D1301">
            <v>48</v>
          </cell>
          <cell r="G1301">
            <v>572</v>
          </cell>
          <cell r="H1301">
            <v>27456</v>
          </cell>
        </row>
        <row r="1302">
          <cell r="H1302">
            <v>87248.201242830022</v>
          </cell>
          <cell r="I1302" t="str">
            <v>40x40x8 cm</v>
          </cell>
        </row>
        <row r="1303">
          <cell r="B1303" t="str">
            <v>LOSETA RECTANGULAR TACTIL ESTRIADA EN CONCRETO 40X40X6 cm LOSP-GU-GRIS</v>
          </cell>
          <cell r="C1303" t="str">
            <v>m2</v>
          </cell>
          <cell r="H1303">
            <v>96287.110640883198</v>
          </cell>
        </row>
        <row r="1304">
          <cell r="B1304" t="str">
            <v>Arena revoque</v>
          </cell>
          <cell r="C1304" t="str">
            <v>m3</v>
          </cell>
          <cell r="D1304">
            <v>0.05</v>
          </cell>
          <cell r="F1304">
            <v>10</v>
          </cell>
          <cell r="G1304">
            <v>30258</v>
          </cell>
          <cell r="H1304">
            <v>1664.1900000000003</v>
          </cell>
        </row>
        <row r="1305">
          <cell r="B1305" t="str">
            <v>arena sello</v>
          </cell>
          <cell r="C1305" t="str">
            <v>m3</v>
          </cell>
          <cell r="D1305">
            <v>0.02</v>
          </cell>
          <cell r="F1305">
            <v>5</v>
          </cell>
          <cell r="G1305">
            <v>30258</v>
          </cell>
          <cell r="H1305">
            <v>635.41800000000001</v>
          </cell>
        </row>
        <row r="1306">
          <cell r="B1306" t="str">
            <v>loseta LOSP-GU 40x40x6 gris tactil.</v>
          </cell>
          <cell r="C1306" t="str">
            <v>m2</v>
          </cell>
          <cell r="D1306">
            <v>1</v>
          </cell>
          <cell r="F1306">
            <v>10</v>
          </cell>
          <cell r="G1306">
            <v>47658</v>
          </cell>
          <cell r="H1306">
            <v>52423.8</v>
          </cell>
          <cell r="I1306">
            <v>42775</v>
          </cell>
        </row>
        <row r="1307">
          <cell r="B1307" t="str">
            <v>1 ofic. y 1 ayud.</v>
          </cell>
          <cell r="C1307" t="str">
            <v>dia</v>
          </cell>
          <cell r="D1307">
            <v>9</v>
          </cell>
          <cell r="G1307">
            <v>109780.30835042737</v>
          </cell>
          <cell r="H1307">
            <v>12197.812038936374</v>
          </cell>
        </row>
        <row r="1308">
          <cell r="B1308" t="str">
            <v>Rana y/o placa vibratoria</v>
          </cell>
          <cell r="C1308" t="str">
            <v>dia</v>
          </cell>
          <cell r="D1308">
            <v>30</v>
          </cell>
          <cell r="G1308">
            <v>39000</v>
          </cell>
          <cell r="H1308">
            <v>1300</v>
          </cell>
        </row>
        <row r="1309">
          <cell r="B1309" t="str">
            <v>transporte adoquin</v>
          </cell>
          <cell r="C1309" t="str">
            <v>un</v>
          </cell>
          <cell r="D1309">
            <v>48</v>
          </cell>
          <cell r="G1309">
            <v>572</v>
          </cell>
          <cell r="H1309">
            <v>27456</v>
          </cell>
        </row>
        <row r="1311">
          <cell r="B1311" t="str">
            <v>PISO ADOQUIN PEATONAL GRIS</v>
          </cell>
          <cell r="C1311" t="str">
            <v>m2</v>
          </cell>
          <cell r="E1311">
            <v>5</v>
          </cell>
          <cell r="H1311">
            <v>75127.510640883207</v>
          </cell>
        </row>
        <row r="1312">
          <cell r="A1312">
            <v>0</v>
          </cell>
          <cell r="B1312" t="str">
            <v>Arena revoque</v>
          </cell>
          <cell r="C1312" t="str">
            <v>m3</v>
          </cell>
          <cell r="D1312">
            <v>0.05</v>
          </cell>
          <cell r="F1312">
            <v>10</v>
          </cell>
          <cell r="G1312">
            <v>30258</v>
          </cell>
          <cell r="H1312">
            <v>1664.1900000000003</v>
          </cell>
        </row>
        <row r="1313">
          <cell r="A1313">
            <v>0</v>
          </cell>
          <cell r="B1313" t="str">
            <v>arena sello</v>
          </cell>
          <cell r="C1313" t="str">
            <v>m3</v>
          </cell>
          <cell r="D1313">
            <v>0.02</v>
          </cell>
          <cell r="F1313">
            <v>5</v>
          </cell>
          <cell r="G1313">
            <v>30258</v>
          </cell>
          <cell r="H1313">
            <v>635.41800000000001</v>
          </cell>
        </row>
        <row r="1314">
          <cell r="A1314">
            <v>0</v>
          </cell>
          <cell r="B1314" t="str">
            <v>adoquin 6X10X20 gris</v>
          </cell>
          <cell r="C1314" t="str">
            <v>m2</v>
          </cell>
          <cell r="D1314">
            <v>1</v>
          </cell>
          <cell r="F1314">
            <v>10</v>
          </cell>
          <cell r="G1314">
            <v>27174</v>
          </cell>
          <cell r="H1314">
            <v>29891.4</v>
          </cell>
          <cell r="I1314">
            <v>3.0609399677733897</v>
          </cell>
          <cell r="J1314" t="str">
            <v>%AM</v>
          </cell>
        </row>
        <row r="1315">
          <cell r="A1315">
            <v>0</v>
          </cell>
          <cell r="B1315" t="str">
            <v>1 ofic. y 1 ayud.</v>
          </cell>
          <cell r="C1315" t="str">
            <v>día</v>
          </cell>
          <cell r="D1315">
            <v>9</v>
          </cell>
          <cell r="F1315">
            <v>0</v>
          </cell>
          <cell r="G1315">
            <v>109780.30835042737</v>
          </cell>
          <cell r="H1315">
            <v>12197.812038936374</v>
          </cell>
          <cell r="I1315">
            <v>78.160715693999578</v>
          </cell>
          <cell r="J1315" t="str">
            <v>%PR</v>
          </cell>
        </row>
        <row r="1316">
          <cell r="A1316">
            <v>0</v>
          </cell>
          <cell r="B1316" t="str">
            <v>Rana y/o placa vibratoria</v>
          </cell>
          <cell r="C1316" t="str">
            <v>día</v>
          </cell>
          <cell r="D1316">
            <v>30</v>
          </cell>
          <cell r="F1316">
            <v>0</v>
          </cell>
          <cell r="G1316">
            <v>39000</v>
          </cell>
          <cell r="H1316">
            <v>1300</v>
          </cell>
          <cell r="I1316">
            <v>16.236145634111452</v>
          </cell>
          <cell r="J1316" t="str">
            <v>%MO</v>
          </cell>
        </row>
        <row r="1317">
          <cell r="B1317" t="str">
            <v>transporte adoquin</v>
          </cell>
          <cell r="C1317" t="str">
            <v>un</v>
          </cell>
          <cell r="D1317">
            <v>48</v>
          </cell>
          <cell r="F1317">
            <v>5</v>
          </cell>
          <cell r="G1317">
            <v>572</v>
          </cell>
          <cell r="H1317">
            <v>28828.800000000003</v>
          </cell>
          <cell r="I1317">
            <v>1.7303914224099961</v>
          </cell>
          <cell r="J1317" t="str">
            <v>%HTA</v>
          </cell>
        </row>
        <row r="1319">
          <cell r="B1319" t="str">
            <v>PISO ADOQUIN PEATONAL COLOR</v>
          </cell>
          <cell r="C1319" t="str">
            <v>m2</v>
          </cell>
          <cell r="H1319">
            <v>82431.510640883207</v>
          </cell>
        </row>
        <row r="1320">
          <cell r="B1320" t="str">
            <v>Arena revoque</v>
          </cell>
          <cell r="C1320" t="str">
            <v>m3</v>
          </cell>
          <cell r="D1320">
            <v>0.05</v>
          </cell>
          <cell r="F1320">
            <v>10</v>
          </cell>
          <cell r="G1320">
            <v>30258</v>
          </cell>
          <cell r="H1320">
            <v>1664.1900000000003</v>
          </cell>
        </row>
        <row r="1321">
          <cell r="B1321" t="str">
            <v>arena de sello</v>
          </cell>
          <cell r="C1321" t="str">
            <v>m3</v>
          </cell>
          <cell r="D1321">
            <v>0.02</v>
          </cell>
          <cell r="F1321">
            <v>5</v>
          </cell>
          <cell r="G1321">
            <v>30258</v>
          </cell>
          <cell r="H1321">
            <v>635.41800000000001</v>
          </cell>
        </row>
        <row r="1322">
          <cell r="B1322" t="str">
            <v>Adoquín rectangular 6x10x20 rojo, jaspeado</v>
          </cell>
          <cell r="C1322" t="str">
            <v>m2</v>
          </cell>
          <cell r="D1322">
            <v>1</v>
          </cell>
          <cell r="F1322">
            <v>10</v>
          </cell>
          <cell r="G1322">
            <v>33814</v>
          </cell>
          <cell r="H1322">
            <v>37195.4</v>
          </cell>
        </row>
        <row r="1323">
          <cell r="B1323" t="str">
            <v>1 ofic. y 1 ayud.</v>
          </cell>
          <cell r="C1323" t="str">
            <v>dia</v>
          </cell>
          <cell r="D1323">
            <v>9</v>
          </cell>
          <cell r="G1323">
            <v>109780.30835042737</v>
          </cell>
          <cell r="H1323">
            <v>12197.812038936374</v>
          </cell>
        </row>
        <row r="1324">
          <cell r="B1324" t="str">
            <v>Rana y/o placa vibratoria</v>
          </cell>
          <cell r="C1324" t="str">
            <v>dia</v>
          </cell>
          <cell r="D1324">
            <v>30</v>
          </cell>
          <cell r="G1324">
            <v>39000</v>
          </cell>
          <cell r="H1324">
            <v>1300</v>
          </cell>
        </row>
        <row r="1325">
          <cell r="B1325" t="str">
            <v>transporte adoquin</v>
          </cell>
          <cell r="C1325" t="str">
            <v>un</v>
          </cell>
          <cell r="D1325">
            <v>48</v>
          </cell>
          <cell r="F1325">
            <v>5</v>
          </cell>
          <cell r="G1325">
            <v>572</v>
          </cell>
          <cell r="H1325">
            <v>28828.800000000003</v>
          </cell>
        </row>
        <row r="1327">
          <cell r="B1327" t="str">
            <v>PISO ADOQUIN CONC.Gramoquín</v>
          </cell>
          <cell r="C1327" t="str">
            <v>m2</v>
          </cell>
          <cell r="E1327">
            <v>5</v>
          </cell>
          <cell r="H1327">
            <v>38899.421470993591</v>
          </cell>
        </row>
        <row r="1328">
          <cell r="A1328">
            <v>0</v>
          </cell>
          <cell r="B1328" t="str">
            <v>Arena revoque</v>
          </cell>
          <cell r="C1328" t="str">
            <v>m3</v>
          </cell>
          <cell r="D1328">
            <v>0.06</v>
          </cell>
          <cell r="F1328">
            <v>10</v>
          </cell>
          <cell r="G1328">
            <v>30258</v>
          </cell>
          <cell r="H1328">
            <v>1997.0280000000002</v>
          </cell>
        </row>
        <row r="1329">
          <cell r="A1329">
            <v>0</v>
          </cell>
          <cell r="B1329" t="str">
            <v>Arenilla</v>
          </cell>
          <cell r="C1329" t="str">
            <v>m3</v>
          </cell>
          <cell r="D1329">
            <v>0.02</v>
          </cell>
          <cell r="F1329">
            <v>5</v>
          </cell>
          <cell r="G1329">
            <v>18368</v>
          </cell>
          <cell r="H1329">
            <v>385.72800000000001</v>
          </cell>
        </row>
        <row r="1330">
          <cell r="B1330" t="str">
            <v>Adoq.concr.crucigama 8*18*18</v>
          </cell>
          <cell r="C1330" t="str">
            <v>m2</v>
          </cell>
          <cell r="D1330">
            <v>0.7</v>
          </cell>
          <cell r="F1330">
            <v>10</v>
          </cell>
          <cell r="G1330">
            <v>22000</v>
          </cell>
          <cell r="H1330">
            <v>16940</v>
          </cell>
        </row>
        <row r="1331">
          <cell r="B1331" t="str">
            <v>Grama y semilla</v>
          </cell>
          <cell r="C1331" t="str">
            <v>m2</v>
          </cell>
          <cell r="D1331">
            <v>0.3</v>
          </cell>
          <cell r="G1331">
            <v>6500</v>
          </cell>
          <cell r="H1331">
            <v>1950</v>
          </cell>
        </row>
        <row r="1332">
          <cell r="A1332">
            <v>0</v>
          </cell>
          <cell r="B1332" t="str">
            <v>1 ofic. y 1 ayud.</v>
          </cell>
          <cell r="C1332" t="str">
            <v>día</v>
          </cell>
          <cell r="D1332">
            <v>8</v>
          </cell>
          <cell r="F1332">
            <v>0</v>
          </cell>
          <cell r="G1332">
            <v>109780.30835042737</v>
          </cell>
          <cell r="H1332">
            <v>13722.538543803421</v>
          </cell>
        </row>
        <row r="1333">
          <cell r="B1333" t="str">
            <v>Rana y/o placa vibratoria</v>
          </cell>
          <cell r="C1333" t="str">
            <v>día</v>
          </cell>
          <cell r="D1333">
            <v>30</v>
          </cell>
          <cell r="F1333">
            <v>0</v>
          </cell>
          <cell r="G1333">
            <v>39000</v>
          </cell>
          <cell r="H1333">
            <v>1300</v>
          </cell>
        </row>
        <row r="1336">
          <cell r="B1336" t="str">
            <v>GUARDAESC.DE CEMENTO</v>
          </cell>
          <cell r="C1336" t="str">
            <v>ml</v>
          </cell>
          <cell r="E1336">
            <v>5</v>
          </cell>
          <cell r="H1336">
            <v>8518.1644076540542</v>
          </cell>
        </row>
        <row r="1337">
          <cell r="A1337">
            <v>0</v>
          </cell>
          <cell r="B1337" t="str">
            <v>Mort.1:4 En obra</v>
          </cell>
          <cell r="C1337" t="str">
            <v>m3</v>
          </cell>
          <cell r="D1337">
            <v>2E-3</v>
          </cell>
          <cell r="F1337">
            <v>10</v>
          </cell>
          <cell r="G1337">
            <v>240246.73778369965</v>
          </cell>
          <cell r="H1337">
            <v>528.5428231241392</v>
          </cell>
        </row>
        <row r="1338">
          <cell r="B1338" t="str">
            <v>Tiranta 2"x1"madera comun (3m)</v>
          </cell>
          <cell r="C1338" t="str">
            <v>und</v>
          </cell>
          <cell r="D1338">
            <v>0.5</v>
          </cell>
          <cell r="G1338">
            <v>610</v>
          </cell>
          <cell r="H1338">
            <v>305</v>
          </cell>
        </row>
        <row r="1339">
          <cell r="A1339">
            <v>0</v>
          </cell>
          <cell r="B1339" t="str">
            <v>1 ofic. y 1 ayud.</v>
          </cell>
          <cell r="C1339" t="str">
            <v>dia</v>
          </cell>
          <cell r="D1339">
            <v>15</v>
          </cell>
          <cell r="F1339">
            <v>0</v>
          </cell>
          <cell r="G1339">
            <v>109780.30835042737</v>
          </cell>
          <cell r="H1339">
            <v>7318.6872233618242</v>
          </cell>
        </row>
        <row r="1341">
          <cell r="A1341" t="str">
            <v>95380.1</v>
          </cell>
          <cell r="B1341" t="str">
            <v>GUARDAESCOBA BALDOSA GRANITO</v>
          </cell>
          <cell r="C1341" t="str">
            <v>ml</v>
          </cell>
          <cell r="H1341">
            <v>16232.875558620935</v>
          </cell>
        </row>
        <row r="1342">
          <cell r="A1342">
            <v>0</v>
          </cell>
          <cell r="B1342" t="str">
            <v>Mort.1:4 En obra</v>
          </cell>
          <cell r="C1342" t="str">
            <v>m3</v>
          </cell>
          <cell r="D1342">
            <v>2E-3</v>
          </cell>
          <cell r="F1342">
            <v>10</v>
          </cell>
          <cell r="G1342">
            <v>240246.73778369965</v>
          </cell>
          <cell r="H1342">
            <v>528.5428231241392</v>
          </cell>
        </row>
        <row r="1343">
          <cell r="A1343">
            <v>0</v>
          </cell>
          <cell r="B1343" t="str">
            <v>Zocalo b. Grano</v>
          </cell>
          <cell r="C1343" t="str">
            <v>ml</v>
          </cell>
          <cell r="D1343">
            <v>1</v>
          </cell>
          <cell r="G1343">
            <v>8500</v>
          </cell>
          <cell r="H1343">
            <v>8500</v>
          </cell>
        </row>
        <row r="1344">
          <cell r="A1344">
            <v>0</v>
          </cell>
          <cell r="B1344" t="str">
            <v>1 ofic. y 1 ayud.</v>
          </cell>
          <cell r="C1344" t="str">
            <v>dia</v>
          </cell>
          <cell r="D1344">
            <v>16</v>
          </cell>
          <cell r="G1344">
            <v>109780.30835042737</v>
          </cell>
          <cell r="H1344">
            <v>6861.2692719017105</v>
          </cell>
        </row>
        <row r="1346">
          <cell r="B1346" t="str">
            <v>GUARDAESC.CERAMICO</v>
          </cell>
          <cell r="C1346" t="str">
            <v>ml</v>
          </cell>
          <cell r="E1346">
            <v>5</v>
          </cell>
          <cell r="H1346">
            <v>9954.809959515449</v>
          </cell>
        </row>
        <row r="1347">
          <cell r="B1347" t="str">
            <v>Color mineral rojo y amarillo</v>
          </cell>
          <cell r="C1347" t="str">
            <v>kg</v>
          </cell>
          <cell r="D1347">
            <v>0.2</v>
          </cell>
          <cell r="G1347">
            <v>6600</v>
          </cell>
          <cell r="H1347">
            <v>1320</v>
          </cell>
        </row>
        <row r="1348">
          <cell r="A1348">
            <v>0</v>
          </cell>
          <cell r="B1348" t="str">
            <v>Mort.1:4 En obra</v>
          </cell>
          <cell r="C1348" t="str">
            <v>m3</v>
          </cell>
          <cell r="D1348">
            <v>3.0000000000000001E-3</v>
          </cell>
          <cell r="F1348">
            <v>5</v>
          </cell>
          <cell r="G1348">
            <v>240246.73778369965</v>
          </cell>
          <cell r="H1348">
            <v>756.77722401865401</v>
          </cell>
        </row>
        <row r="1349">
          <cell r="B1349" t="str">
            <v>Cem.ceramico gris IPB(25 kg)</v>
          </cell>
          <cell r="C1349" t="str">
            <v>kg</v>
          </cell>
          <cell r="D1349">
            <v>0.02</v>
          </cell>
          <cell r="G1349">
            <v>685</v>
          </cell>
          <cell r="H1349">
            <v>13.700000000000001</v>
          </cell>
        </row>
        <row r="1350">
          <cell r="B1350" t="str">
            <v>Piso Bochica 10x20 Ceram.Andin</v>
          </cell>
          <cell r="C1350" t="str">
            <v>m2</v>
          </cell>
          <cell r="D1350">
            <v>0.1</v>
          </cell>
          <cell r="G1350">
            <v>6600</v>
          </cell>
          <cell r="H1350">
            <v>660</v>
          </cell>
        </row>
        <row r="1351">
          <cell r="A1351">
            <v>0</v>
          </cell>
          <cell r="B1351" t="str">
            <v>1 ofic. y 1 ayud.</v>
          </cell>
          <cell r="C1351" t="str">
            <v>dia</v>
          </cell>
          <cell r="D1351">
            <v>16</v>
          </cell>
          <cell r="F1351">
            <v>0</v>
          </cell>
          <cell r="G1351">
            <v>109780.30835042737</v>
          </cell>
          <cell r="H1351">
            <v>6861.2692719017105</v>
          </cell>
        </row>
        <row r="1353">
          <cell r="B1353" t="str">
            <v>GUARDAESCOBA ALFA</v>
          </cell>
          <cell r="C1353" t="str">
            <v>ml</v>
          </cell>
          <cell r="E1353">
            <v>5</v>
          </cell>
          <cell r="H1353">
            <v>16465.497279642565</v>
          </cell>
        </row>
        <row r="1354">
          <cell r="B1354" t="str">
            <v>Cemento gris Nare (50 Kg)</v>
          </cell>
          <cell r="C1354" t="str">
            <v>sac</v>
          </cell>
          <cell r="D1354">
            <v>0.01</v>
          </cell>
          <cell r="G1354">
            <v>17000</v>
          </cell>
          <cell r="H1354">
            <v>170</v>
          </cell>
        </row>
        <row r="1355">
          <cell r="A1355">
            <v>0</v>
          </cell>
          <cell r="B1355" t="str">
            <v>Mort.1:3 En obra</v>
          </cell>
          <cell r="C1355" t="str">
            <v>m3</v>
          </cell>
          <cell r="D1355">
            <v>2E-3</v>
          </cell>
          <cell r="F1355">
            <v>5</v>
          </cell>
          <cell r="G1355">
            <v>281506.92578369967</v>
          </cell>
          <cell r="H1355">
            <v>591.16454414576936</v>
          </cell>
        </row>
        <row r="1356">
          <cell r="B1356" t="str">
            <v>Tableta lisa griega 10x10 rojo</v>
          </cell>
          <cell r="C1356" t="str">
            <v>m2</v>
          </cell>
          <cell r="D1356">
            <v>1</v>
          </cell>
          <cell r="G1356">
            <v>8500</v>
          </cell>
          <cell r="H1356">
            <v>8500</v>
          </cell>
        </row>
        <row r="1357">
          <cell r="A1357">
            <v>0</v>
          </cell>
          <cell r="B1357" t="str">
            <v>1 ofic. y 1 ayud.</v>
          </cell>
          <cell r="C1357" t="str">
            <v>dia</v>
          </cell>
          <cell r="D1357">
            <v>16</v>
          </cell>
          <cell r="F1357">
            <v>0</v>
          </cell>
          <cell r="G1357">
            <v>109780.30835042737</v>
          </cell>
          <cell r="H1357">
            <v>6861.2692719017105</v>
          </cell>
        </row>
        <row r="1359">
          <cell r="B1359" t="str">
            <v>GUARDAESC.GRANITO PULIDO - MEDIA CAÑA</v>
          </cell>
          <cell r="C1359" t="str">
            <v>ml</v>
          </cell>
          <cell r="E1359">
            <v>5</v>
          </cell>
          <cell r="H1359">
            <v>39782.884390814317</v>
          </cell>
        </row>
        <row r="1360">
          <cell r="B1360" t="str">
            <v>granito</v>
          </cell>
          <cell r="C1360" t="str">
            <v>kg</v>
          </cell>
          <cell r="D1360">
            <v>9</v>
          </cell>
          <cell r="F1360">
            <v>10</v>
          </cell>
          <cell r="G1360">
            <v>850</v>
          </cell>
          <cell r="H1360">
            <v>8415</v>
          </cell>
        </row>
        <row r="1361">
          <cell r="B1361" t="str">
            <v>cemento blanco(42.5kg)</v>
          </cell>
          <cell r="C1361" t="str">
            <v>sac</v>
          </cell>
          <cell r="D1361">
            <v>0.1</v>
          </cell>
          <cell r="F1361">
            <v>10</v>
          </cell>
          <cell r="G1361">
            <v>38000</v>
          </cell>
          <cell r="H1361">
            <v>4180</v>
          </cell>
        </row>
        <row r="1362">
          <cell r="A1362">
            <v>0</v>
          </cell>
          <cell r="B1362" t="str">
            <v>Mort.1:3 En obra</v>
          </cell>
          <cell r="C1362" t="str">
            <v>m3</v>
          </cell>
          <cell r="D1362">
            <v>0.01</v>
          </cell>
          <cell r="F1362">
            <v>5</v>
          </cell>
          <cell r="G1362">
            <v>281506.92578369967</v>
          </cell>
          <cell r="H1362">
            <v>2955.8227207288469</v>
          </cell>
        </row>
        <row r="1363">
          <cell r="B1363" t="str">
            <v>polvillo blanco</v>
          </cell>
          <cell r="C1363" t="str">
            <v>kg</v>
          </cell>
          <cell r="D1363">
            <v>1.5</v>
          </cell>
          <cell r="F1363">
            <v>5</v>
          </cell>
          <cell r="G1363">
            <v>480</v>
          </cell>
          <cell r="H1363">
            <v>756</v>
          </cell>
        </row>
        <row r="1364">
          <cell r="A1364">
            <v>0</v>
          </cell>
          <cell r="B1364" t="str">
            <v>1 ofic. y 1 ayud.</v>
          </cell>
          <cell r="C1364" t="str">
            <v>dia</v>
          </cell>
          <cell r="D1364">
            <v>5</v>
          </cell>
          <cell r="G1364">
            <v>109780.30835042737</v>
          </cell>
          <cell r="H1364">
            <v>21956.061670085473</v>
          </cell>
        </row>
        <row r="1365">
          <cell r="B1365" t="str">
            <v>Varilla en aluminio 3 mm</v>
          </cell>
          <cell r="C1365" t="str">
            <v>ml</v>
          </cell>
          <cell r="D1365">
            <v>1</v>
          </cell>
          <cell r="G1365">
            <v>1520</v>
          </cell>
          <cell r="H1365">
            <v>1520</v>
          </cell>
        </row>
        <row r="1367">
          <cell r="B1367" t="str">
            <v>GUARDAESC.VINILO DE 10cm.</v>
          </cell>
          <cell r="C1367" t="str">
            <v>ml</v>
          </cell>
          <cell r="E1367">
            <v>5</v>
          </cell>
          <cell r="H1367">
            <v>3520.7816227243593</v>
          </cell>
        </row>
        <row r="1368">
          <cell r="B1368" t="str">
            <v>Zocalo vinilo 10 cm</v>
          </cell>
          <cell r="C1368" t="str">
            <v>ml</v>
          </cell>
          <cell r="D1368">
            <v>1</v>
          </cell>
          <cell r="G1368">
            <v>1500</v>
          </cell>
          <cell r="H1368">
            <v>1500</v>
          </cell>
        </row>
        <row r="1369">
          <cell r="B1369" t="str">
            <v>adhesivo pegante #10 Pavco (5</v>
          </cell>
          <cell r="C1369" t="str">
            <v>gal</v>
          </cell>
          <cell r="D1369">
            <v>0.01</v>
          </cell>
          <cell r="G1369">
            <v>15133</v>
          </cell>
          <cell r="H1369">
            <v>151.33000000000001</v>
          </cell>
        </row>
        <row r="1370">
          <cell r="A1370">
            <v>0</v>
          </cell>
          <cell r="B1370" t="str">
            <v>1 Oficial</v>
          </cell>
          <cell r="C1370" t="str">
            <v>dia</v>
          </cell>
          <cell r="D1370">
            <v>40</v>
          </cell>
          <cell r="F1370">
            <v>0</v>
          </cell>
          <cell r="G1370">
            <v>71217.204675213681</v>
          </cell>
          <cell r="H1370">
            <v>1780.430116880342</v>
          </cell>
        </row>
        <row r="1372">
          <cell r="B1372" t="str">
            <v>GUARDAESC.CEDRO</v>
          </cell>
          <cell r="C1372" t="str">
            <v>ml</v>
          </cell>
          <cell r="E1372">
            <v>5</v>
          </cell>
          <cell r="H1372">
            <v>13472.310792264958</v>
          </cell>
        </row>
        <row r="1373">
          <cell r="B1373" t="str">
            <v xml:space="preserve">Chazos plasticos </v>
          </cell>
          <cell r="C1373" t="str">
            <v>un</v>
          </cell>
          <cell r="D1373">
            <v>2</v>
          </cell>
          <cell r="F1373">
            <v>0</v>
          </cell>
          <cell r="G1373">
            <v>65</v>
          </cell>
          <cell r="H1373">
            <v>130</v>
          </cell>
        </row>
        <row r="1374">
          <cell r="B1374" t="str">
            <v>Zoc.Cedro wino 10x1 cm</v>
          </cell>
          <cell r="C1374" t="str">
            <v>m</v>
          </cell>
          <cell r="D1374">
            <v>1</v>
          </cell>
          <cell r="G1374">
            <v>9500</v>
          </cell>
          <cell r="H1374">
            <v>9500</v>
          </cell>
        </row>
        <row r="1375">
          <cell r="A1375">
            <v>0</v>
          </cell>
          <cell r="B1375" t="str">
            <v>1 ofic. y 1 ayud.</v>
          </cell>
          <cell r="C1375" t="str">
            <v>dia</v>
          </cell>
          <cell r="D1375">
            <v>30</v>
          </cell>
          <cell r="F1375">
            <v>0</v>
          </cell>
          <cell r="G1375">
            <v>109780.30835042737</v>
          </cell>
          <cell r="H1375">
            <v>3659.3436116809121</v>
          </cell>
        </row>
        <row r="1377">
          <cell r="B1377" t="str">
            <v>GUARDAESCOBA ZAPAN</v>
          </cell>
          <cell r="C1377" t="str">
            <v>ml</v>
          </cell>
          <cell r="E1377">
            <v>5</v>
          </cell>
          <cell r="H1377">
            <v>16372.310792264958</v>
          </cell>
        </row>
        <row r="1378">
          <cell r="B1378" t="str">
            <v>Chazos plasticos</v>
          </cell>
          <cell r="C1378" t="str">
            <v>un</v>
          </cell>
          <cell r="D1378">
            <v>2</v>
          </cell>
          <cell r="F1378">
            <v>0</v>
          </cell>
          <cell r="G1378">
            <v>65</v>
          </cell>
          <cell r="H1378">
            <v>130</v>
          </cell>
        </row>
        <row r="1379">
          <cell r="B1379" t="str">
            <v>Zoc. Sapan 10x1 cm</v>
          </cell>
          <cell r="C1379" t="str">
            <v>m</v>
          </cell>
          <cell r="D1379">
            <v>1</v>
          </cell>
          <cell r="F1379">
            <v>0</v>
          </cell>
          <cell r="G1379">
            <v>12400</v>
          </cell>
          <cell r="H1379">
            <v>12400</v>
          </cell>
        </row>
        <row r="1380">
          <cell r="A1380">
            <v>0</v>
          </cell>
          <cell r="B1380" t="str">
            <v>1 ofic. y 1 ayud.</v>
          </cell>
          <cell r="C1380" t="str">
            <v>dia</v>
          </cell>
          <cell r="D1380">
            <v>30</v>
          </cell>
          <cell r="F1380">
            <v>0</v>
          </cell>
          <cell r="G1380">
            <v>109780.30835042737</v>
          </cell>
          <cell r="H1380">
            <v>3659.3436116809121</v>
          </cell>
        </row>
        <row r="1382">
          <cell r="B1382" t="str">
            <v>LECHADA</v>
          </cell>
          <cell r="C1382" t="str">
            <v>m2</v>
          </cell>
          <cell r="H1382">
            <v>1012.3688187008547</v>
          </cell>
        </row>
        <row r="1383">
          <cell r="B1383" t="str">
            <v>Color mineral rojo y amarillo</v>
          </cell>
          <cell r="C1383" t="str">
            <v>kg</v>
          </cell>
          <cell r="D1383">
            <v>0.05</v>
          </cell>
          <cell r="F1383">
            <v>5</v>
          </cell>
          <cell r="G1383">
            <v>7400</v>
          </cell>
          <cell r="H1383">
            <v>388.5</v>
          </cell>
        </row>
        <row r="1384">
          <cell r="B1384" t="str">
            <v>Blanco de zinc</v>
          </cell>
          <cell r="C1384" t="str">
            <v>kg</v>
          </cell>
          <cell r="D1384">
            <v>0.05</v>
          </cell>
          <cell r="G1384">
            <v>900</v>
          </cell>
          <cell r="H1384">
            <v>45</v>
          </cell>
        </row>
        <row r="1385">
          <cell r="B1385" t="str">
            <v>Cem.ceramico gris IPB(25 kg)</v>
          </cell>
          <cell r="C1385" t="str">
            <v>kg</v>
          </cell>
          <cell r="D1385">
            <v>0.4</v>
          </cell>
          <cell r="F1385">
            <v>5</v>
          </cell>
          <cell r="G1385">
            <v>700</v>
          </cell>
          <cell r="H1385">
            <v>294</v>
          </cell>
        </row>
        <row r="1386">
          <cell r="B1386" t="str">
            <v>1 Oficial</v>
          </cell>
          <cell r="C1386" t="str">
            <v>dia</v>
          </cell>
          <cell r="D1386">
            <v>250</v>
          </cell>
          <cell r="G1386">
            <v>71217.204675213681</v>
          </cell>
          <cell r="H1386">
            <v>284.86881870085472</v>
          </cell>
        </row>
        <row r="1388">
          <cell r="B1388" t="str">
            <v>PISO BALDOSA GRANO N1-2 30X30</v>
          </cell>
          <cell r="C1388" t="str">
            <v>m2</v>
          </cell>
          <cell r="H1388">
            <v>66852.848710508435</v>
          </cell>
          <cell r="I1388" t="str">
            <v>varilla $2500/ml</v>
          </cell>
        </row>
        <row r="1389">
          <cell r="B1389" t="str">
            <v>concreto de pega  0.3 : 1 : 3 : 2 - cal:cemento:arena:agregado grueso</v>
          </cell>
          <cell r="C1389" t="str">
            <v>m3</v>
          </cell>
          <cell r="D1389">
            <v>0.04</v>
          </cell>
          <cell r="F1389">
            <v>10</v>
          </cell>
          <cell r="G1389">
            <v>296680.13478369964</v>
          </cell>
          <cell r="H1389">
            <v>13053.925930482786</v>
          </cell>
          <cell r="I1389">
            <v>19.526357039787403</v>
          </cell>
          <cell r="J1389" t="str">
            <v>%AM</v>
          </cell>
        </row>
        <row r="1390">
          <cell r="B1390" t="str">
            <v>baldosa de grano</v>
          </cell>
          <cell r="C1390" t="str">
            <v>m2</v>
          </cell>
          <cell r="D1390">
            <v>1</v>
          </cell>
          <cell r="F1390">
            <v>5</v>
          </cell>
          <cell r="G1390">
            <v>28300</v>
          </cell>
          <cell r="H1390">
            <v>29715</v>
          </cell>
          <cell r="I1390">
            <v>46.722017987978795</v>
          </cell>
          <cell r="J1390" t="str">
            <v>%PIS</v>
          </cell>
        </row>
        <row r="1391">
          <cell r="B1391" t="str">
            <v>1 ofic. y 1 ayud.</v>
          </cell>
          <cell r="C1391" t="str">
            <v>dia</v>
          </cell>
          <cell r="D1391">
            <v>6</v>
          </cell>
          <cell r="G1391">
            <v>109780.30835042737</v>
          </cell>
          <cell r="H1391">
            <v>18296.71805840456</v>
          </cell>
          <cell r="I1391">
            <v>27.368643836905854</v>
          </cell>
          <cell r="J1391" t="str">
            <v>%MO</v>
          </cell>
        </row>
        <row r="1392">
          <cell r="B1392" t="str">
            <v>Lechada</v>
          </cell>
          <cell r="C1392" t="str">
            <v>m2</v>
          </cell>
          <cell r="D1392">
            <v>1</v>
          </cell>
          <cell r="G1392">
            <v>1012.3688187008547</v>
          </cell>
          <cell r="H1392">
            <v>1012.3688187008547</v>
          </cell>
        </row>
        <row r="1393">
          <cell r="B1393" t="str">
            <v>pulidora electrica manual - disco</v>
          </cell>
          <cell r="C1393" t="str">
            <v>dia</v>
          </cell>
          <cell r="D1393">
            <v>15</v>
          </cell>
          <cell r="G1393">
            <v>35100</v>
          </cell>
          <cell r="H1393">
            <v>2340</v>
          </cell>
        </row>
        <row r="1394">
          <cell r="B1394" t="str">
            <v>varilla dilatacion</v>
          </cell>
          <cell r="C1394" t="str">
            <v>ml</v>
          </cell>
          <cell r="D1394">
            <v>1</v>
          </cell>
          <cell r="G1394">
            <v>1520</v>
          </cell>
          <cell r="H1394">
            <v>1520</v>
          </cell>
        </row>
        <row r="1396">
          <cell r="B1396" t="str">
            <v>PISO EN TABLETA GRES E: 2/3 CM</v>
          </cell>
          <cell r="C1396" t="str">
            <v>m2</v>
          </cell>
          <cell r="H1396">
            <v>62605.091520090675</v>
          </cell>
        </row>
        <row r="1397">
          <cell r="B1397" t="str">
            <v>Tableta en gres en I ó rectangular. Incluye tte</v>
          </cell>
          <cell r="C1397" t="str">
            <v>m2</v>
          </cell>
          <cell r="D1397">
            <v>1</v>
          </cell>
          <cell r="F1397">
            <v>10</v>
          </cell>
          <cell r="G1397">
            <v>14000</v>
          </cell>
          <cell r="H1397">
            <v>15400.000000000002</v>
          </cell>
        </row>
        <row r="1398">
          <cell r="B1398" t="str">
            <v>Mort.1:4 En obra</v>
          </cell>
          <cell r="C1398" t="str">
            <v>m3</v>
          </cell>
          <cell r="D1398">
            <v>0.05</v>
          </cell>
          <cell r="F1398">
            <v>10</v>
          </cell>
          <cell r="G1398">
            <v>240246.73778369965</v>
          </cell>
          <cell r="H1398">
            <v>13213.570578103481</v>
          </cell>
        </row>
        <row r="1399">
          <cell r="B1399" t="str">
            <v>pulidora electrica manual - disco</v>
          </cell>
          <cell r="C1399" t="str">
            <v>dia</v>
          </cell>
          <cell r="D1399">
            <v>10</v>
          </cell>
          <cell r="G1399">
            <v>35100</v>
          </cell>
          <cell r="H1399">
            <v>3510</v>
          </cell>
        </row>
        <row r="1400">
          <cell r="B1400" t="str">
            <v>1 ofic. y 1 ayud.</v>
          </cell>
          <cell r="C1400" t="str">
            <v>dia</v>
          </cell>
          <cell r="D1400">
            <v>4</v>
          </cell>
          <cell r="G1400">
            <v>109780.30835042737</v>
          </cell>
          <cell r="H1400">
            <v>27445.077087606842</v>
          </cell>
        </row>
        <row r="1401">
          <cell r="B1401" t="str">
            <v>Arena revoque</v>
          </cell>
          <cell r="C1401" t="str">
            <v>m3</v>
          </cell>
          <cell r="D1401">
            <v>0.05</v>
          </cell>
          <cell r="F1401">
            <v>10</v>
          </cell>
          <cell r="G1401">
            <v>30258</v>
          </cell>
          <cell r="H1401">
            <v>1664.1900000000003</v>
          </cell>
        </row>
        <row r="1403">
          <cell r="A1403">
            <v>95468</v>
          </cell>
          <cell r="B1403" t="str">
            <v>PISO BALDOSA GRANO 30X30 BRILL.PL</v>
          </cell>
          <cell r="C1403" t="str">
            <v>m2</v>
          </cell>
          <cell r="E1403">
            <v>5</v>
          </cell>
          <cell r="H1403">
            <v>61611.11734401148</v>
          </cell>
        </row>
        <row r="1404">
          <cell r="A1404">
            <v>0</v>
          </cell>
          <cell r="B1404" t="str">
            <v>Mort.1:4 En obra</v>
          </cell>
          <cell r="C1404" t="str">
            <v>m3</v>
          </cell>
          <cell r="D1404">
            <v>0.04</v>
          </cell>
          <cell r="F1404">
            <v>10</v>
          </cell>
          <cell r="G1404">
            <v>240246.73778369965</v>
          </cell>
          <cell r="H1404">
            <v>10570.856462482785</v>
          </cell>
          <cell r="I1404">
            <v>17.157384767848651</v>
          </cell>
          <cell r="J1404" t="str">
            <v>%CO</v>
          </cell>
        </row>
        <row r="1405">
          <cell r="A1405">
            <v>0</v>
          </cell>
          <cell r="B1405" t="str">
            <v>Baldosa grano. Incluye transporte</v>
          </cell>
          <cell r="C1405" t="str">
            <v>m2</v>
          </cell>
          <cell r="D1405">
            <v>1</v>
          </cell>
          <cell r="F1405">
            <v>5</v>
          </cell>
          <cell r="G1405">
            <v>28300</v>
          </cell>
          <cell r="H1405">
            <v>29715</v>
          </cell>
          <cell r="I1405">
            <v>29.697104755044627</v>
          </cell>
          <cell r="J1405" t="str">
            <v>%MO</v>
          </cell>
        </row>
        <row r="1406">
          <cell r="A1406">
            <v>0</v>
          </cell>
          <cell r="B1406" t="str">
            <v>1 ofic. y 1 ayud.</v>
          </cell>
          <cell r="C1406" t="str">
            <v>dia</v>
          </cell>
          <cell r="D1406">
            <v>6</v>
          </cell>
          <cell r="F1406">
            <v>0</v>
          </cell>
          <cell r="G1406">
            <v>109780.30835042737</v>
          </cell>
          <cell r="H1406">
            <v>18296.71805840456</v>
          </cell>
          <cell r="I1406">
            <v>48.229932000881426</v>
          </cell>
          <cell r="J1406" t="str">
            <v>%PIS</v>
          </cell>
        </row>
        <row r="1407">
          <cell r="B1407" t="str">
            <v>varilla de dilatación</v>
          </cell>
          <cell r="C1407" t="str">
            <v>m</v>
          </cell>
          <cell r="D1407">
            <v>1</v>
          </cell>
          <cell r="G1407">
            <v>1520</v>
          </cell>
          <cell r="H1407">
            <v>1520</v>
          </cell>
          <cell r="I1407">
            <v>2.4670872166023816</v>
          </cell>
          <cell r="J1407" t="str">
            <v>%HTA</v>
          </cell>
        </row>
        <row r="1408">
          <cell r="B1408" t="str">
            <v>Lechada</v>
          </cell>
          <cell r="C1408" t="str">
            <v>m2</v>
          </cell>
          <cell r="D1408">
            <v>1</v>
          </cell>
          <cell r="G1408">
            <v>980</v>
          </cell>
          <cell r="H1408">
            <v>980</v>
          </cell>
        </row>
        <row r="1410">
          <cell r="H1410">
            <v>73951.862376658581</v>
          </cell>
        </row>
        <row r="1411">
          <cell r="B1411" t="str">
            <v>ENCHAPES EN PIEDRA, LAJAS, TOMBOLEADO</v>
          </cell>
          <cell r="C1411" t="str">
            <v>m2</v>
          </cell>
          <cell r="H1411">
            <v>75774.116231038934</v>
          </cell>
        </row>
        <row r="1412">
          <cell r="B1412" t="str">
            <v>Mort.1:4 En obra</v>
          </cell>
          <cell r="C1412" t="str">
            <v>m3</v>
          </cell>
          <cell r="D1412">
            <v>2.5000000000000001E-2</v>
          </cell>
          <cell r="F1412">
            <v>10</v>
          </cell>
          <cell r="G1412">
            <v>240246.73778369965</v>
          </cell>
          <cell r="H1412">
            <v>6606.7852890517406</v>
          </cell>
          <cell r="I1412">
            <v>23000</v>
          </cell>
          <cell r="J1412" t="str">
            <v>Valdivia laja</v>
          </cell>
        </row>
        <row r="1413">
          <cell r="B1413" t="str">
            <v>1 ofic. y 1 ayud.</v>
          </cell>
          <cell r="C1413" t="str">
            <v>dia</v>
          </cell>
          <cell r="D1413">
            <v>4</v>
          </cell>
          <cell r="G1413">
            <v>109780.30835042737</v>
          </cell>
          <cell r="H1413">
            <v>27445.077087606842</v>
          </cell>
          <cell r="J1413">
            <v>38245</v>
          </cell>
        </row>
        <row r="1414">
          <cell r="B1414" t="str">
            <v>PIEDRA YAGUARA LAJA. INCL. TRANSPORTE</v>
          </cell>
          <cell r="C1414" t="str">
            <v>m2</v>
          </cell>
          <cell r="D1414">
            <v>1</v>
          </cell>
          <cell r="F1414">
            <v>10</v>
          </cell>
          <cell r="G1414">
            <v>22000</v>
          </cell>
          <cell r="H1414">
            <v>24200.000000000004</v>
          </cell>
        </row>
        <row r="1415">
          <cell r="B1415" t="str">
            <v>aditivo. 750 gr por 2 cm espesor de mortero</v>
          </cell>
          <cell r="C1415" t="str">
            <v>gr</v>
          </cell>
          <cell r="D1415">
            <v>750</v>
          </cell>
          <cell r="F1415">
            <v>5</v>
          </cell>
          <cell r="G1415">
            <v>20</v>
          </cell>
          <cell r="H1415">
            <v>15750</v>
          </cell>
        </row>
        <row r="1416">
          <cell r="B1416" t="str">
            <v>polvillo</v>
          </cell>
          <cell r="C1416" t="str">
            <v>m2</v>
          </cell>
          <cell r="D1416">
            <v>0.02</v>
          </cell>
          <cell r="G1416">
            <v>20000</v>
          </cell>
          <cell r="H1416">
            <v>400</v>
          </cell>
        </row>
        <row r="1418">
          <cell r="B1418" t="str">
            <v>ADITIVO- ADHERENTE Y MODIFICADOR PARA HORMIGÓN Y MORTERO-ADERCRIL</v>
          </cell>
          <cell r="C1418" t="str">
            <v>m2</v>
          </cell>
          <cell r="H1418">
            <v>17530.430116880343</v>
          </cell>
        </row>
        <row r="1419">
          <cell r="B1419" t="str">
            <v>aditivo. 750g/m2 por 2-2.5 cm espesor de mortero</v>
          </cell>
          <cell r="C1419" t="str">
            <v>gr</v>
          </cell>
          <cell r="D1419">
            <v>750</v>
          </cell>
          <cell r="F1419">
            <v>5</v>
          </cell>
          <cell r="G1419">
            <v>20</v>
          </cell>
          <cell r="H1419">
            <v>15750</v>
          </cell>
        </row>
        <row r="1420">
          <cell r="B1420" t="str">
            <v>1 Oficial</v>
          </cell>
          <cell r="C1420" t="str">
            <v>dia</v>
          </cell>
          <cell r="D1420">
            <v>40</v>
          </cell>
          <cell r="G1420">
            <v>71217.204675213681</v>
          </cell>
          <cell r="H1420">
            <v>1780.430116880342</v>
          </cell>
        </row>
        <row r="1422">
          <cell r="B1422" t="str">
            <v>PISO PIEDRA</v>
          </cell>
          <cell r="C1422" t="str">
            <v>m2</v>
          </cell>
          <cell r="E1422">
            <v>5</v>
          </cell>
          <cell r="H1422">
            <v>93893.995842163204</v>
          </cell>
        </row>
        <row r="1423">
          <cell r="A1423">
            <v>0</v>
          </cell>
          <cell r="B1423" t="str">
            <v>concreto de pega 0,3:1:3:2 - cal:cemento:arena:agregado grueso</v>
          </cell>
          <cell r="C1423" t="str">
            <v>m3</v>
          </cell>
          <cell r="D1423">
            <v>0.05</v>
          </cell>
          <cell r="F1423">
            <v>10</v>
          </cell>
          <cell r="G1423">
            <v>296680.13478369964</v>
          </cell>
          <cell r="H1423">
            <v>16317.407413103481</v>
          </cell>
        </row>
        <row r="1424">
          <cell r="B1424" t="str">
            <v>PIEDRA VALDIVIA RETAL. TTE</v>
          </cell>
          <cell r="C1424" t="str">
            <v>m2</v>
          </cell>
          <cell r="D1424">
            <v>1</v>
          </cell>
          <cell r="F1424">
            <v>5</v>
          </cell>
          <cell r="G1424">
            <v>55680</v>
          </cell>
          <cell r="H1424">
            <v>58464</v>
          </cell>
          <cell r="I1424">
            <v>38245</v>
          </cell>
        </row>
        <row r="1425">
          <cell r="A1425">
            <v>0</v>
          </cell>
          <cell r="B1425" t="str">
            <v>1 ofic. y 1 ayud.</v>
          </cell>
          <cell r="C1425" t="str">
            <v>dia</v>
          </cell>
          <cell r="D1425">
            <v>6</v>
          </cell>
          <cell r="F1425">
            <v>0</v>
          </cell>
          <cell r="G1425">
            <v>109780.30835042737</v>
          </cell>
          <cell r="H1425">
            <v>18296.71805840456</v>
          </cell>
        </row>
        <row r="1427">
          <cell r="B1427" t="str">
            <v>PISO-BALDOSA CEMENTO MONOCOLOR COMUN 25X25</v>
          </cell>
          <cell r="C1427" t="str">
            <v>m2</v>
          </cell>
          <cell r="E1427">
            <v>5</v>
          </cell>
          <cell r="H1427">
            <v>34918.371187047465</v>
          </cell>
        </row>
        <row r="1428">
          <cell r="A1428">
            <v>0</v>
          </cell>
          <cell r="B1428" t="str">
            <v>Mort.1:6 En obra</v>
          </cell>
          <cell r="C1428" t="str">
            <v>m3</v>
          </cell>
          <cell r="D1428">
            <v>2.5000000000000001E-2</v>
          </cell>
          <cell r="F1428">
            <v>10</v>
          </cell>
          <cell r="G1428">
            <v>195238.90878369965</v>
          </cell>
          <cell r="H1428">
            <v>5369.0699915517407</v>
          </cell>
        </row>
        <row r="1429">
          <cell r="A1429">
            <v>0</v>
          </cell>
          <cell r="B1429" t="str">
            <v>Baldosa monocolor. Incluye tte</v>
          </cell>
          <cell r="C1429" t="str">
            <v>m2</v>
          </cell>
          <cell r="D1429">
            <v>1</v>
          </cell>
          <cell r="F1429">
            <v>5</v>
          </cell>
          <cell r="G1429">
            <v>16200</v>
          </cell>
          <cell r="H1429">
            <v>17010</v>
          </cell>
        </row>
        <row r="1430">
          <cell r="B1430" t="str">
            <v>Lechada (subanalisis)</v>
          </cell>
          <cell r="C1430" t="str">
            <v>m2</v>
          </cell>
          <cell r="D1430">
            <v>1</v>
          </cell>
          <cell r="G1430">
            <v>1012.3688187008547</v>
          </cell>
          <cell r="H1430">
            <v>1012.3688187008547</v>
          </cell>
        </row>
        <row r="1431">
          <cell r="A1431">
            <v>0</v>
          </cell>
          <cell r="B1431" t="str">
            <v>1 ofic. y 1 ayud.</v>
          </cell>
          <cell r="C1431" t="str">
            <v>dia</v>
          </cell>
          <cell r="D1431">
            <v>10</v>
          </cell>
          <cell r="G1431">
            <v>109780.30835042737</v>
          </cell>
          <cell r="H1431">
            <v>10978.030835042737</v>
          </cell>
        </row>
        <row r="1433">
          <cell r="B1433" t="str">
            <v>PISO VITRIFICADO CON ARENON</v>
          </cell>
          <cell r="C1433" t="str">
            <v>m2</v>
          </cell>
          <cell r="E1433">
            <v>5</v>
          </cell>
          <cell r="H1433">
            <v>51318.201213761859</v>
          </cell>
        </row>
        <row r="1434">
          <cell r="A1434">
            <v>0</v>
          </cell>
          <cell r="B1434" t="str">
            <v>Arenon chino # 1 ó # 2</v>
          </cell>
          <cell r="C1434" t="str">
            <v>kg</v>
          </cell>
          <cell r="D1434">
            <v>20</v>
          </cell>
          <cell r="F1434">
            <v>10</v>
          </cell>
          <cell r="G1434">
            <v>340</v>
          </cell>
          <cell r="H1434">
            <v>7480.0000000000009</v>
          </cell>
        </row>
        <row r="1435">
          <cell r="A1435">
            <v>0</v>
          </cell>
          <cell r="B1435" t="str">
            <v>Mort.1:4 En obra</v>
          </cell>
          <cell r="C1435" t="str">
            <v>m3</v>
          </cell>
          <cell r="D1435">
            <v>0.03</v>
          </cell>
          <cell r="F1435">
            <v>10</v>
          </cell>
          <cell r="G1435">
            <v>240246.73778369965</v>
          </cell>
          <cell r="H1435">
            <v>7928.1423468620887</v>
          </cell>
        </row>
        <row r="1436">
          <cell r="A1436">
            <v>0</v>
          </cell>
          <cell r="B1436" t="str">
            <v>Vitrificado gres</v>
          </cell>
          <cell r="C1436" t="str">
            <v>m2</v>
          </cell>
          <cell r="D1436">
            <v>0.8</v>
          </cell>
          <cell r="F1436">
            <v>5</v>
          </cell>
          <cell r="G1436">
            <v>17800</v>
          </cell>
          <cell r="H1436">
            <v>14952</v>
          </cell>
        </row>
        <row r="1437">
          <cell r="A1437">
            <v>0</v>
          </cell>
          <cell r="B1437" t="str">
            <v>1 ofic. y 1 ayud.</v>
          </cell>
          <cell r="C1437" t="str">
            <v>dia</v>
          </cell>
          <cell r="D1437">
            <v>5.5</v>
          </cell>
          <cell r="G1437">
            <v>109780.30835042737</v>
          </cell>
          <cell r="H1437">
            <v>19960.056063714066</v>
          </cell>
        </row>
        <row r="1439">
          <cell r="B1439" t="str">
            <v>PISO BALDOSA MAR.NEGRO SAN GIL</v>
          </cell>
          <cell r="C1439" t="str">
            <v>m2</v>
          </cell>
          <cell r="E1439">
            <v>5</v>
          </cell>
          <cell r="H1439">
            <v>103326.96311386955</v>
          </cell>
        </row>
        <row r="1440">
          <cell r="A1440">
            <v>0</v>
          </cell>
          <cell r="B1440" t="str">
            <v>Mort.1:4 En obra</v>
          </cell>
          <cell r="C1440" t="str">
            <v>m3</v>
          </cell>
          <cell r="D1440">
            <v>4.4999999999999998E-2</v>
          </cell>
          <cell r="F1440">
            <v>5</v>
          </cell>
          <cell r="G1440">
            <v>240246.73778369965</v>
          </cell>
          <cell r="H1440">
            <v>11351.658360279807</v>
          </cell>
        </row>
        <row r="1441">
          <cell r="B1441" t="str">
            <v>Marm. negro San Gil 30x30x1 Al</v>
          </cell>
          <cell r="C1441" t="str">
            <v>m2</v>
          </cell>
          <cell r="D1441">
            <v>1</v>
          </cell>
          <cell r="G1441">
            <v>68060</v>
          </cell>
          <cell r="H1441">
            <v>68060</v>
          </cell>
        </row>
        <row r="1442">
          <cell r="B1442" t="str">
            <v>Cem.ceramico gris IPB(25 kg)</v>
          </cell>
          <cell r="C1442" t="str">
            <v>kg</v>
          </cell>
          <cell r="D1442">
            <v>2.4E-2</v>
          </cell>
          <cell r="G1442">
            <v>685</v>
          </cell>
          <cell r="H1442">
            <v>16.440000000000001</v>
          </cell>
        </row>
        <row r="1443">
          <cell r="B1443" t="str">
            <v>Lechada (subanalisis)</v>
          </cell>
          <cell r="C1443" t="str">
            <v>m2</v>
          </cell>
          <cell r="D1443">
            <v>1</v>
          </cell>
          <cell r="F1443">
            <v>0</v>
          </cell>
          <cell r="G1443">
            <v>845</v>
          </cell>
          <cell r="H1443">
            <v>845</v>
          </cell>
        </row>
        <row r="1444">
          <cell r="A1444">
            <v>0</v>
          </cell>
          <cell r="B1444" t="str">
            <v>1 ofic. y 1 ayud.</v>
          </cell>
          <cell r="C1444" t="str">
            <v>dia</v>
          </cell>
          <cell r="D1444">
            <v>5</v>
          </cell>
          <cell r="F1444">
            <v>0</v>
          </cell>
          <cell r="G1444">
            <v>109780.30835042737</v>
          </cell>
          <cell r="H1444">
            <v>21956.061670085473</v>
          </cell>
        </row>
        <row r="1446">
          <cell r="B1446" t="str">
            <v>PISO VACIADO GRANITO PULIDO</v>
          </cell>
          <cell r="C1446" t="str">
            <v>m2</v>
          </cell>
          <cell r="E1446">
            <v>5</v>
          </cell>
          <cell r="H1446">
            <v>91809.8833880436</v>
          </cell>
        </row>
        <row r="1447">
          <cell r="A1447">
            <v>0</v>
          </cell>
          <cell r="B1447" t="str">
            <v>Granito # 1 ó # 2</v>
          </cell>
          <cell r="C1447" t="str">
            <v>kg</v>
          </cell>
          <cell r="D1447">
            <v>33</v>
          </cell>
          <cell r="F1447">
            <v>5</v>
          </cell>
          <cell r="G1447">
            <v>850</v>
          </cell>
          <cell r="H1447">
            <v>29452.5</v>
          </cell>
        </row>
        <row r="1448">
          <cell r="A1448">
            <v>0</v>
          </cell>
          <cell r="B1448" t="str">
            <v>cemento blanco (40 kg)</v>
          </cell>
          <cell r="C1448" t="str">
            <v>sac</v>
          </cell>
          <cell r="D1448">
            <v>0.4</v>
          </cell>
          <cell r="G1448">
            <v>38000</v>
          </cell>
          <cell r="H1448">
            <v>15200</v>
          </cell>
        </row>
        <row r="1449">
          <cell r="A1449">
            <v>0</v>
          </cell>
          <cell r="B1449" t="str">
            <v>Mort.1:3 En obra</v>
          </cell>
          <cell r="C1449" t="str">
            <v>m3</v>
          </cell>
          <cell r="D1449">
            <v>0.04</v>
          </cell>
          <cell r="F1449">
            <v>5</v>
          </cell>
          <cell r="G1449">
            <v>281506.92578369967</v>
          </cell>
          <cell r="H1449">
            <v>11823.290882915388</v>
          </cell>
        </row>
        <row r="1450">
          <cell r="B1450" t="str">
            <v>Polvillo blanco</v>
          </cell>
          <cell r="C1450" t="str">
            <v>kg</v>
          </cell>
          <cell r="D1450">
            <v>5</v>
          </cell>
          <cell r="F1450">
            <v>0</v>
          </cell>
          <cell r="G1450">
            <v>480</v>
          </cell>
          <cell r="H1450">
            <v>2400</v>
          </cell>
        </row>
        <row r="1451">
          <cell r="A1451">
            <v>0</v>
          </cell>
          <cell r="B1451" t="str">
            <v>1 ofic. y 1 ayud.</v>
          </cell>
          <cell r="C1451" t="str">
            <v>dia</v>
          </cell>
          <cell r="D1451">
            <v>3.5</v>
          </cell>
          <cell r="F1451">
            <v>0</v>
          </cell>
          <cell r="G1451">
            <v>109780.30835042737</v>
          </cell>
          <cell r="H1451">
            <v>31365.802385836392</v>
          </cell>
        </row>
        <row r="1453">
          <cell r="B1453" t="str">
            <v>ENCHARQUE CERAMICA 20*20</v>
          </cell>
          <cell r="C1453" t="str">
            <v>ml</v>
          </cell>
          <cell r="E1453">
            <v>5</v>
          </cell>
          <cell r="H1453">
            <v>24102.457500222437</v>
          </cell>
        </row>
        <row r="1454">
          <cell r="A1454">
            <v>0</v>
          </cell>
          <cell r="B1454" t="str">
            <v>Mort.1:5 En obra</v>
          </cell>
          <cell r="C1454" t="str">
            <v>m3</v>
          </cell>
          <cell r="D1454">
            <v>0.01</v>
          </cell>
          <cell r="F1454">
            <v>5</v>
          </cell>
          <cell r="G1454">
            <v>213504.00278369963</v>
          </cell>
          <cell r="H1454">
            <v>2241.7920292288459</v>
          </cell>
        </row>
        <row r="1455">
          <cell r="A1455">
            <v>0</v>
          </cell>
          <cell r="B1455" t="str">
            <v>Pegacor</v>
          </cell>
          <cell r="C1455" t="str">
            <v>kg</v>
          </cell>
          <cell r="D1455">
            <v>1</v>
          </cell>
          <cell r="G1455">
            <v>1050</v>
          </cell>
          <cell r="H1455">
            <v>1050</v>
          </cell>
        </row>
        <row r="1456">
          <cell r="A1456">
            <v>0</v>
          </cell>
          <cell r="B1456" t="str">
            <v>Azulejo piso. Incluye tte</v>
          </cell>
          <cell r="C1456" t="str">
            <v>m2</v>
          </cell>
          <cell r="D1456">
            <v>0.33</v>
          </cell>
          <cell r="F1456">
            <v>0</v>
          </cell>
          <cell r="G1456">
            <v>19400</v>
          </cell>
          <cell r="H1456">
            <v>6402</v>
          </cell>
        </row>
        <row r="1457">
          <cell r="A1457">
            <v>0</v>
          </cell>
          <cell r="B1457" t="str">
            <v>1 ofic. y 1 ayud.</v>
          </cell>
          <cell r="C1457" t="str">
            <v>dia</v>
          </cell>
          <cell r="D1457">
            <v>8</v>
          </cell>
          <cell r="F1457">
            <v>0</v>
          </cell>
          <cell r="G1457">
            <v>109780.30835042737</v>
          </cell>
          <cell r="H1457">
            <v>13722.538543803421</v>
          </cell>
        </row>
        <row r="1460">
          <cell r="B1460" t="str">
            <v>IMPERMEAB.CON S.M.POLIESTER</v>
          </cell>
          <cell r="C1460" t="str">
            <v>m2</v>
          </cell>
          <cell r="E1460">
            <v>5</v>
          </cell>
          <cell r="H1460">
            <v>10313.673056567412</v>
          </cell>
        </row>
        <row r="1461">
          <cell r="B1461" t="str">
            <v>Manto polyester Edil 3mm MP3</v>
          </cell>
          <cell r="C1461" t="str">
            <v>m2</v>
          </cell>
          <cell r="D1461">
            <v>1</v>
          </cell>
          <cell r="G1461">
            <v>9570</v>
          </cell>
          <cell r="H1461">
            <v>9570</v>
          </cell>
        </row>
        <row r="1462">
          <cell r="A1462">
            <v>0</v>
          </cell>
          <cell r="B1462" t="str">
            <v>1 ofic. y 1 ayud.</v>
          </cell>
          <cell r="C1462" t="str">
            <v>dia</v>
          </cell>
          <cell r="D1462">
            <v>155</v>
          </cell>
          <cell r="F1462">
            <v>0</v>
          </cell>
          <cell r="G1462">
            <v>109780.30835042737</v>
          </cell>
          <cell r="H1462">
            <v>708.26005387372493</v>
          </cell>
        </row>
        <row r="1464">
          <cell r="B1464" t="str">
            <v>IMPERMEABILIZACION DE PISOS, BANOS, LOSAS CONCRETO</v>
          </cell>
          <cell r="C1464" t="str">
            <v>m2</v>
          </cell>
          <cell r="E1464">
            <v>5</v>
          </cell>
          <cell r="H1464">
            <v>18201.534350583977</v>
          </cell>
          <cell r="I1464" t="str">
            <v>0.5kg/m2 en pañetes aprox. 25 mm de espesor. 2 kg por bulto de cemento 50 kg</v>
          </cell>
        </row>
        <row r="1465">
          <cell r="A1465">
            <v>0</v>
          </cell>
          <cell r="B1465" t="str">
            <v>Mort.1:3 En obra</v>
          </cell>
          <cell r="C1465" t="str">
            <v>m3</v>
          </cell>
          <cell r="D1465">
            <v>0.03</v>
          </cell>
          <cell r="F1465">
            <v>5</v>
          </cell>
          <cell r="G1465">
            <v>281506.92578369967</v>
          </cell>
          <cell r="H1465">
            <v>8867.4681621865402</v>
          </cell>
        </row>
        <row r="1466">
          <cell r="B1466" t="str">
            <v>Aditivo impermeabilizante integral para hormigon y mortero- Toxement 1A - Sika 1</v>
          </cell>
          <cell r="C1466" t="str">
            <v>kg</v>
          </cell>
          <cell r="D1466">
            <v>0.6</v>
          </cell>
          <cell r="F1466">
            <v>10</v>
          </cell>
          <cell r="G1466">
            <v>5410</v>
          </cell>
          <cell r="H1466">
            <v>3570.6000000000004</v>
          </cell>
        </row>
        <row r="1467">
          <cell r="A1467">
            <v>0</v>
          </cell>
          <cell r="B1467" t="str">
            <v>1 ofic. y 1 ayud.</v>
          </cell>
          <cell r="C1467" t="str">
            <v>dia</v>
          </cell>
          <cell r="D1467">
            <v>20</v>
          </cell>
          <cell r="F1467">
            <v>0</v>
          </cell>
          <cell r="G1467">
            <v>109780.30835042737</v>
          </cell>
          <cell r="H1467">
            <v>5489.0154175213684</v>
          </cell>
        </row>
        <row r="1469">
          <cell r="B1469" t="str">
            <v>EMBOQUILLADO DE TUBERIA DE 36"-900mm. A 48"</v>
          </cell>
          <cell r="C1469" t="str">
            <v>un</v>
          </cell>
          <cell r="H1469">
            <v>186481.39440036268</v>
          </cell>
        </row>
        <row r="1470">
          <cell r="B1470" t="str">
            <v>Concr.en obra 3000 psi 3/4"</v>
          </cell>
          <cell r="C1470" t="str">
            <v>m3</v>
          </cell>
          <cell r="D1470">
            <v>0.2</v>
          </cell>
          <cell r="F1470">
            <v>10</v>
          </cell>
          <cell r="G1470">
            <v>289827.59378369962</v>
          </cell>
          <cell r="H1470">
            <v>63762.070632413925</v>
          </cell>
        </row>
        <row r="1471">
          <cell r="B1471" t="str">
            <v>Tabla Comun 0.25 X 2.5 m - 0.2 X 3 m</v>
          </cell>
          <cell r="C1471" t="str">
            <v>un</v>
          </cell>
          <cell r="D1471">
            <v>0.5</v>
          </cell>
          <cell r="G1471">
            <v>4500</v>
          </cell>
          <cell r="H1471">
            <v>2250</v>
          </cell>
        </row>
        <row r="1472">
          <cell r="B1472" t="str">
            <v>1 ofic. y 1 ayud.</v>
          </cell>
          <cell r="C1472" t="str">
            <v>dia</v>
          </cell>
          <cell r="D1472">
            <v>1</v>
          </cell>
          <cell r="G1472">
            <v>109780.30835042737</v>
          </cell>
          <cell r="H1472">
            <v>109780.30835042737</v>
          </cell>
        </row>
        <row r="1473">
          <cell r="B1473" t="str">
            <v>Volqueta - botada de material paleros</v>
          </cell>
          <cell r="C1473" t="str">
            <v>m3</v>
          </cell>
          <cell r="D1473">
            <v>0.2</v>
          </cell>
          <cell r="F1473">
            <v>30</v>
          </cell>
          <cell r="G1473">
            <v>20000</v>
          </cell>
          <cell r="H1473">
            <v>5200</v>
          </cell>
        </row>
        <row r="1475">
          <cell r="B1475" t="str">
            <v xml:space="preserve">EMBOQUILLADA DE TUBERIA DE 6" - 24" </v>
          </cell>
          <cell r="C1475" t="str">
            <v>un</v>
          </cell>
          <cell r="H1475">
            <v>107706.2148582848</v>
          </cell>
        </row>
        <row r="1476">
          <cell r="B1476" t="str">
            <v>Concr.en obra 3000 psi 3/4"</v>
          </cell>
          <cell r="C1476" t="str">
            <v>m3</v>
          </cell>
          <cell r="D1476">
            <v>0.15</v>
          </cell>
          <cell r="F1476">
            <v>10</v>
          </cell>
          <cell r="G1476">
            <v>289827.59378369962</v>
          </cell>
          <cell r="H1476">
            <v>47821.552974310442</v>
          </cell>
        </row>
        <row r="1477">
          <cell r="B1477" t="str">
            <v>Tabla Comun 0.25 X 2.5 m - 0.2 X 3 m</v>
          </cell>
          <cell r="C1477" t="str">
            <v>un</v>
          </cell>
          <cell r="D1477">
            <v>0.5</v>
          </cell>
          <cell r="G1477">
            <v>4500</v>
          </cell>
          <cell r="H1477">
            <v>2250</v>
          </cell>
        </row>
        <row r="1478">
          <cell r="B1478" t="str">
            <v>1 ofic. y 1 ayud.</v>
          </cell>
          <cell r="C1478" t="str">
            <v>dia</v>
          </cell>
          <cell r="D1478">
            <v>2</v>
          </cell>
          <cell r="G1478">
            <v>109780.30835042737</v>
          </cell>
          <cell r="H1478">
            <v>54890.154175213684</v>
          </cell>
        </row>
        <row r="1479">
          <cell r="B1479" t="str">
            <v>Volqueta - botada de material paleros</v>
          </cell>
          <cell r="C1479" t="str">
            <v>m3</v>
          </cell>
          <cell r="D1479">
            <v>0.15</v>
          </cell>
          <cell r="F1479">
            <v>30</v>
          </cell>
          <cell r="G1479">
            <v>20000</v>
          </cell>
          <cell r="H1479">
            <v>3900</v>
          </cell>
        </row>
        <row r="1482">
          <cell r="B1482" t="str">
            <v>TUBERIA ACERO 6"</v>
          </cell>
          <cell r="C1482" t="str">
            <v>ml</v>
          </cell>
          <cell r="H1482">
            <v>114074.43237679487</v>
          </cell>
          <cell r="I1482" t="str">
            <v>Cordon de soldadura $700, corte y biselada $ 700cm</v>
          </cell>
        </row>
        <row r="1483">
          <cell r="B1483" t="str">
            <v>tuberia acero 6"</v>
          </cell>
          <cell r="C1483" t="str">
            <v>ml</v>
          </cell>
          <cell r="D1483">
            <v>1</v>
          </cell>
          <cell r="G1483">
            <v>100000</v>
          </cell>
          <cell r="H1483">
            <v>100000</v>
          </cell>
          <cell r="I1483" t="str">
            <v>Ensayos 3"(endicontrol 2910782) . 1 junta (2 placas) $ 50.000 - psrticulas megneticas 1 junta $ 15.000</v>
          </cell>
        </row>
        <row r="1484">
          <cell r="B1484" t="str">
            <v>Esmalte-base aceite-pintulux</v>
          </cell>
          <cell r="C1484" t="str">
            <v>gl</v>
          </cell>
          <cell r="D1484">
            <v>0.05</v>
          </cell>
          <cell r="G1484">
            <v>50950</v>
          </cell>
          <cell r="H1484">
            <v>2547.5</v>
          </cell>
          <cell r="I1484" t="str">
            <v>Tuberia CC 3" $ 39.000/ml  SC 3" $ 55.000/ml</v>
          </cell>
        </row>
        <row r="1485">
          <cell r="B1485" t="str">
            <v>1 ofic. y 1 ayud.</v>
          </cell>
          <cell r="C1485" t="str">
            <v>dia</v>
          </cell>
          <cell r="D1485">
            <v>10</v>
          </cell>
          <cell r="G1485">
            <v>109780.30835042737</v>
          </cell>
          <cell r="H1485">
            <v>10978.030835042737</v>
          </cell>
          <cell r="I1485" t="str">
            <v>Union Dresser 3" $ 63.800/un</v>
          </cell>
        </row>
        <row r="1486">
          <cell r="I1486" t="str">
            <v>Union universal 3" $ 58.000/un</v>
          </cell>
        </row>
        <row r="1488">
          <cell r="B1488" t="str">
            <v>TUBERIA ACERO 12"</v>
          </cell>
          <cell r="H1488">
            <v>239169.43237679487</v>
          </cell>
        </row>
        <row r="1489">
          <cell r="B1489" t="str">
            <v>tuberia de acero 12"</v>
          </cell>
          <cell r="C1489" t="str">
            <v>ml</v>
          </cell>
          <cell r="D1489">
            <v>1</v>
          </cell>
          <cell r="G1489">
            <v>220000</v>
          </cell>
          <cell r="H1489">
            <v>220000</v>
          </cell>
        </row>
        <row r="1490">
          <cell r="B1490" t="str">
            <v>Esmalte-base aceite-pintulux</v>
          </cell>
          <cell r="C1490" t="str">
            <v>gl</v>
          </cell>
          <cell r="D1490">
            <v>0.15</v>
          </cell>
          <cell r="G1490">
            <v>50950</v>
          </cell>
          <cell r="H1490">
            <v>7642.5</v>
          </cell>
        </row>
        <row r="1491">
          <cell r="B1491" t="str">
            <v>1 ofic. y 1 ayud.</v>
          </cell>
          <cell r="C1491" t="str">
            <v>dia</v>
          </cell>
          <cell r="D1491">
            <v>10</v>
          </cell>
          <cell r="G1491">
            <v>109780.30835042737</v>
          </cell>
          <cell r="H1491">
            <v>10978.030835042737</v>
          </cell>
        </row>
        <row r="1493">
          <cell r="B1493" t="str">
            <v>TUBERIA  CONCRETO.  4"(U.M.)110mm</v>
          </cell>
          <cell r="C1493" t="str">
            <v>ml</v>
          </cell>
          <cell r="E1493">
            <v>5</v>
          </cell>
          <cell r="H1493">
            <v>11440.479910417373</v>
          </cell>
        </row>
        <row r="1494">
          <cell r="A1494">
            <v>0</v>
          </cell>
          <cell r="B1494" t="str">
            <v>Mort.1:3 En obra</v>
          </cell>
          <cell r="C1494" t="str">
            <v>m3</v>
          </cell>
          <cell r="D1494">
            <v>3.0000000000000001E-3</v>
          </cell>
          <cell r="F1494">
            <v>5</v>
          </cell>
          <cell r="G1494">
            <v>281506.92578369967</v>
          </cell>
          <cell r="H1494">
            <v>886.74681621865398</v>
          </cell>
        </row>
        <row r="1495">
          <cell r="A1495" t="str">
            <v>TUBERIA EN CONCRETO</v>
          </cell>
          <cell r="B1495" t="str">
            <v>Tubería U.M. Ø = 4"</v>
          </cell>
          <cell r="C1495" t="str">
            <v>m</v>
          </cell>
          <cell r="D1495">
            <v>1</v>
          </cell>
          <cell r="F1495">
            <v>0</v>
          </cell>
          <cell r="G1495">
            <v>7250</v>
          </cell>
          <cell r="H1495">
            <v>7250</v>
          </cell>
        </row>
        <row r="1496">
          <cell r="B1496" t="str">
            <v>Acarreo int.tub.concr.4-6"</v>
          </cell>
          <cell r="C1496" t="str">
            <v>m</v>
          </cell>
          <cell r="D1496">
            <v>1</v>
          </cell>
          <cell r="F1496">
            <v>0</v>
          </cell>
          <cell r="G1496">
            <v>132</v>
          </cell>
          <cell r="H1496">
            <v>132</v>
          </cell>
        </row>
        <row r="1497">
          <cell r="A1497">
            <v>0</v>
          </cell>
          <cell r="B1497" t="str">
            <v>1 ofic. y 1 ayud.</v>
          </cell>
          <cell r="C1497" t="str">
            <v>dia</v>
          </cell>
          <cell r="D1497">
            <v>40</v>
          </cell>
          <cell r="F1497">
            <v>0</v>
          </cell>
          <cell r="G1497">
            <v>109780.30835042737</v>
          </cell>
          <cell r="H1497">
            <v>2744.5077087606842</v>
          </cell>
        </row>
        <row r="1498">
          <cell r="B1498" t="str">
            <v>Tpte tub.concr.s/r 4-6" Z.urb</v>
          </cell>
          <cell r="C1498" t="str">
            <v>m</v>
          </cell>
          <cell r="D1498">
            <v>1</v>
          </cell>
          <cell r="F1498">
            <v>0</v>
          </cell>
          <cell r="G1498">
            <v>290</v>
          </cell>
          <cell r="H1498">
            <v>290</v>
          </cell>
        </row>
        <row r="1500">
          <cell r="B1500" t="str">
            <v>TUBERIA CONCRETO.  6"(U.M.)160mm</v>
          </cell>
          <cell r="C1500" t="str">
            <v>ml</v>
          </cell>
          <cell r="E1500">
            <v>5</v>
          </cell>
          <cell r="H1500">
            <v>19959.377548761862</v>
          </cell>
        </row>
        <row r="1501">
          <cell r="A1501">
            <v>0</v>
          </cell>
          <cell r="B1501" t="str">
            <v>Mort.1:3 En obra</v>
          </cell>
          <cell r="C1501" t="str">
            <v>m3</v>
          </cell>
          <cell r="D1501">
            <v>5.0000000000000001E-3</v>
          </cell>
          <cell r="F1501">
            <v>5</v>
          </cell>
          <cell r="G1501">
            <v>281506.92578369967</v>
          </cell>
          <cell r="H1501">
            <v>1477.9113603644234</v>
          </cell>
        </row>
        <row r="1502">
          <cell r="A1502">
            <v>0</v>
          </cell>
          <cell r="B1502" t="str">
            <v>Tubería U.M. Ø = 6"</v>
          </cell>
          <cell r="C1502" t="str">
            <v>m</v>
          </cell>
          <cell r="D1502">
            <v>1</v>
          </cell>
          <cell r="F1502">
            <v>0</v>
          </cell>
          <cell r="G1502">
            <v>12296</v>
          </cell>
          <cell r="H1502">
            <v>12296</v>
          </cell>
        </row>
        <row r="1503">
          <cell r="B1503" t="str">
            <v>Acarreo int.tub.concr.4-6"</v>
          </cell>
          <cell r="C1503" t="str">
            <v>m</v>
          </cell>
          <cell r="D1503">
            <v>1</v>
          </cell>
          <cell r="F1503">
            <v>0</v>
          </cell>
          <cell r="G1503">
            <v>132</v>
          </cell>
          <cell r="H1503">
            <v>132</v>
          </cell>
        </row>
        <row r="1504">
          <cell r="A1504">
            <v>0</v>
          </cell>
          <cell r="B1504" t="str">
            <v>1 ofic. y 1 ayud.</v>
          </cell>
          <cell r="C1504" t="str">
            <v>dia</v>
          </cell>
          <cell r="D1504">
            <v>20</v>
          </cell>
          <cell r="F1504">
            <v>0</v>
          </cell>
          <cell r="G1504">
            <v>109780.30835042737</v>
          </cell>
          <cell r="H1504">
            <v>5489.0154175213684</v>
          </cell>
        </row>
        <row r="1505">
          <cell r="B1505" t="str">
            <v>Tpte tub.concr.s/r 4-6" Z.urb</v>
          </cell>
          <cell r="C1505" t="str">
            <v>m</v>
          </cell>
          <cell r="D1505">
            <v>1</v>
          </cell>
          <cell r="F1505">
            <v>0</v>
          </cell>
          <cell r="G1505">
            <v>290</v>
          </cell>
          <cell r="H1505">
            <v>290</v>
          </cell>
        </row>
        <row r="1507">
          <cell r="B1507" t="str">
            <v>TUBERIA CONCRETO  8"(U.M.)200mm</v>
          </cell>
          <cell r="C1507" t="str">
            <v>ml</v>
          </cell>
          <cell r="E1507">
            <v>5</v>
          </cell>
          <cell r="H1507">
            <v>26504.797030614012</v>
          </cell>
        </row>
        <row r="1508">
          <cell r="A1508">
            <v>0</v>
          </cell>
          <cell r="B1508" t="str">
            <v>Mort.1:3 En obra</v>
          </cell>
          <cell r="C1508" t="str">
            <v>m3</v>
          </cell>
          <cell r="D1508">
            <v>6.0000000000000001E-3</v>
          </cell>
          <cell r="F1508">
            <v>10</v>
          </cell>
          <cell r="G1508">
            <v>281506.92578369967</v>
          </cell>
          <cell r="H1508">
            <v>1857.9457101724179</v>
          </cell>
        </row>
        <row r="1509">
          <cell r="A1509">
            <v>0</v>
          </cell>
          <cell r="B1509" t="str">
            <v>Tubería U.M. Ø = 8"</v>
          </cell>
          <cell r="C1509" t="str">
            <v>m</v>
          </cell>
          <cell r="D1509">
            <v>1</v>
          </cell>
          <cell r="F1509">
            <v>5</v>
          </cell>
          <cell r="G1509">
            <v>15660</v>
          </cell>
          <cell r="H1509">
            <v>16443</v>
          </cell>
        </row>
        <row r="1510">
          <cell r="A1510">
            <v>0</v>
          </cell>
          <cell r="B1510" t="str">
            <v>1 ofic. y 1 ayud.</v>
          </cell>
          <cell r="C1510" t="str">
            <v>dia</v>
          </cell>
          <cell r="D1510">
            <v>18</v>
          </cell>
          <cell r="F1510">
            <v>0</v>
          </cell>
          <cell r="G1510">
            <v>109780.30835042737</v>
          </cell>
          <cell r="H1510">
            <v>6098.906019468187</v>
          </cell>
        </row>
        <row r="1511">
          <cell r="B1511" t="str">
            <v>Tpte tub.concr.s/r 8" Z.urb</v>
          </cell>
          <cell r="C1511" t="str">
            <v>m</v>
          </cell>
          <cell r="D1511">
            <v>1</v>
          </cell>
          <cell r="F1511">
            <v>0</v>
          </cell>
          <cell r="G1511">
            <v>1800</v>
          </cell>
          <cell r="H1511">
            <v>1800</v>
          </cell>
        </row>
        <row r="1513">
          <cell r="B1513" t="str">
            <v>TUBERIA CONCRETO 10"(U.M.)250mm</v>
          </cell>
          <cell r="C1513" t="str">
            <v>ml</v>
          </cell>
          <cell r="E1513">
            <v>5</v>
          </cell>
          <cell r="H1513">
            <v>36762.882531426469</v>
          </cell>
        </row>
        <row r="1514">
          <cell r="A1514">
            <v>0</v>
          </cell>
          <cell r="B1514" t="str">
            <v>Mort.1:3 En obra</v>
          </cell>
          <cell r="C1514" t="str">
            <v>m3</v>
          </cell>
          <cell r="D1514">
            <v>8.0000000000000002E-3</v>
          </cell>
          <cell r="F1514">
            <v>10</v>
          </cell>
          <cell r="G1514">
            <v>281506.92578369967</v>
          </cell>
          <cell r="H1514">
            <v>2477.2609468965575</v>
          </cell>
        </row>
        <row r="1515">
          <cell r="A1515">
            <v>0</v>
          </cell>
          <cell r="B1515" t="str">
            <v>Tubería U.M. Ø = 10"</v>
          </cell>
          <cell r="C1515" t="str">
            <v>m</v>
          </cell>
          <cell r="D1515">
            <v>1</v>
          </cell>
          <cell r="F1515">
            <v>5</v>
          </cell>
          <cell r="G1515">
            <v>22620</v>
          </cell>
          <cell r="H1515">
            <v>23751</v>
          </cell>
        </row>
        <row r="1516">
          <cell r="A1516">
            <v>0</v>
          </cell>
          <cell r="B1516" t="str">
            <v>1 ofic. y 1 ayud.</v>
          </cell>
          <cell r="C1516" t="str">
            <v>dia</v>
          </cell>
          <cell r="D1516">
            <v>15</v>
          </cell>
          <cell r="F1516">
            <v>0</v>
          </cell>
          <cell r="G1516">
            <v>109780.30835042737</v>
          </cell>
          <cell r="H1516">
            <v>7318.6872233618242</v>
          </cell>
        </row>
        <row r="1517">
          <cell r="B1517" t="str">
            <v>Tpte tub.concr.s/r 10" Z.urb</v>
          </cell>
          <cell r="C1517" t="str">
            <v>m</v>
          </cell>
          <cell r="D1517">
            <v>1</v>
          </cell>
          <cell r="F1517">
            <v>0</v>
          </cell>
          <cell r="G1517">
            <v>2850</v>
          </cell>
          <cell r="H1517">
            <v>2850</v>
          </cell>
        </row>
        <row r="1519">
          <cell r="B1519" t="str">
            <v>TUBERIA CONCRETO 12"(U.M.)315mm</v>
          </cell>
          <cell r="C1519" t="str">
            <v>ml</v>
          </cell>
          <cell r="E1519">
            <v>5</v>
          </cell>
          <cell r="H1519">
            <v>42284.852154178734</v>
          </cell>
        </row>
        <row r="1520">
          <cell r="A1520">
            <v>0</v>
          </cell>
          <cell r="B1520" t="str">
            <v>Mort.1:3 En obra</v>
          </cell>
          <cell r="C1520" t="str">
            <v>m3</v>
          </cell>
          <cell r="D1520">
            <v>0.01</v>
          </cell>
          <cell r="F1520">
            <v>5</v>
          </cell>
          <cell r="G1520">
            <v>281506.92578369967</v>
          </cell>
          <cell r="H1520">
            <v>2955.8227207288469</v>
          </cell>
        </row>
        <row r="1521">
          <cell r="A1521">
            <v>0</v>
          </cell>
          <cell r="B1521" t="str">
            <v>Tubería U.M. Ø = 12"</v>
          </cell>
          <cell r="C1521" t="str">
            <v>m</v>
          </cell>
          <cell r="D1521">
            <v>1</v>
          </cell>
          <cell r="F1521">
            <v>0</v>
          </cell>
          <cell r="G1521">
            <v>27550</v>
          </cell>
          <cell r="H1521">
            <v>27550</v>
          </cell>
        </row>
        <row r="1522">
          <cell r="A1522">
            <v>0</v>
          </cell>
          <cell r="B1522" t="str">
            <v>1 ofic. y 1 ayud.</v>
          </cell>
          <cell r="C1522" t="str">
            <v>dia</v>
          </cell>
          <cell r="D1522">
            <v>11</v>
          </cell>
          <cell r="F1522">
            <v>0</v>
          </cell>
          <cell r="G1522">
            <v>109780.30835042737</v>
          </cell>
          <cell r="H1522">
            <v>9980.0280318570331</v>
          </cell>
        </row>
        <row r="1523">
          <cell r="B1523" t="str">
            <v>Acarreo int.tub.concr.12-14"</v>
          </cell>
          <cell r="C1523" t="str">
            <v>m</v>
          </cell>
          <cell r="D1523">
            <v>1</v>
          </cell>
          <cell r="F1523">
            <v>0</v>
          </cell>
          <cell r="G1523">
            <v>500</v>
          </cell>
          <cell r="H1523">
            <v>500</v>
          </cell>
        </row>
        <row r="1524">
          <cell r="B1524" t="str">
            <v>Tpte tub.concr.s/r 12" Z.urb</v>
          </cell>
          <cell r="C1524" t="str">
            <v>m</v>
          </cell>
          <cell r="D1524">
            <v>1</v>
          </cell>
          <cell r="F1524">
            <v>0</v>
          </cell>
          <cell r="G1524">
            <v>800</v>
          </cell>
          <cell r="H1524">
            <v>800</v>
          </cell>
        </row>
        <row r="1526">
          <cell r="B1526" t="str">
            <v>TUBERIA CONCRETO 14"(U.M.)350mm</v>
          </cell>
          <cell r="C1526" t="str">
            <v>ml</v>
          </cell>
          <cell r="E1526">
            <v>5</v>
          </cell>
          <cell r="H1526">
            <v>43605.501913742373</v>
          </cell>
        </row>
        <row r="1527">
          <cell r="A1527">
            <v>0</v>
          </cell>
          <cell r="B1527" t="str">
            <v>Mort.1:3 En obra</v>
          </cell>
          <cell r="C1527" t="str">
            <v>m3</v>
          </cell>
          <cell r="D1527">
            <v>1.2999999999999999E-2</v>
          </cell>
          <cell r="F1527">
            <v>5</v>
          </cell>
          <cell r="G1527">
            <v>281506.92578369967</v>
          </cell>
          <cell r="H1527">
            <v>3842.5695369475006</v>
          </cell>
        </row>
        <row r="1528">
          <cell r="A1528">
            <v>0</v>
          </cell>
          <cell r="B1528" t="str">
            <v>Tubería U.M. Ø = 14"</v>
          </cell>
          <cell r="C1528" t="str">
            <v>m</v>
          </cell>
          <cell r="D1528">
            <v>1</v>
          </cell>
          <cell r="F1528">
            <v>0</v>
          </cell>
          <cell r="G1528">
            <v>26100</v>
          </cell>
          <cell r="H1528">
            <v>26100</v>
          </cell>
        </row>
        <row r="1529">
          <cell r="A1529">
            <v>0</v>
          </cell>
          <cell r="B1529" t="str">
            <v>1 ofic. y 1 ayud.</v>
          </cell>
          <cell r="C1529" t="str">
            <v>dia</v>
          </cell>
          <cell r="D1529">
            <v>10</v>
          </cell>
          <cell r="F1529">
            <v>0</v>
          </cell>
          <cell r="G1529">
            <v>109780.30835042737</v>
          </cell>
          <cell r="H1529">
            <v>10978.030835042737</v>
          </cell>
        </row>
        <row r="1530">
          <cell r="B1530" t="str">
            <v>Acarreo int.tub.concr.16"</v>
          </cell>
          <cell r="C1530" t="str">
            <v>m</v>
          </cell>
          <cell r="D1530">
            <v>1</v>
          </cell>
          <cell r="F1530">
            <v>0</v>
          </cell>
          <cell r="G1530">
            <v>506</v>
          </cell>
          <cell r="H1530">
            <v>506</v>
          </cell>
        </row>
        <row r="1531">
          <cell r="B1531" t="str">
            <v>Tpte tub.concr.s/r.18"*1m</v>
          </cell>
          <cell r="C1531" t="str">
            <v>m</v>
          </cell>
          <cell r="D1531">
            <v>1</v>
          </cell>
          <cell r="F1531">
            <v>0</v>
          </cell>
          <cell r="G1531">
            <v>1630</v>
          </cell>
          <cell r="H1531">
            <v>1630</v>
          </cell>
        </row>
        <row r="1533">
          <cell r="B1533" t="str">
            <v>TUBERIA CONCRETO  6"(E.C.)160mm</v>
          </cell>
          <cell r="C1533" t="str">
            <v>ml</v>
          </cell>
          <cell r="E1533">
            <v>5</v>
          </cell>
          <cell r="H1533">
            <v>22409.348456938162</v>
          </cell>
        </row>
        <row r="1534">
          <cell r="A1534">
            <v>0</v>
          </cell>
          <cell r="B1534" t="str">
            <v>Tubería E.C. Ø = 6"</v>
          </cell>
          <cell r="C1534" t="str">
            <v>m</v>
          </cell>
          <cell r="D1534">
            <v>1</v>
          </cell>
          <cell r="F1534">
            <v>5</v>
          </cell>
          <cell r="G1534">
            <v>13456</v>
          </cell>
          <cell r="H1534">
            <v>14128.800000000001</v>
          </cell>
          <cell r="I1534" t="str">
            <v>rendimiento diario 130 pul X ml en tuberia 4" - 12"</v>
          </cell>
        </row>
        <row r="1535">
          <cell r="A1535">
            <v>0</v>
          </cell>
          <cell r="B1535" t="str">
            <v>1 ofic. y 1 ayud.</v>
          </cell>
          <cell r="C1535" t="str">
            <v>dia</v>
          </cell>
          <cell r="D1535">
            <v>17</v>
          </cell>
          <cell r="F1535">
            <v>0</v>
          </cell>
          <cell r="G1535">
            <v>109780.30835042737</v>
          </cell>
          <cell r="H1535">
            <v>6457.665197083963</v>
          </cell>
        </row>
        <row r="1536">
          <cell r="B1536" t="str">
            <v>Tpte tub.concr.s/r 4-6" Z.urb</v>
          </cell>
          <cell r="C1536" t="str">
            <v>m</v>
          </cell>
          <cell r="D1536">
            <v>1</v>
          </cell>
          <cell r="F1536">
            <v>0</v>
          </cell>
          <cell r="G1536">
            <v>1500</v>
          </cell>
          <cell r="H1536">
            <v>1500</v>
          </cell>
        </row>
        <row r="1538">
          <cell r="B1538" t="str">
            <v>TUBERIA CONCRETO  8"(E.C.)200mm</v>
          </cell>
          <cell r="C1538" t="str">
            <v>ml</v>
          </cell>
          <cell r="E1538">
            <v>5</v>
          </cell>
          <cell r="H1538">
            <v>26850.548456938162</v>
          </cell>
          <cell r="I1538" t="str">
            <v>$4500 MO</v>
          </cell>
        </row>
        <row r="1539">
          <cell r="A1539">
            <v>0</v>
          </cell>
          <cell r="B1539" t="str">
            <v>Tubería E.C. Ø = 8"</v>
          </cell>
          <cell r="C1539" t="str">
            <v>m</v>
          </cell>
          <cell r="D1539">
            <v>1</v>
          </cell>
          <cell r="F1539">
            <v>5</v>
          </cell>
          <cell r="G1539">
            <v>17400</v>
          </cell>
          <cell r="H1539">
            <v>18270</v>
          </cell>
          <cell r="I1539">
            <v>74.747076515727287</v>
          </cell>
          <cell r="J1539" t="str">
            <v>%PR</v>
          </cell>
        </row>
        <row r="1540">
          <cell r="A1540">
            <v>0</v>
          </cell>
          <cell r="B1540" t="str">
            <v>1 ofic. y 1 ayud.</v>
          </cell>
          <cell r="C1540" t="str">
            <v>dia</v>
          </cell>
          <cell r="D1540">
            <v>17</v>
          </cell>
          <cell r="F1540">
            <v>0</v>
          </cell>
          <cell r="G1540">
            <v>109780.30835042737</v>
          </cell>
          <cell r="H1540">
            <v>6457.665197083963</v>
          </cell>
          <cell r="I1540">
            <v>24.050403318354963</v>
          </cell>
          <cell r="J1540" t="str">
            <v>%MO</v>
          </cell>
        </row>
        <row r="1541">
          <cell r="B1541" t="str">
            <v>Tpte tub.concr.s/r 8" Z.urb</v>
          </cell>
          <cell r="C1541" t="str">
            <v>m</v>
          </cell>
          <cell r="D1541">
            <v>1</v>
          </cell>
          <cell r="F1541">
            <v>0</v>
          </cell>
          <cell r="G1541">
            <v>1800</v>
          </cell>
          <cell r="H1541">
            <v>1800</v>
          </cell>
        </row>
        <row r="1543">
          <cell r="B1543" t="str">
            <v>TUBERIA CONCRETO 10"(E.C.)250mm</v>
          </cell>
          <cell r="C1543" t="str">
            <v>ml</v>
          </cell>
          <cell r="E1543">
            <v>5</v>
          </cell>
          <cell r="H1543">
            <v>37270.523126282053</v>
          </cell>
        </row>
        <row r="1544">
          <cell r="A1544">
            <v>0</v>
          </cell>
          <cell r="B1544" t="str">
            <v>Tubería E.C. Ø = 10"</v>
          </cell>
          <cell r="C1544" t="str">
            <v>m</v>
          </cell>
          <cell r="D1544">
            <v>1</v>
          </cell>
          <cell r="F1544">
            <v>5</v>
          </cell>
          <cell r="G1544">
            <v>24940</v>
          </cell>
          <cell r="H1544">
            <v>26187</v>
          </cell>
          <cell r="I1544">
            <v>77.908753525179208</v>
          </cell>
          <cell r="J1544" t="str">
            <v>%PR</v>
          </cell>
        </row>
        <row r="1545">
          <cell r="A1545">
            <v>0</v>
          </cell>
          <cell r="B1545" t="str">
            <v>1 ofic. y 1 ayud.</v>
          </cell>
          <cell r="C1545" t="str">
            <v>dia</v>
          </cell>
          <cell r="D1545">
            <v>14</v>
          </cell>
          <cell r="F1545">
            <v>0</v>
          </cell>
          <cell r="G1545">
            <v>109780.30835042737</v>
          </cell>
          <cell r="H1545">
            <v>7841.4505964590981</v>
          </cell>
          <cell r="I1545">
            <v>21.039282356972187</v>
          </cell>
          <cell r="J1545" t="str">
            <v>%MO</v>
          </cell>
        </row>
        <row r="1546">
          <cell r="B1546" t="str">
            <v>Tpte tub.concr.s/r 10" Z.urb</v>
          </cell>
          <cell r="C1546" t="str">
            <v>m</v>
          </cell>
          <cell r="D1546">
            <v>1</v>
          </cell>
          <cell r="F1546">
            <v>0</v>
          </cell>
          <cell r="G1546">
            <v>2850</v>
          </cell>
          <cell r="H1546">
            <v>2850</v>
          </cell>
          <cell r="I1546" t="str">
            <v>rendimiento diario 120 pul X ml en tuberia 10" - 14"</v>
          </cell>
        </row>
        <row r="1548">
          <cell r="B1548" t="str">
            <v>TUBERIA CONCRETO 12"(E.C.)315mm</v>
          </cell>
          <cell r="C1548" t="str">
            <v>ml</v>
          </cell>
          <cell r="E1548">
            <v>5</v>
          </cell>
          <cell r="H1548">
            <v>51395.205552090971</v>
          </cell>
        </row>
        <row r="1549">
          <cell r="A1549">
            <v>0</v>
          </cell>
          <cell r="B1549" t="str">
            <v>Tubería E.C. Ø = 12" Lutil=1,3</v>
          </cell>
          <cell r="C1549" t="str">
            <v>ml</v>
          </cell>
          <cell r="D1549">
            <v>1</v>
          </cell>
          <cell r="F1549">
            <v>5</v>
          </cell>
          <cell r="G1549">
            <v>30160</v>
          </cell>
          <cell r="H1549">
            <v>31668</v>
          </cell>
        </row>
        <row r="1550">
          <cell r="A1550">
            <v>0</v>
          </cell>
          <cell r="B1550" t="str">
            <v>1 ofic. y 1 ayud.</v>
          </cell>
          <cell r="C1550" t="str">
            <v>dia</v>
          </cell>
          <cell r="D1550">
            <v>12</v>
          </cell>
          <cell r="F1550">
            <v>0</v>
          </cell>
          <cell r="G1550">
            <v>109780.30835042737</v>
          </cell>
          <cell r="H1550">
            <v>9148.35902920228</v>
          </cell>
        </row>
        <row r="1551">
          <cell r="B1551" t="str">
            <v>Retroexcavadora ford 755(con operador) 4X4</v>
          </cell>
          <cell r="C1551" t="str">
            <v>hora</v>
          </cell>
          <cell r="D1551">
            <v>14</v>
          </cell>
          <cell r="F1551">
            <v>0</v>
          </cell>
          <cell r="G1551">
            <v>85000</v>
          </cell>
          <cell r="H1551">
            <v>6071.4285714285716</v>
          </cell>
        </row>
        <row r="1552">
          <cell r="B1552" t="str">
            <v>Tpte tub.concr.s/r 12" Z.urb</v>
          </cell>
          <cell r="C1552" t="str">
            <v>ml</v>
          </cell>
          <cell r="D1552">
            <v>1</v>
          </cell>
          <cell r="F1552">
            <v>0</v>
          </cell>
          <cell r="G1552">
            <v>4050</v>
          </cell>
          <cell r="H1552">
            <v>4050</v>
          </cell>
        </row>
        <row r="1554">
          <cell r="B1554" t="str">
            <v>TUBERIA CONCRETO 14"(E.C.)350mm</v>
          </cell>
          <cell r="C1554" t="str">
            <v>ml</v>
          </cell>
          <cell r="E1554">
            <v>5</v>
          </cell>
          <cell r="H1554">
            <v>68376.265710128209</v>
          </cell>
        </row>
        <row r="1555">
          <cell r="A1555">
            <v>0</v>
          </cell>
          <cell r="B1555" t="str">
            <v>Tubería E.C. Ø = 14" Lutil 1,5</v>
          </cell>
          <cell r="C1555" t="str">
            <v>ml</v>
          </cell>
          <cell r="D1555">
            <v>1</v>
          </cell>
          <cell r="F1555">
            <v>5</v>
          </cell>
          <cell r="G1555">
            <v>42920</v>
          </cell>
          <cell r="H1555">
            <v>45066</v>
          </cell>
          <cell r="I1555">
            <v>83.14191005156421</v>
          </cell>
          <cell r="J1555" t="str">
            <v>%PR</v>
          </cell>
        </row>
        <row r="1556">
          <cell r="A1556">
            <v>0</v>
          </cell>
          <cell r="B1556" t="str">
            <v>1 ofic. y 1 ayud.</v>
          </cell>
          <cell r="C1556" t="str">
            <v>dia</v>
          </cell>
          <cell r="D1556">
            <v>10</v>
          </cell>
          <cell r="F1556">
            <v>0</v>
          </cell>
          <cell r="G1556">
            <v>109780.30835042737</v>
          </cell>
          <cell r="H1556">
            <v>10978.030835042737</v>
          </cell>
          <cell r="I1556">
            <v>16.055323760415042</v>
          </cell>
          <cell r="J1556" t="str">
            <v>%MO</v>
          </cell>
        </row>
        <row r="1557">
          <cell r="B1557" t="str">
            <v>Retroexcavadora ford 755(con operador) 4X4</v>
          </cell>
          <cell r="C1557" t="str">
            <v>hora</v>
          </cell>
          <cell r="D1557">
            <v>12</v>
          </cell>
          <cell r="F1557">
            <v>0</v>
          </cell>
          <cell r="G1557">
            <v>85000</v>
          </cell>
          <cell r="H1557">
            <v>7083.333333333333</v>
          </cell>
          <cell r="I1557" t="str">
            <v>rendimiento diario 110 pul X ml en tuberia 14" - 24"</v>
          </cell>
        </row>
        <row r="1558">
          <cell r="B1558" t="str">
            <v>Tpte tub.concr.s/r 12" Z.urb</v>
          </cell>
          <cell r="C1558" t="str">
            <v>ml</v>
          </cell>
          <cell r="D1558">
            <v>1</v>
          </cell>
          <cell r="F1558">
            <v>0</v>
          </cell>
          <cell r="G1558">
            <v>4700</v>
          </cell>
          <cell r="H1558">
            <v>4700</v>
          </cell>
        </row>
        <row r="1560">
          <cell r="B1560" t="str">
            <v>TUBERIA CONCRETO 16"(E.C.)400mm</v>
          </cell>
          <cell r="C1560" t="str">
            <v>ml</v>
          </cell>
          <cell r="E1560">
            <v>5</v>
          </cell>
          <cell r="H1560">
            <v>84018.665470993597</v>
          </cell>
        </row>
        <row r="1561">
          <cell r="A1561">
            <v>0</v>
          </cell>
          <cell r="B1561" t="str">
            <v>Tubería E.C. Ø = 16"</v>
          </cell>
          <cell r="C1561" t="str">
            <v>ml</v>
          </cell>
          <cell r="D1561">
            <v>1</v>
          </cell>
          <cell r="F1561">
            <v>5</v>
          </cell>
          <cell r="G1561">
            <v>52200</v>
          </cell>
          <cell r="H1561">
            <v>54810</v>
          </cell>
        </row>
        <row r="1562">
          <cell r="A1562">
            <v>0</v>
          </cell>
          <cell r="B1562" t="str">
            <v>1 ofic. y 1 ayud.</v>
          </cell>
          <cell r="C1562" t="str">
            <v>dia</v>
          </cell>
          <cell r="D1562">
            <v>8</v>
          </cell>
          <cell r="F1562">
            <v>0</v>
          </cell>
          <cell r="G1562">
            <v>109780.30835042737</v>
          </cell>
          <cell r="H1562">
            <v>13722.538543803421</v>
          </cell>
        </row>
        <row r="1563">
          <cell r="B1563" t="str">
            <v>Retroexcavadora ford 755(con operador) 4X4</v>
          </cell>
          <cell r="C1563" t="str">
            <v>hora</v>
          </cell>
          <cell r="D1563">
            <v>10</v>
          </cell>
          <cell r="F1563">
            <v>0</v>
          </cell>
          <cell r="G1563">
            <v>85000</v>
          </cell>
          <cell r="H1563">
            <v>8500</v>
          </cell>
        </row>
        <row r="1564">
          <cell r="B1564" t="str">
            <v>Tpte tub.concr.s/r 12" Z.urb</v>
          </cell>
          <cell r="C1564" t="str">
            <v>ml</v>
          </cell>
          <cell r="D1564">
            <v>1</v>
          </cell>
          <cell r="F1564">
            <v>0</v>
          </cell>
          <cell r="G1564">
            <v>6300</v>
          </cell>
          <cell r="H1564">
            <v>6300</v>
          </cell>
        </row>
        <row r="1566">
          <cell r="B1566" t="str">
            <v>TUBERIA CONCRETO 18"(E.C.)450mm</v>
          </cell>
          <cell r="C1566" t="str">
            <v>ml</v>
          </cell>
          <cell r="E1566">
            <v>5</v>
          </cell>
          <cell r="H1566">
            <v>100363.90339542125</v>
          </cell>
        </row>
        <row r="1567">
          <cell r="A1567">
            <v>0</v>
          </cell>
          <cell r="B1567" t="str">
            <v>Tubería E.C. Ø = 18" Lutil 1,5</v>
          </cell>
          <cell r="C1567" t="str">
            <v>ml</v>
          </cell>
          <cell r="D1567">
            <v>1</v>
          </cell>
          <cell r="F1567">
            <v>5</v>
          </cell>
          <cell r="G1567">
            <v>61480</v>
          </cell>
          <cell r="H1567">
            <v>64554</v>
          </cell>
        </row>
        <row r="1568">
          <cell r="A1568">
            <v>0</v>
          </cell>
          <cell r="B1568" t="str">
            <v>1 ofic. y 1 ayud.</v>
          </cell>
          <cell r="C1568" t="str">
            <v>dia</v>
          </cell>
          <cell r="D1568">
            <v>7</v>
          </cell>
          <cell r="F1568">
            <v>0</v>
          </cell>
          <cell r="G1568">
            <v>109780.30835042737</v>
          </cell>
          <cell r="H1568">
            <v>15682.901192918196</v>
          </cell>
        </row>
        <row r="1569">
          <cell r="B1569" t="str">
            <v>Retroexcavadora ford 755(con operador) 4X4</v>
          </cell>
          <cell r="C1569" t="str">
            <v>hora</v>
          </cell>
          <cell r="D1569">
            <v>7</v>
          </cell>
          <cell r="F1569">
            <v>0</v>
          </cell>
          <cell r="G1569">
            <v>85000</v>
          </cell>
          <cell r="H1569">
            <v>12142.857142857143</v>
          </cell>
        </row>
        <row r="1570">
          <cell r="B1570" t="str">
            <v>Tpte tub.concr.s/r 12" Z.urb</v>
          </cell>
          <cell r="C1570" t="str">
            <v>ml</v>
          </cell>
          <cell r="D1570">
            <v>1</v>
          </cell>
          <cell r="F1570">
            <v>0</v>
          </cell>
          <cell r="G1570">
            <v>7200</v>
          </cell>
          <cell r="H1570">
            <v>7200</v>
          </cell>
        </row>
        <row r="1572">
          <cell r="B1572" t="str">
            <v>TUBERIA CONCRETO 20"(E.C.)500mm</v>
          </cell>
          <cell r="C1572" t="str">
            <v>ml</v>
          </cell>
          <cell r="E1572">
            <v>5</v>
          </cell>
          <cell r="H1572">
            <v>137382.22062799148</v>
          </cell>
        </row>
        <row r="1573">
          <cell r="A1573">
            <v>0</v>
          </cell>
          <cell r="B1573" t="str">
            <v>Tubería E.C. Ø = 20"</v>
          </cell>
          <cell r="C1573" t="str">
            <v>ml</v>
          </cell>
          <cell r="D1573">
            <v>1</v>
          </cell>
          <cell r="F1573">
            <v>5</v>
          </cell>
          <cell r="G1573">
            <v>90480</v>
          </cell>
          <cell r="H1573">
            <v>95004</v>
          </cell>
          <cell r="I1573">
            <v>86.015982364015969</v>
          </cell>
          <cell r="J1573" t="str">
            <v>%PR</v>
          </cell>
        </row>
        <row r="1574">
          <cell r="A1574">
            <v>0</v>
          </cell>
          <cell r="B1574" t="str">
            <v>1 ofic. y 1 ayud.</v>
          </cell>
          <cell r="C1574" t="str">
            <v>dia</v>
          </cell>
          <cell r="D1574">
            <v>6</v>
          </cell>
          <cell r="F1574">
            <v>0</v>
          </cell>
          <cell r="G1574">
            <v>109780.30835042737</v>
          </cell>
          <cell r="H1574">
            <v>18296.71805840456</v>
          </cell>
          <cell r="I1574">
            <v>13.318112034270483</v>
          </cell>
          <cell r="J1574" t="str">
            <v>%MO</v>
          </cell>
        </row>
        <row r="1575">
          <cell r="B1575" t="str">
            <v>Retroexcavadora ford 755(con operador) 4X4</v>
          </cell>
          <cell r="C1575" t="str">
            <v>hora</v>
          </cell>
          <cell r="D1575">
            <v>6</v>
          </cell>
          <cell r="F1575">
            <v>0</v>
          </cell>
          <cell r="G1575">
            <v>85000</v>
          </cell>
          <cell r="H1575">
            <v>14166.666666666666</v>
          </cell>
        </row>
        <row r="1576">
          <cell r="B1576" t="str">
            <v>Tpte tub.concr.s/r 12" Z.urb</v>
          </cell>
          <cell r="C1576" t="str">
            <v>ml</v>
          </cell>
          <cell r="D1576">
            <v>1</v>
          </cell>
          <cell r="F1576">
            <v>0</v>
          </cell>
          <cell r="G1576">
            <v>9000</v>
          </cell>
          <cell r="H1576">
            <v>9000</v>
          </cell>
        </row>
        <row r="1578">
          <cell r="B1578" t="str">
            <v>TUBERIA CONCRETO 24"(E.C.)600mm</v>
          </cell>
          <cell r="C1578" t="str">
            <v>ml</v>
          </cell>
          <cell r="E1578">
            <v>5</v>
          </cell>
          <cell r="H1578">
            <v>169110.33094198719</v>
          </cell>
        </row>
        <row r="1579">
          <cell r="A1579">
            <v>0</v>
          </cell>
          <cell r="B1579" t="str">
            <v xml:space="preserve">Tubería E.C. Ø = 24" </v>
          </cell>
          <cell r="C1579" t="str">
            <v>ml</v>
          </cell>
          <cell r="D1579">
            <v>1</v>
          </cell>
          <cell r="F1579">
            <v>5</v>
          </cell>
          <cell r="G1579">
            <v>121800</v>
          </cell>
          <cell r="H1579">
            <v>127890</v>
          </cell>
        </row>
        <row r="1580">
          <cell r="A1580">
            <v>0</v>
          </cell>
          <cell r="B1580" t="str">
            <v>1 ofic. y 1 ayud.</v>
          </cell>
          <cell r="C1580" t="str">
            <v>dia</v>
          </cell>
          <cell r="D1580">
            <v>4</v>
          </cell>
          <cell r="F1580">
            <v>0</v>
          </cell>
          <cell r="G1580">
            <v>109780.30835042737</v>
          </cell>
          <cell r="H1580">
            <v>27445.077087606842</v>
          </cell>
        </row>
        <row r="1581">
          <cell r="B1581" t="str">
            <v>Acarreo int.tub.concr.24-33</v>
          </cell>
          <cell r="C1581" t="str">
            <v>ml</v>
          </cell>
          <cell r="D1581">
            <v>1</v>
          </cell>
          <cell r="F1581">
            <v>0</v>
          </cell>
          <cell r="G1581">
            <v>1353</v>
          </cell>
          <cell r="H1581">
            <v>1353</v>
          </cell>
        </row>
        <row r="1582">
          <cell r="B1582" t="str">
            <v>Tpte tub.concr.s/r 24" Z.urb</v>
          </cell>
          <cell r="C1582" t="str">
            <v>ml</v>
          </cell>
          <cell r="D1582">
            <v>1</v>
          </cell>
          <cell r="F1582">
            <v>0</v>
          </cell>
          <cell r="G1582">
            <v>11050</v>
          </cell>
          <cell r="H1582">
            <v>11050</v>
          </cell>
        </row>
        <row r="1584">
          <cell r="A1584">
            <v>88472</v>
          </cell>
          <cell r="B1584" t="str">
            <v>TUBERIA PVC-Sanitaria 2" (AGUAS NEGRAS)</v>
          </cell>
          <cell r="C1584" t="str">
            <v>ml</v>
          </cell>
          <cell r="E1584">
            <v>5</v>
          </cell>
          <cell r="H1584">
            <v>11341.946475358975</v>
          </cell>
        </row>
        <row r="1585">
          <cell r="A1585">
            <v>0</v>
          </cell>
          <cell r="B1585" t="str">
            <v>Tubería pvc -S Ø = 2"</v>
          </cell>
          <cell r="C1585" t="str">
            <v>ml</v>
          </cell>
          <cell r="D1585">
            <v>1</v>
          </cell>
          <cell r="G1585">
            <v>7403</v>
          </cell>
          <cell r="H1585">
            <v>7403</v>
          </cell>
          <cell r="I1585">
            <v>78.969690250777873</v>
          </cell>
          <cell r="J1585" t="str">
            <v>%PVCS</v>
          </cell>
        </row>
        <row r="1586">
          <cell r="A1586">
            <v>0</v>
          </cell>
          <cell r="B1586" t="str">
            <v>Codo pvc 90° - Ø = 2"</v>
          </cell>
          <cell r="C1586" t="str">
            <v>und</v>
          </cell>
          <cell r="D1586">
            <v>0.25</v>
          </cell>
          <cell r="G1586">
            <v>1436</v>
          </cell>
          <cell r="H1586">
            <v>359</v>
          </cell>
          <cell r="I1586">
            <v>0.70411194563032364</v>
          </cell>
          <cell r="J1586" t="str">
            <v>%HTA</v>
          </cell>
        </row>
        <row r="1587">
          <cell r="A1587">
            <v>0</v>
          </cell>
          <cell r="B1587" t="str">
            <v>Tee pvc S -Ø = 2"</v>
          </cell>
          <cell r="C1587" t="str">
            <v>und</v>
          </cell>
          <cell r="D1587">
            <v>0.25</v>
          </cell>
          <cell r="G1587">
            <v>3630</v>
          </cell>
          <cell r="H1587">
            <v>907.5</v>
          </cell>
          <cell r="I1587">
            <v>19.358283622468392</v>
          </cell>
          <cell r="J1587" t="str">
            <v>%MO</v>
          </cell>
        </row>
        <row r="1588">
          <cell r="A1588">
            <v>0</v>
          </cell>
          <cell r="B1588" t="str">
            <v>Unión pvc Ø = 2"</v>
          </cell>
          <cell r="C1588" t="str">
            <v>und</v>
          </cell>
          <cell r="D1588">
            <v>0.2</v>
          </cell>
          <cell r="G1588">
            <v>1436</v>
          </cell>
          <cell r="H1588">
            <v>287.2</v>
          </cell>
        </row>
        <row r="1589">
          <cell r="A1589">
            <v>0</v>
          </cell>
          <cell r="B1589" t="str">
            <v>Soldadura pvc</v>
          </cell>
          <cell r="C1589" t="str">
            <v>g/4</v>
          </cell>
          <cell r="D1589">
            <v>1E-3</v>
          </cell>
          <cell r="G1589">
            <v>53881</v>
          </cell>
          <cell r="H1589">
            <v>53.881</v>
          </cell>
        </row>
        <row r="1590">
          <cell r="A1590">
            <v>0</v>
          </cell>
          <cell r="B1590" t="str">
            <v>Limpiador pvc (760 gr)</v>
          </cell>
          <cell r="C1590" t="str">
            <v>gr</v>
          </cell>
          <cell r="D1590">
            <v>1E-3</v>
          </cell>
          <cell r="G1590">
            <v>25979</v>
          </cell>
          <cell r="H1590">
            <v>25.978999999999999</v>
          </cell>
        </row>
        <row r="1591">
          <cell r="A1591">
            <v>0</v>
          </cell>
          <cell r="B1591" t="str">
            <v>1 ofic. y 1 ayud.</v>
          </cell>
          <cell r="C1591" t="str">
            <v>dia</v>
          </cell>
          <cell r="D1591">
            <v>50</v>
          </cell>
          <cell r="F1591">
            <v>0</v>
          </cell>
          <cell r="G1591">
            <v>109780.30835042737</v>
          </cell>
          <cell r="H1591">
            <v>2195.6061670085473</v>
          </cell>
        </row>
        <row r="1593">
          <cell r="A1593">
            <v>88516</v>
          </cell>
          <cell r="B1593" t="str">
            <v>TUBERIA PVC-Sanitaria 3"(AGUAS NEGRAS)</v>
          </cell>
          <cell r="C1593" t="str">
            <v>ml</v>
          </cell>
          <cell r="E1593">
            <v>5</v>
          </cell>
          <cell r="H1593">
            <v>16268.306475358977</v>
          </cell>
        </row>
        <row r="1594">
          <cell r="A1594">
            <v>0</v>
          </cell>
          <cell r="B1594" t="str">
            <v>Tubería pvc -S Ø = 3"</v>
          </cell>
          <cell r="C1594" t="str">
            <v>ml</v>
          </cell>
          <cell r="D1594">
            <v>1</v>
          </cell>
          <cell r="G1594">
            <v>11057</v>
          </cell>
          <cell r="H1594">
            <v>11057</v>
          </cell>
        </row>
        <row r="1595">
          <cell r="A1595">
            <v>0</v>
          </cell>
          <cell r="B1595" t="str">
            <v>Codo pvc 90° - Ø = 3"</v>
          </cell>
          <cell r="C1595" t="str">
            <v>und</v>
          </cell>
          <cell r="D1595">
            <v>0.25</v>
          </cell>
          <cell r="F1595">
            <v>0</v>
          </cell>
          <cell r="G1595">
            <v>4772</v>
          </cell>
          <cell r="H1595">
            <v>1193</v>
          </cell>
        </row>
        <row r="1596">
          <cell r="A1596">
            <v>0</v>
          </cell>
          <cell r="B1596" t="str">
            <v>Tee pvc S-Ø = 3"</v>
          </cell>
          <cell r="C1596" t="str">
            <v>und</v>
          </cell>
          <cell r="D1596">
            <v>0.25</v>
          </cell>
          <cell r="F1596">
            <v>0</v>
          </cell>
          <cell r="G1596">
            <v>4556</v>
          </cell>
          <cell r="H1596">
            <v>1139</v>
          </cell>
        </row>
        <row r="1597">
          <cell r="A1597">
            <v>0</v>
          </cell>
          <cell r="B1597" t="str">
            <v>Soldadura pvc</v>
          </cell>
          <cell r="C1597" t="str">
            <v>g/4</v>
          </cell>
          <cell r="D1597">
            <v>2E-3</v>
          </cell>
          <cell r="G1597">
            <v>53881</v>
          </cell>
          <cell r="H1597">
            <v>107.762</v>
          </cell>
        </row>
        <row r="1598">
          <cell r="A1598">
            <v>0</v>
          </cell>
          <cell r="B1598" t="str">
            <v>Limpiador pvc (760 gr)</v>
          </cell>
          <cell r="C1598" t="str">
            <v>gr</v>
          </cell>
          <cell r="D1598">
            <v>2E-3</v>
          </cell>
          <cell r="G1598">
            <v>25979</v>
          </cell>
          <cell r="H1598">
            <v>51.957999999999998</v>
          </cell>
        </row>
        <row r="1599">
          <cell r="A1599">
            <v>0</v>
          </cell>
          <cell r="B1599" t="str">
            <v>Unión pvc Ø = 3"</v>
          </cell>
          <cell r="C1599" t="str">
            <v>und</v>
          </cell>
          <cell r="D1599">
            <v>0.2</v>
          </cell>
          <cell r="F1599">
            <v>0</v>
          </cell>
          <cell r="G1599">
            <v>2071</v>
          </cell>
          <cell r="H1599">
            <v>414.20000000000005</v>
          </cell>
        </row>
        <row r="1600">
          <cell r="A1600">
            <v>0</v>
          </cell>
          <cell r="B1600" t="str">
            <v>1 ofic. y 1 ayud.</v>
          </cell>
          <cell r="C1600" t="str">
            <v>dia</v>
          </cell>
          <cell r="D1600">
            <v>50</v>
          </cell>
          <cell r="F1600">
            <v>0</v>
          </cell>
          <cell r="G1600">
            <v>109780.30835042737</v>
          </cell>
          <cell r="H1600">
            <v>2195.6061670085473</v>
          </cell>
        </row>
        <row r="1602">
          <cell r="A1602">
            <v>88560</v>
          </cell>
          <cell r="B1602" t="str">
            <v>TUBERIA  PVC-Sanitaria 4"(AGUAS NEGRAS)</v>
          </cell>
          <cell r="C1602" t="str">
            <v>ml</v>
          </cell>
          <cell r="E1602">
            <v>5</v>
          </cell>
          <cell r="H1602">
            <v>23898.663094198717</v>
          </cell>
        </row>
        <row r="1603">
          <cell r="A1603">
            <v>0</v>
          </cell>
          <cell r="B1603" t="str">
            <v>Tubería pvc -S Ø = 4"</v>
          </cell>
          <cell r="C1603" t="str">
            <v>ml</v>
          </cell>
          <cell r="D1603">
            <v>1</v>
          </cell>
          <cell r="G1603">
            <v>15409</v>
          </cell>
          <cell r="H1603">
            <v>15409</v>
          </cell>
          <cell r="I1603">
            <v>86.939381998500153</v>
          </cell>
          <cell r="J1603" t="str">
            <v>%PVCS</v>
          </cell>
        </row>
        <row r="1604">
          <cell r="A1604">
            <v>0</v>
          </cell>
          <cell r="B1604" t="str">
            <v>Codo pvc 90° - Ø = 4"</v>
          </cell>
          <cell r="C1604" t="str">
            <v>und</v>
          </cell>
          <cell r="D1604">
            <v>0.25</v>
          </cell>
          <cell r="G1604">
            <v>8757</v>
          </cell>
          <cell r="H1604">
            <v>2189.25</v>
          </cell>
          <cell r="I1604">
            <v>11.483938235134584</v>
          </cell>
          <cell r="J1604" t="str">
            <v>%MO</v>
          </cell>
        </row>
        <row r="1605">
          <cell r="A1605">
            <v>0</v>
          </cell>
          <cell r="B1605" t="str">
            <v>Tee pvc S-Ø = 4"</v>
          </cell>
          <cell r="C1605" t="str">
            <v>und</v>
          </cell>
          <cell r="D1605">
            <v>0.25</v>
          </cell>
          <cell r="G1605">
            <v>9406</v>
          </cell>
          <cell r="H1605">
            <v>2351.5</v>
          </cell>
          <cell r="I1605">
            <v>1.002482854608536</v>
          </cell>
          <cell r="J1605" t="str">
            <v>%HTA</v>
          </cell>
        </row>
        <row r="1606">
          <cell r="A1606">
            <v>0</v>
          </cell>
          <cell r="B1606" t="str">
            <v>Soldadura pvc</v>
          </cell>
          <cell r="C1606" t="str">
            <v>g/4</v>
          </cell>
          <cell r="D1606">
            <v>3.0000000000000001E-3</v>
          </cell>
          <cell r="G1606">
            <v>53881</v>
          </cell>
          <cell r="H1606">
            <v>161.643</v>
          </cell>
        </row>
        <row r="1607">
          <cell r="A1607">
            <v>0</v>
          </cell>
          <cell r="B1607" t="str">
            <v>Limpiador pvc (760 gr)</v>
          </cell>
          <cell r="C1607" t="str">
            <v>gr</v>
          </cell>
          <cell r="D1607">
            <v>3.0000000000000001E-3</v>
          </cell>
          <cell r="G1607">
            <v>25979</v>
          </cell>
          <cell r="H1607">
            <v>77.936999999999998</v>
          </cell>
        </row>
        <row r="1608">
          <cell r="A1608">
            <v>0</v>
          </cell>
          <cell r="B1608" t="str">
            <v>Unión pvc Ø =4"</v>
          </cell>
          <cell r="C1608" t="str">
            <v>und</v>
          </cell>
          <cell r="D1608">
            <v>0.2</v>
          </cell>
          <cell r="G1608">
            <v>4138</v>
          </cell>
          <cell r="H1608">
            <v>827.6</v>
          </cell>
        </row>
        <row r="1609">
          <cell r="A1609">
            <v>0</v>
          </cell>
          <cell r="B1609" t="str">
            <v>1 ofic. y 1 ayud.</v>
          </cell>
          <cell r="C1609" t="str">
            <v>dia</v>
          </cell>
          <cell r="D1609">
            <v>40</v>
          </cell>
          <cell r="G1609">
            <v>109780.30835042737</v>
          </cell>
          <cell r="H1609">
            <v>2744.5077087606842</v>
          </cell>
        </row>
        <row r="1611">
          <cell r="B1611" t="str">
            <v>TUB. PVC-Sanitaria 6"(AGUAS NEGRAS)</v>
          </cell>
          <cell r="C1611" t="str">
            <v>ml</v>
          </cell>
          <cell r="E1611">
            <v>5</v>
          </cell>
          <cell r="H1611">
            <v>57822.670792264958</v>
          </cell>
        </row>
        <row r="1612">
          <cell r="A1612">
            <v>0</v>
          </cell>
          <cell r="B1612" t="str">
            <v>Tee pvc S-Ø = 6"</v>
          </cell>
          <cell r="C1612" t="str">
            <v>und</v>
          </cell>
          <cell r="D1612">
            <v>0.2</v>
          </cell>
          <cell r="G1612">
            <v>86203</v>
          </cell>
          <cell r="H1612">
            <v>17240.600000000002</v>
          </cell>
        </row>
        <row r="1613">
          <cell r="A1613">
            <v>0</v>
          </cell>
          <cell r="B1613" t="str">
            <v>Tubería pvc -S Ø = 6"</v>
          </cell>
          <cell r="C1613" t="str">
            <v>ml</v>
          </cell>
          <cell r="D1613">
            <v>1</v>
          </cell>
          <cell r="G1613">
            <v>32633</v>
          </cell>
          <cell r="H1613">
            <v>32633</v>
          </cell>
        </row>
        <row r="1614">
          <cell r="A1614">
            <v>0</v>
          </cell>
          <cell r="B1614" t="str">
            <v>Soldadura pvc</v>
          </cell>
          <cell r="C1614" t="str">
            <v>g/4</v>
          </cell>
          <cell r="D1614">
            <v>6.0000000000000001E-3</v>
          </cell>
          <cell r="G1614">
            <v>53881</v>
          </cell>
          <cell r="H1614">
            <v>323.286</v>
          </cell>
        </row>
        <row r="1615">
          <cell r="A1615">
            <v>0</v>
          </cell>
          <cell r="B1615" t="str">
            <v>Limpiador pvc (760 gr)</v>
          </cell>
          <cell r="C1615" t="str">
            <v>gr</v>
          </cell>
          <cell r="D1615">
            <v>6.0000000000000001E-3</v>
          </cell>
          <cell r="G1615">
            <v>25979</v>
          </cell>
          <cell r="H1615">
            <v>155.874</v>
          </cell>
        </row>
        <row r="1616">
          <cell r="A1616">
            <v>0</v>
          </cell>
          <cell r="B1616" t="str">
            <v>Unión pvc Ø = 6"</v>
          </cell>
          <cell r="C1616" t="str">
            <v>und</v>
          </cell>
          <cell r="D1616">
            <v>0.2</v>
          </cell>
          <cell r="G1616">
            <v>18138</v>
          </cell>
          <cell r="H1616">
            <v>3627.6000000000004</v>
          </cell>
        </row>
        <row r="1617">
          <cell r="A1617">
            <v>0</v>
          </cell>
          <cell r="B1617" t="str">
            <v>1 ofic. y 1 ayud.</v>
          </cell>
          <cell r="C1617" t="str">
            <v>dia</v>
          </cell>
          <cell r="D1617">
            <v>30</v>
          </cell>
          <cell r="G1617">
            <v>109780.30835042737</v>
          </cell>
          <cell r="H1617">
            <v>3659.3436116809121</v>
          </cell>
        </row>
        <row r="1619">
          <cell r="B1619" t="str">
            <v>TUB. PVC-V 2"(AGUAS LLUVIAS.-VENTILACION.)</v>
          </cell>
          <cell r="C1619" t="str">
            <v>ml</v>
          </cell>
          <cell r="E1619">
            <v>5</v>
          </cell>
          <cell r="H1619">
            <v>7636.615396132479</v>
          </cell>
        </row>
        <row r="1620">
          <cell r="B1620" t="str">
            <v>Tub.vent.y Ag.LL 5m 2" Pavco</v>
          </cell>
          <cell r="C1620" t="str">
            <v>ml</v>
          </cell>
          <cell r="D1620">
            <v>1</v>
          </cell>
          <cell r="G1620">
            <v>5044</v>
          </cell>
          <cell r="H1620">
            <v>5044</v>
          </cell>
        </row>
        <row r="1621">
          <cell r="B1621" t="str">
            <v>Codo 90°-1/4 cxc 2" Pavco</v>
          </cell>
          <cell r="C1621" t="str">
            <v>und</v>
          </cell>
          <cell r="D1621">
            <v>0.2</v>
          </cell>
          <cell r="G1621">
            <v>1436</v>
          </cell>
          <cell r="H1621">
            <v>287.2</v>
          </cell>
        </row>
        <row r="1622">
          <cell r="B1622" t="str">
            <v>Soldadura liquida PVC Pavco</v>
          </cell>
          <cell r="C1622" t="str">
            <v>g/4</v>
          </cell>
          <cell r="D1622">
            <v>1E-3</v>
          </cell>
          <cell r="G1622">
            <v>53881</v>
          </cell>
          <cell r="H1622">
            <v>53.881</v>
          </cell>
        </row>
        <row r="1623">
          <cell r="B1623" t="str">
            <v>Limpiador remov. para PVC (760</v>
          </cell>
          <cell r="C1623" t="str">
            <v>gr</v>
          </cell>
          <cell r="D1623">
            <v>1E-3</v>
          </cell>
          <cell r="G1623">
            <v>25979</v>
          </cell>
          <cell r="H1623">
            <v>25.978999999999999</v>
          </cell>
        </row>
        <row r="1624">
          <cell r="B1624" t="str">
            <v>Uniones 2" Pavco</v>
          </cell>
          <cell r="C1624" t="str">
            <v>und</v>
          </cell>
          <cell r="D1624">
            <v>0.2</v>
          </cell>
          <cell r="F1624">
            <v>0</v>
          </cell>
          <cell r="G1624">
            <v>1522</v>
          </cell>
          <cell r="H1624">
            <v>304.40000000000003</v>
          </cell>
        </row>
        <row r="1625">
          <cell r="A1625">
            <v>0</v>
          </cell>
          <cell r="B1625" t="str">
            <v>1 ofic. y 1 ayud.</v>
          </cell>
          <cell r="C1625" t="str">
            <v>dia</v>
          </cell>
          <cell r="D1625">
            <v>60</v>
          </cell>
          <cell r="F1625">
            <v>0</v>
          </cell>
          <cell r="G1625">
            <v>109780.30835042737</v>
          </cell>
          <cell r="H1625">
            <v>1829.671805840456</v>
          </cell>
        </row>
        <row r="1627">
          <cell r="B1627" t="str">
            <v>TUB. PVC-V 3"(AGUAS LLUVIAS-VENTILACIÓN.)</v>
          </cell>
          <cell r="C1627" t="str">
            <v>ml</v>
          </cell>
          <cell r="E1627">
            <v>5</v>
          </cell>
          <cell r="H1627">
            <v>11081.05309419872</v>
          </cell>
        </row>
        <row r="1628">
          <cell r="B1628" t="str">
            <v>Tubería pvc - a.ll. 3"</v>
          </cell>
          <cell r="C1628" t="str">
            <v>ml</v>
          </cell>
          <cell r="D1628">
            <v>1</v>
          </cell>
          <cell r="G1628">
            <v>6671</v>
          </cell>
          <cell r="H1628">
            <v>6671</v>
          </cell>
        </row>
        <row r="1629">
          <cell r="A1629">
            <v>0</v>
          </cell>
          <cell r="B1629" t="str">
            <v>Codo pvc 90° - Ø = 3"</v>
          </cell>
          <cell r="C1629" t="str">
            <v>und</v>
          </cell>
          <cell r="D1629">
            <v>0.2</v>
          </cell>
          <cell r="G1629">
            <v>4772</v>
          </cell>
          <cell r="H1629">
            <v>954.40000000000009</v>
          </cell>
        </row>
        <row r="1630">
          <cell r="A1630">
            <v>0</v>
          </cell>
          <cell r="B1630" t="str">
            <v>Soldadura pvc</v>
          </cell>
          <cell r="C1630" t="str">
            <v>g/4</v>
          </cell>
          <cell r="D1630">
            <v>2E-3</v>
          </cell>
          <cell r="G1630">
            <v>53881</v>
          </cell>
          <cell r="H1630">
            <v>107.762</v>
          </cell>
        </row>
        <row r="1631">
          <cell r="A1631">
            <v>0</v>
          </cell>
          <cell r="B1631" t="str">
            <v>Limpiador pvc (760 gr)</v>
          </cell>
          <cell r="C1631" t="str">
            <v>gr</v>
          </cell>
          <cell r="D1631">
            <v>2E-3</v>
          </cell>
          <cell r="G1631">
            <v>25979</v>
          </cell>
          <cell r="H1631">
            <v>51.957999999999998</v>
          </cell>
        </row>
        <row r="1632">
          <cell r="A1632">
            <v>0</v>
          </cell>
          <cell r="B1632" t="str">
            <v>Unión pvc Ø = 3"</v>
          </cell>
          <cell r="C1632" t="str">
            <v>und</v>
          </cell>
          <cell r="D1632">
            <v>0.2</v>
          </cell>
          <cell r="G1632">
            <v>2071</v>
          </cell>
          <cell r="H1632">
            <v>414.20000000000005</v>
          </cell>
        </row>
        <row r="1633">
          <cell r="A1633">
            <v>0</v>
          </cell>
          <cell r="B1633" t="str">
            <v>1 ofic. y 1 ayud.</v>
          </cell>
          <cell r="C1633" t="str">
            <v>dia</v>
          </cell>
          <cell r="D1633">
            <v>40</v>
          </cell>
          <cell r="F1633">
            <v>0</v>
          </cell>
          <cell r="G1633">
            <v>109780.30835042737</v>
          </cell>
          <cell r="H1633">
            <v>2744.5077087606842</v>
          </cell>
        </row>
        <row r="1635">
          <cell r="B1635" t="str">
            <v>TUB. PVC-V 4"(AGUAS LLUVIAS-VENTILACION)</v>
          </cell>
          <cell r="C1635" t="str">
            <v>ml</v>
          </cell>
          <cell r="E1635">
            <v>5</v>
          </cell>
          <cell r="H1635">
            <v>20175.389250512824</v>
          </cell>
        </row>
        <row r="1636">
          <cell r="A1636">
            <v>0</v>
          </cell>
          <cell r="B1636" t="str">
            <v>Codo pvc 90° - Ø = 4"</v>
          </cell>
          <cell r="C1636" t="str">
            <v>und</v>
          </cell>
          <cell r="D1636">
            <v>0.2</v>
          </cell>
          <cell r="G1636">
            <v>8757</v>
          </cell>
          <cell r="H1636">
            <v>1751.4</v>
          </cell>
        </row>
        <row r="1637">
          <cell r="A1637">
            <v>0</v>
          </cell>
          <cell r="B1637" t="str">
            <v>Tubería pvc - a.ll. 4"</v>
          </cell>
          <cell r="C1637" t="str">
            <v>ml</v>
          </cell>
          <cell r="D1637">
            <v>1</v>
          </cell>
          <cell r="G1637">
            <v>11505</v>
          </cell>
          <cell r="H1637">
            <v>11505</v>
          </cell>
        </row>
        <row r="1638">
          <cell r="A1638">
            <v>0</v>
          </cell>
          <cell r="B1638" t="str">
            <v>Unión pvc Ø =4"</v>
          </cell>
          <cell r="C1638" t="str">
            <v>und</v>
          </cell>
          <cell r="D1638">
            <v>0.25</v>
          </cell>
          <cell r="G1638">
            <v>4138</v>
          </cell>
          <cell r="H1638">
            <v>1034.5</v>
          </cell>
        </row>
        <row r="1639">
          <cell r="A1639">
            <v>0</v>
          </cell>
          <cell r="B1639" t="str">
            <v>Tee pvc S-Ø = 4"</v>
          </cell>
          <cell r="C1639" t="str">
            <v>und</v>
          </cell>
          <cell r="D1639">
            <v>0.25</v>
          </cell>
          <cell r="G1639">
            <v>9406</v>
          </cell>
          <cell r="H1639">
            <v>2351.5</v>
          </cell>
        </row>
        <row r="1640">
          <cell r="A1640">
            <v>0</v>
          </cell>
          <cell r="B1640" t="str">
            <v>Soldadura pvc</v>
          </cell>
          <cell r="C1640" t="str">
            <v>g/4</v>
          </cell>
          <cell r="D1640">
            <v>3.0000000000000001E-3</v>
          </cell>
          <cell r="G1640">
            <v>53881</v>
          </cell>
          <cell r="H1640">
            <v>161.643</v>
          </cell>
        </row>
        <row r="1641">
          <cell r="A1641">
            <v>0</v>
          </cell>
          <cell r="B1641" t="str">
            <v>Limpiador pvc (760 gr)</v>
          </cell>
          <cell r="C1641" t="str">
            <v>gr</v>
          </cell>
          <cell r="D1641">
            <v>3.0000000000000001E-3</v>
          </cell>
          <cell r="G1641">
            <v>25979</v>
          </cell>
          <cell r="H1641">
            <v>77.936999999999998</v>
          </cell>
        </row>
        <row r="1642">
          <cell r="A1642">
            <v>0</v>
          </cell>
          <cell r="B1642" t="str">
            <v>1 ofic. y 1 ayud.</v>
          </cell>
          <cell r="C1642" t="str">
            <v>dia</v>
          </cell>
          <cell r="D1642">
            <v>35</v>
          </cell>
          <cell r="G1642">
            <v>109780.30835042737</v>
          </cell>
          <cell r="H1642">
            <v>3136.5802385836391</v>
          </cell>
        </row>
        <row r="1644">
          <cell r="A1644">
            <v>89132</v>
          </cell>
          <cell r="B1644" t="str">
            <v>TUBERIA PVC-PRESION ABASTOS 1/2" (A.FRIA)</v>
          </cell>
          <cell r="C1644" t="str">
            <v>ml</v>
          </cell>
          <cell r="E1644">
            <v>5</v>
          </cell>
          <cell r="H1644">
            <v>4156.43769806624</v>
          </cell>
        </row>
        <row r="1645">
          <cell r="A1645">
            <v>0</v>
          </cell>
          <cell r="B1645" t="str">
            <v>Tubería pvc-P  Ø = ½", RDE 13.5</v>
          </cell>
          <cell r="C1645" t="str">
            <v>ml</v>
          </cell>
          <cell r="D1645">
            <v>1</v>
          </cell>
          <cell r="G1645">
            <v>1850</v>
          </cell>
          <cell r="H1645">
            <v>1850</v>
          </cell>
        </row>
        <row r="1646">
          <cell r="A1646">
            <v>0</v>
          </cell>
          <cell r="B1646" t="str">
            <v>Tee pvc-p Ø = ½"</v>
          </cell>
          <cell r="C1646" t="str">
            <v>und</v>
          </cell>
          <cell r="D1646">
            <v>1</v>
          </cell>
          <cell r="G1646">
            <v>457</v>
          </cell>
          <cell r="H1646">
            <v>457</v>
          </cell>
        </row>
        <row r="1647">
          <cell r="A1647">
            <v>0</v>
          </cell>
          <cell r="B1647" t="str">
            <v>Codo pvc-p 90°- Ø = ½"</v>
          </cell>
          <cell r="C1647" t="str">
            <v>und</v>
          </cell>
          <cell r="D1647">
            <v>1</v>
          </cell>
          <cell r="G1647">
            <v>346</v>
          </cell>
          <cell r="H1647">
            <v>346</v>
          </cell>
        </row>
        <row r="1648">
          <cell r="A1648">
            <v>0</v>
          </cell>
          <cell r="B1648" t="str">
            <v>Unión pvc-p Ø = ½"</v>
          </cell>
          <cell r="C1648" t="str">
            <v>und</v>
          </cell>
          <cell r="D1648">
            <v>1</v>
          </cell>
          <cell r="G1648">
            <v>223</v>
          </cell>
          <cell r="H1648">
            <v>223</v>
          </cell>
        </row>
        <row r="1649">
          <cell r="B1649" t="str">
            <v>Adapt.hembra 1/2" presion Pavc</v>
          </cell>
          <cell r="C1649" t="str">
            <v>und</v>
          </cell>
          <cell r="D1649">
            <v>1</v>
          </cell>
          <cell r="G1649">
            <v>240</v>
          </cell>
          <cell r="H1649">
            <v>240</v>
          </cell>
        </row>
        <row r="1650">
          <cell r="A1650">
            <v>0</v>
          </cell>
          <cell r="B1650" t="str">
            <v>Soldadura pvc</v>
          </cell>
          <cell r="C1650" t="str">
            <v>g/4</v>
          </cell>
          <cell r="D1650">
            <v>1E-3</v>
          </cell>
          <cell r="G1650">
            <v>53881</v>
          </cell>
          <cell r="H1650">
            <v>53.881</v>
          </cell>
        </row>
        <row r="1651">
          <cell r="A1651">
            <v>0</v>
          </cell>
          <cell r="B1651" t="str">
            <v>Limpiador pvc (760 gr)</v>
          </cell>
          <cell r="C1651" t="str">
            <v>gr</v>
          </cell>
          <cell r="D1651">
            <v>1E-3</v>
          </cell>
          <cell r="G1651">
            <v>25979</v>
          </cell>
          <cell r="H1651">
            <v>25.978999999999999</v>
          </cell>
        </row>
        <row r="1652">
          <cell r="A1652">
            <v>0</v>
          </cell>
          <cell r="B1652" t="str">
            <v>1 ofic. y 1 ayud.</v>
          </cell>
          <cell r="C1652" t="str">
            <v>dia</v>
          </cell>
          <cell r="D1652">
            <v>120</v>
          </cell>
          <cell r="G1652">
            <v>109780.30835042737</v>
          </cell>
          <cell r="H1652">
            <v>914.83590292022802</v>
          </cell>
        </row>
        <row r="1654">
          <cell r="B1654" t="str">
            <v>TUBERIA PVC-PRESION ABASTOS 3/4" (A.FRIA)</v>
          </cell>
          <cell r="C1654" t="str">
            <v>ml</v>
          </cell>
          <cell r="E1654">
            <v>5</v>
          </cell>
          <cell r="H1654">
            <v>5132.2976980662388</v>
          </cell>
        </row>
        <row r="1655">
          <cell r="A1655">
            <v>0</v>
          </cell>
          <cell r="B1655" t="str">
            <v>Unión pvc-p Ø = ¾"</v>
          </cell>
          <cell r="C1655" t="str">
            <v>und</v>
          </cell>
          <cell r="D1655">
            <v>1</v>
          </cell>
          <cell r="G1655">
            <v>350</v>
          </cell>
          <cell r="H1655">
            <v>350</v>
          </cell>
        </row>
        <row r="1656">
          <cell r="A1656">
            <v>0</v>
          </cell>
          <cell r="B1656" t="str">
            <v xml:space="preserve">Tubería pvc-P  Ø = ¾"; RDE 21 </v>
          </cell>
          <cell r="C1656" t="str">
            <v>ml</v>
          </cell>
          <cell r="D1656">
            <v>1</v>
          </cell>
          <cell r="G1656">
            <v>1934</v>
          </cell>
          <cell r="H1656">
            <v>1934</v>
          </cell>
        </row>
        <row r="1657">
          <cell r="A1657">
            <v>0</v>
          </cell>
          <cell r="B1657" t="str">
            <v>Tee pvc-p Ø = ¾"</v>
          </cell>
          <cell r="C1657" t="str">
            <v>und</v>
          </cell>
          <cell r="D1657">
            <v>1</v>
          </cell>
          <cell r="G1657">
            <v>770</v>
          </cell>
          <cell r="H1657">
            <v>770</v>
          </cell>
        </row>
        <row r="1658">
          <cell r="A1658">
            <v>0</v>
          </cell>
          <cell r="B1658" t="str">
            <v>Codo pvc-p 90° - Ø = ¾"</v>
          </cell>
          <cell r="C1658" t="str">
            <v>und</v>
          </cell>
          <cell r="D1658">
            <v>1</v>
          </cell>
          <cell r="G1658">
            <v>552</v>
          </cell>
          <cell r="H1658">
            <v>552</v>
          </cell>
        </row>
        <row r="1659">
          <cell r="B1659" t="str">
            <v>Adapt. hembra 3/4" presion Pav</v>
          </cell>
          <cell r="C1659" t="str">
            <v>und</v>
          </cell>
          <cell r="D1659">
            <v>1</v>
          </cell>
          <cell r="G1659">
            <v>406</v>
          </cell>
          <cell r="H1659">
            <v>406</v>
          </cell>
        </row>
        <row r="1660">
          <cell r="A1660">
            <v>0</v>
          </cell>
          <cell r="B1660" t="str">
            <v>Soldadura pvc</v>
          </cell>
          <cell r="C1660" t="str">
            <v>g/4</v>
          </cell>
          <cell r="D1660">
            <v>2E-3</v>
          </cell>
          <cell r="G1660">
            <v>53881</v>
          </cell>
          <cell r="H1660">
            <v>107.762</v>
          </cell>
        </row>
        <row r="1661">
          <cell r="A1661">
            <v>0</v>
          </cell>
          <cell r="B1661" t="str">
            <v>Limpiador pvc (760 gr)</v>
          </cell>
          <cell r="C1661" t="str">
            <v>gr</v>
          </cell>
          <cell r="D1661">
            <v>2E-3</v>
          </cell>
          <cell r="G1661">
            <v>25979</v>
          </cell>
          <cell r="H1661">
            <v>51.957999999999998</v>
          </cell>
        </row>
        <row r="1662">
          <cell r="A1662">
            <v>0</v>
          </cell>
          <cell r="B1662" t="str">
            <v>1 ofic. y 1 ayud.</v>
          </cell>
          <cell r="C1662" t="str">
            <v>dia</v>
          </cell>
          <cell r="D1662">
            <v>120</v>
          </cell>
          <cell r="G1662">
            <v>109780.30835042737</v>
          </cell>
          <cell r="H1662">
            <v>914.83590292022802</v>
          </cell>
        </row>
        <row r="1664">
          <cell r="B1664" t="str">
            <v>TUBERIA PVC-PRESION ABASTOS 1" (A.FRIA)</v>
          </cell>
          <cell r="C1664" t="str">
            <v>ml</v>
          </cell>
          <cell r="E1664">
            <v>5</v>
          </cell>
          <cell r="H1664">
            <v>7402.9246252564099</v>
          </cell>
        </row>
        <row r="1665">
          <cell r="A1665">
            <v>0</v>
          </cell>
          <cell r="B1665" t="str">
            <v xml:space="preserve">Tubería pvc-P  Ø = 1", RDE 21 </v>
          </cell>
          <cell r="C1665" t="str">
            <v>ml</v>
          </cell>
          <cell r="D1665">
            <v>1</v>
          </cell>
          <cell r="G1665">
            <v>2819</v>
          </cell>
          <cell r="H1665">
            <v>2819</v>
          </cell>
        </row>
        <row r="1666">
          <cell r="A1666">
            <v>0</v>
          </cell>
          <cell r="B1666" t="str">
            <v>Tee pvc-p Ø = 1"</v>
          </cell>
          <cell r="C1666" t="str">
            <v>und</v>
          </cell>
          <cell r="D1666">
            <v>0.75</v>
          </cell>
          <cell r="G1666">
            <v>1506</v>
          </cell>
          <cell r="H1666">
            <v>1129.5</v>
          </cell>
        </row>
        <row r="1667">
          <cell r="A1667">
            <v>0</v>
          </cell>
          <cell r="B1667" t="str">
            <v>Codo pvc-p 90° - Ø = 1"</v>
          </cell>
          <cell r="C1667" t="str">
            <v>und</v>
          </cell>
          <cell r="D1667">
            <v>0.75</v>
          </cell>
          <cell r="G1667">
            <v>1082</v>
          </cell>
          <cell r="H1667">
            <v>811.5</v>
          </cell>
        </row>
        <row r="1668">
          <cell r="A1668">
            <v>0</v>
          </cell>
          <cell r="B1668" t="str">
            <v>Soldadura pvc</v>
          </cell>
          <cell r="C1668" t="str">
            <v>g/4</v>
          </cell>
          <cell r="D1668">
            <v>2E-3</v>
          </cell>
          <cell r="G1668">
            <v>53881</v>
          </cell>
          <cell r="H1668">
            <v>107.762</v>
          </cell>
        </row>
        <row r="1669">
          <cell r="A1669">
            <v>0</v>
          </cell>
          <cell r="B1669" t="str">
            <v>Limpiador pvc (760 gr)</v>
          </cell>
          <cell r="C1669" t="str">
            <v>gr</v>
          </cell>
          <cell r="D1669">
            <v>2E-3</v>
          </cell>
          <cell r="G1669">
            <v>25979</v>
          </cell>
          <cell r="H1669">
            <v>51.957999999999998</v>
          </cell>
        </row>
        <row r="1670">
          <cell r="A1670">
            <v>0</v>
          </cell>
          <cell r="B1670" t="str">
            <v>Unión pvc-p Ø = 1"</v>
          </cell>
          <cell r="C1670" t="str">
            <v>und</v>
          </cell>
          <cell r="D1670">
            <v>0.75</v>
          </cell>
          <cell r="G1670">
            <v>572</v>
          </cell>
          <cell r="H1670">
            <v>429</v>
          </cell>
        </row>
        <row r="1671">
          <cell r="B1671" t="str">
            <v>Adapt.hembra 1" presion Pavco</v>
          </cell>
          <cell r="C1671" t="str">
            <v>und</v>
          </cell>
          <cell r="D1671">
            <v>0.5</v>
          </cell>
          <cell r="G1671">
            <v>815</v>
          </cell>
          <cell r="H1671">
            <v>407.5</v>
          </cell>
        </row>
        <row r="1672">
          <cell r="A1672">
            <v>0</v>
          </cell>
          <cell r="B1672" t="str">
            <v>1 ofic. y 1 ayud.</v>
          </cell>
          <cell r="C1672" t="str">
            <v>dia</v>
          </cell>
          <cell r="D1672">
            <v>70</v>
          </cell>
          <cell r="G1672">
            <v>109780.30835042737</v>
          </cell>
          <cell r="H1672">
            <v>1568.2901192918196</v>
          </cell>
        </row>
        <row r="1674">
          <cell r="B1674" t="str">
            <v>TUBERIA PVC-PRESION ABASTOS 1 1/4"(A.FRIA)</v>
          </cell>
          <cell r="C1674" t="str">
            <v>ml</v>
          </cell>
          <cell r="E1674">
            <v>5</v>
          </cell>
          <cell r="H1674">
            <v>11193.924625256412</v>
          </cell>
        </row>
        <row r="1675">
          <cell r="A1675">
            <v>0</v>
          </cell>
          <cell r="B1675" t="str">
            <v>Unión pvc-p Ø = 1¼"</v>
          </cell>
          <cell r="C1675" t="str">
            <v>und</v>
          </cell>
          <cell r="D1675">
            <v>0.5</v>
          </cell>
          <cell r="G1675">
            <v>1047</v>
          </cell>
          <cell r="H1675">
            <v>523.5</v>
          </cell>
        </row>
        <row r="1676">
          <cell r="A1676">
            <v>0</v>
          </cell>
          <cell r="B1676" t="str">
            <v xml:space="preserve">Tubería pvc-P  Ø = 1¼", RDE 21 </v>
          </cell>
          <cell r="C1676" t="str">
            <v>ml</v>
          </cell>
          <cell r="D1676">
            <v>1</v>
          </cell>
          <cell r="G1676">
            <v>5078</v>
          </cell>
          <cell r="H1676">
            <v>5078</v>
          </cell>
        </row>
        <row r="1677">
          <cell r="A1677">
            <v>0</v>
          </cell>
          <cell r="B1677" t="str">
            <v>Tee pvc-p Ø = 1¼"</v>
          </cell>
          <cell r="C1677" t="str">
            <v>und</v>
          </cell>
          <cell r="D1677">
            <v>0.5</v>
          </cell>
          <cell r="G1677">
            <v>3889</v>
          </cell>
          <cell r="H1677">
            <v>1944.5</v>
          </cell>
        </row>
        <row r="1678">
          <cell r="A1678">
            <v>0</v>
          </cell>
          <cell r="B1678" t="str">
            <v>Codo pvc-p 90° - Ø = 1¼"</v>
          </cell>
          <cell r="C1678" t="str">
            <v>und</v>
          </cell>
          <cell r="D1678">
            <v>0.5</v>
          </cell>
          <cell r="G1678">
            <v>2080</v>
          </cell>
          <cell r="H1678">
            <v>1040</v>
          </cell>
        </row>
        <row r="1679">
          <cell r="B1679" t="str">
            <v>Adapt. hembra 1.¼" presion Pav</v>
          </cell>
          <cell r="C1679" t="str">
            <v>und</v>
          </cell>
          <cell r="D1679">
            <v>0.5</v>
          </cell>
          <cell r="G1679">
            <v>1603</v>
          </cell>
          <cell r="H1679">
            <v>801.5</v>
          </cell>
        </row>
        <row r="1680">
          <cell r="A1680">
            <v>0</v>
          </cell>
          <cell r="B1680" t="str">
            <v>Soldadura pvc</v>
          </cell>
          <cell r="C1680" t="str">
            <v>g/4</v>
          </cell>
          <cell r="D1680">
            <v>2E-3</v>
          </cell>
          <cell r="G1680">
            <v>53881</v>
          </cell>
          <cell r="H1680">
            <v>107.762</v>
          </cell>
        </row>
        <row r="1681">
          <cell r="A1681">
            <v>0</v>
          </cell>
          <cell r="B1681" t="str">
            <v>Limpiador pvc (760 gr)</v>
          </cell>
          <cell r="C1681" t="str">
            <v>gr</v>
          </cell>
          <cell r="D1681">
            <v>2E-3</v>
          </cell>
          <cell r="G1681">
            <v>25979</v>
          </cell>
          <cell r="H1681">
            <v>51.957999999999998</v>
          </cell>
        </row>
        <row r="1682">
          <cell r="A1682">
            <v>0</v>
          </cell>
          <cell r="B1682" t="str">
            <v>1 ofic. y 1 ayud.</v>
          </cell>
          <cell r="C1682" t="str">
            <v>dia</v>
          </cell>
          <cell r="D1682">
            <v>70</v>
          </cell>
          <cell r="G1682">
            <v>109780.30835042737</v>
          </cell>
          <cell r="H1682">
            <v>1568.2901192918196</v>
          </cell>
        </row>
        <row r="1684">
          <cell r="B1684" t="str">
            <v>TUBERIA PVC-PRESION ABASTOS 1 1/2"(A.FRIA)</v>
          </cell>
          <cell r="C1684" t="str">
            <v>ml</v>
          </cell>
          <cell r="E1684">
            <v>5</v>
          </cell>
          <cell r="H1684">
            <v>12615.226475358973</v>
          </cell>
        </row>
        <row r="1685">
          <cell r="A1685">
            <v>0</v>
          </cell>
          <cell r="B1685" t="str">
            <v>Unión pvc-p Ø = 1½"</v>
          </cell>
          <cell r="C1685" t="str">
            <v>und</v>
          </cell>
          <cell r="D1685">
            <v>0.33</v>
          </cell>
          <cell r="G1685">
            <v>1428</v>
          </cell>
          <cell r="H1685">
            <v>471.24</v>
          </cell>
        </row>
        <row r="1686">
          <cell r="A1686">
            <v>0</v>
          </cell>
          <cell r="B1686" t="str">
            <v xml:space="preserve">Tubería pvc-P  Ø = 1½", RDE 21 </v>
          </cell>
          <cell r="C1686" t="str">
            <v>ml</v>
          </cell>
          <cell r="D1686">
            <v>1</v>
          </cell>
          <cell r="G1686">
            <v>6631</v>
          </cell>
          <cell r="H1686">
            <v>6631</v>
          </cell>
        </row>
        <row r="1687">
          <cell r="A1687">
            <v>0</v>
          </cell>
          <cell r="B1687" t="str">
            <v>Tee pvc-p Ø = 1½"</v>
          </cell>
          <cell r="C1687" t="str">
            <v>und</v>
          </cell>
          <cell r="D1687">
            <v>0.33</v>
          </cell>
          <cell r="G1687">
            <v>5109</v>
          </cell>
          <cell r="H1687">
            <v>1685.97</v>
          </cell>
        </row>
        <row r="1688">
          <cell r="A1688">
            <v>0</v>
          </cell>
          <cell r="B1688" t="str">
            <v>Codo pvc-p 90° - Ø = 1½"</v>
          </cell>
          <cell r="C1688" t="str">
            <v>und</v>
          </cell>
          <cell r="D1688">
            <v>0.33</v>
          </cell>
          <cell r="G1688">
            <v>3885</v>
          </cell>
          <cell r="H1688">
            <v>1282.05</v>
          </cell>
        </row>
        <row r="1689">
          <cell r="A1689">
            <v>0</v>
          </cell>
          <cell r="B1689" t="str">
            <v>Soldadura pvc</v>
          </cell>
          <cell r="C1689" t="str">
            <v>g/4</v>
          </cell>
          <cell r="D1689">
            <v>3.0000000000000001E-3</v>
          </cell>
          <cell r="G1689">
            <v>53881</v>
          </cell>
          <cell r="H1689">
            <v>161.643</v>
          </cell>
        </row>
        <row r="1690">
          <cell r="A1690">
            <v>0</v>
          </cell>
          <cell r="B1690" t="str">
            <v>Limpiador pvc (760 gr)</v>
          </cell>
          <cell r="C1690" t="str">
            <v>gr</v>
          </cell>
          <cell r="D1690">
            <v>3.0000000000000001E-3</v>
          </cell>
          <cell r="G1690">
            <v>25979</v>
          </cell>
          <cell r="H1690">
            <v>77.936999999999998</v>
          </cell>
        </row>
        <row r="1691">
          <cell r="A1691">
            <v>0</v>
          </cell>
          <cell r="B1691" t="str">
            <v>1 ofic. y 1 ayud.</v>
          </cell>
          <cell r="C1691" t="str">
            <v>dia</v>
          </cell>
          <cell r="D1691">
            <v>50</v>
          </cell>
          <cell r="G1691">
            <v>109780.30835042737</v>
          </cell>
          <cell r="H1691">
            <v>2195.6061670085473</v>
          </cell>
        </row>
        <row r="1693">
          <cell r="B1693" t="str">
            <v>TUBERIA PVC-PRESION ABASTOS 2" (A.FRIA)</v>
          </cell>
          <cell r="C1693" t="str">
            <v>ml</v>
          </cell>
          <cell r="E1693">
            <v>5</v>
          </cell>
          <cell r="H1693">
            <v>17646.866475358976</v>
          </cell>
        </row>
        <row r="1694">
          <cell r="A1694">
            <v>0</v>
          </cell>
          <cell r="B1694" t="str">
            <v xml:space="preserve">Tubería pvc-P  Ø = 2", RDE 21 </v>
          </cell>
          <cell r="C1694" t="str">
            <v>ml</v>
          </cell>
          <cell r="D1694">
            <v>1</v>
          </cell>
          <cell r="G1694">
            <v>10167</v>
          </cell>
          <cell r="H1694">
            <v>10167</v>
          </cell>
        </row>
        <row r="1695">
          <cell r="A1695">
            <v>0</v>
          </cell>
          <cell r="B1695" t="str">
            <v>Tee pvc-p Ø = 2"</v>
          </cell>
          <cell r="C1695" t="str">
            <v>und</v>
          </cell>
          <cell r="D1695">
            <v>0.3</v>
          </cell>
          <cell r="G1695">
            <v>8133</v>
          </cell>
          <cell r="H1695">
            <v>2439.9</v>
          </cell>
        </row>
        <row r="1696">
          <cell r="A1696">
            <v>0</v>
          </cell>
          <cell r="B1696" t="str">
            <v>Codo pvc-p 90° - Ø = 2"</v>
          </cell>
          <cell r="C1696" t="str">
            <v>und</v>
          </cell>
          <cell r="D1696">
            <v>0.3</v>
          </cell>
          <cell r="G1696">
            <v>6365</v>
          </cell>
          <cell r="H1696">
            <v>1909.5</v>
          </cell>
        </row>
        <row r="1697">
          <cell r="A1697">
            <v>0</v>
          </cell>
          <cell r="B1697" t="str">
            <v>Soldadura pvc</v>
          </cell>
          <cell r="C1697" t="str">
            <v>g/4</v>
          </cell>
          <cell r="D1697">
            <v>3.0000000000000001E-3</v>
          </cell>
          <cell r="G1697">
            <v>53881</v>
          </cell>
          <cell r="H1697">
            <v>161.643</v>
          </cell>
        </row>
        <row r="1698">
          <cell r="A1698">
            <v>0</v>
          </cell>
          <cell r="B1698" t="str">
            <v>Limpiador pvc (760 gr)</v>
          </cell>
          <cell r="C1698" t="str">
            <v>gr</v>
          </cell>
          <cell r="D1698">
            <v>3.0000000000000001E-3</v>
          </cell>
          <cell r="G1698">
            <v>25979</v>
          </cell>
          <cell r="H1698">
            <v>77.936999999999998</v>
          </cell>
        </row>
        <row r="1699">
          <cell r="A1699">
            <v>0</v>
          </cell>
          <cell r="B1699" t="str">
            <v>Unión pvc-p Ø = 2"</v>
          </cell>
          <cell r="C1699" t="str">
            <v>und</v>
          </cell>
          <cell r="D1699">
            <v>0.25</v>
          </cell>
          <cell r="G1699">
            <v>2342</v>
          </cell>
          <cell r="H1699">
            <v>585.5</v>
          </cell>
        </row>
        <row r="1700">
          <cell r="A1700">
            <v>0</v>
          </cell>
          <cell r="B1700" t="str">
            <v>1 ofic. y 1 ayud.</v>
          </cell>
          <cell r="C1700" t="str">
            <v>dia</v>
          </cell>
          <cell r="D1700">
            <v>50</v>
          </cell>
          <cell r="G1700">
            <v>109780.30835042737</v>
          </cell>
          <cell r="H1700">
            <v>2195.6061670085473</v>
          </cell>
        </row>
        <row r="1702">
          <cell r="B1702" t="str">
            <v>TUBERIA PVC-PRESION ABASTOS 21/2"(A.FRIA)</v>
          </cell>
          <cell r="C1702" t="str">
            <v>ml</v>
          </cell>
          <cell r="E1702">
            <v>5</v>
          </cell>
          <cell r="H1702">
            <v>30824.826475358976</v>
          </cell>
        </row>
        <row r="1703">
          <cell r="A1703">
            <v>0</v>
          </cell>
          <cell r="B1703" t="str">
            <v>Unión pvc-p Ø = 2½"</v>
          </cell>
          <cell r="C1703" t="str">
            <v>und</v>
          </cell>
          <cell r="D1703">
            <v>0.25</v>
          </cell>
          <cell r="G1703">
            <v>9265</v>
          </cell>
          <cell r="H1703">
            <v>2316.25</v>
          </cell>
        </row>
        <row r="1704">
          <cell r="A1704">
            <v>0</v>
          </cell>
          <cell r="B1704" t="str">
            <v xml:space="preserve">Tubería pvc-P  Ø = 2½", RDE 21 </v>
          </cell>
          <cell r="C1704" t="str">
            <v>ml</v>
          </cell>
          <cell r="D1704">
            <v>1</v>
          </cell>
          <cell r="G1704">
            <v>16478</v>
          </cell>
          <cell r="H1704">
            <v>16478</v>
          </cell>
        </row>
        <row r="1705">
          <cell r="A1705">
            <v>0</v>
          </cell>
          <cell r="B1705" t="str">
            <v>Tee pvc-p Ø = 2½"</v>
          </cell>
          <cell r="C1705" t="str">
            <v>und</v>
          </cell>
          <cell r="D1705">
            <v>0.25</v>
          </cell>
          <cell r="G1705">
            <v>19292</v>
          </cell>
          <cell r="H1705">
            <v>4823</v>
          </cell>
        </row>
        <row r="1706">
          <cell r="A1706">
            <v>0</v>
          </cell>
          <cell r="B1706" t="str">
            <v>Codo pvc-p 90° - Ø = 2½"</v>
          </cell>
          <cell r="C1706" t="str">
            <v>und</v>
          </cell>
          <cell r="D1706">
            <v>0.25</v>
          </cell>
          <cell r="G1706">
            <v>18331</v>
          </cell>
          <cell r="H1706">
            <v>4582.75</v>
          </cell>
        </row>
        <row r="1707">
          <cell r="A1707">
            <v>0</v>
          </cell>
          <cell r="B1707" t="str">
            <v>Soldadura pvc</v>
          </cell>
          <cell r="C1707" t="str">
            <v>g/4</v>
          </cell>
          <cell r="D1707">
            <v>4.0000000000000001E-3</v>
          </cell>
          <cell r="G1707">
            <v>53881</v>
          </cell>
          <cell r="H1707">
            <v>215.524</v>
          </cell>
        </row>
        <row r="1708">
          <cell r="A1708">
            <v>0</v>
          </cell>
          <cell r="B1708" t="str">
            <v>Limpiador pvc (760 gr)</v>
          </cell>
          <cell r="C1708" t="str">
            <v>gr</v>
          </cell>
          <cell r="D1708">
            <v>4.0000000000000001E-3</v>
          </cell>
          <cell r="G1708">
            <v>25979</v>
          </cell>
          <cell r="H1708">
            <v>103.916</v>
          </cell>
        </row>
        <row r="1709">
          <cell r="A1709">
            <v>0</v>
          </cell>
          <cell r="B1709" t="str">
            <v>1 ofic. y 1 ayud.</v>
          </cell>
          <cell r="C1709" t="str">
            <v>dia</v>
          </cell>
          <cell r="D1709">
            <v>50</v>
          </cell>
          <cell r="G1709">
            <v>109780.30835042737</v>
          </cell>
          <cell r="H1709">
            <v>2195.6061670085473</v>
          </cell>
        </row>
        <row r="1711">
          <cell r="B1711" t="str">
            <v>TUBERIA PVC-PRESION ABASTOS 3" (A.FRIA)</v>
          </cell>
          <cell r="C1711" t="str">
            <v>ml</v>
          </cell>
          <cell r="E1711">
            <v>5</v>
          </cell>
          <cell r="H1711">
            <v>39096.366475358969</v>
          </cell>
        </row>
        <row r="1712">
          <cell r="A1712">
            <v>0</v>
          </cell>
          <cell r="B1712" t="str">
            <v>Unión pvc-p Ø = 3"</v>
          </cell>
          <cell r="C1712" t="str">
            <v>und</v>
          </cell>
          <cell r="D1712">
            <v>0.2</v>
          </cell>
          <cell r="G1712">
            <v>11477</v>
          </cell>
          <cell r="H1712">
            <v>2295.4</v>
          </cell>
        </row>
        <row r="1713">
          <cell r="A1713">
            <v>0</v>
          </cell>
          <cell r="B1713" t="str">
            <v xml:space="preserve">Tubería pvc-P  Ø = 3", RDE 21 </v>
          </cell>
          <cell r="C1713" t="str">
            <v>ml</v>
          </cell>
          <cell r="D1713">
            <v>1</v>
          </cell>
          <cell r="G1713">
            <v>22001</v>
          </cell>
          <cell r="H1713">
            <v>22001</v>
          </cell>
        </row>
        <row r="1714">
          <cell r="A1714">
            <v>0</v>
          </cell>
          <cell r="B1714" t="str">
            <v>Codo pvc-p 90° - Ø = 3"</v>
          </cell>
          <cell r="C1714" t="str">
            <v>und</v>
          </cell>
          <cell r="D1714">
            <v>0.25</v>
          </cell>
          <cell r="G1714">
            <v>21373</v>
          </cell>
          <cell r="H1714">
            <v>5343.25</v>
          </cell>
        </row>
        <row r="1715">
          <cell r="A1715">
            <v>0</v>
          </cell>
          <cell r="B1715" t="str">
            <v>Tee pvc-p Ø = 3"</v>
          </cell>
          <cell r="C1715" t="str">
            <v>und</v>
          </cell>
          <cell r="D1715">
            <v>0.25</v>
          </cell>
          <cell r="G1715">
            <v>27647</v>
          </cell>
          <cell r="H1715">
            <v>6911.75</v>
          </cell>
        </row>
        <row r="1716">
          <cell r="A1716">
            <v>0</v>
          </cell>
          <cell r="B1716" t="str">
            <v>Soldadura pvc</v>
          </cell>
          <cell r="C1716" t="str">
            <v>g/4</v>
          </cell>
          <cell r="D1716">
            <v>3.0000000000000001E-3</v>
          </cell>
          <cell r="G1716">
            <v>53881</v>
          </cell>
          <cell r="H1716">
            <v>161.643</v>
          </cell>
        </row>
        <row r="1717">
          <cell r="A1717">
            <v>0</v>
          </cell>
          <cell r="B1717" t="str">
            <v>Limpiador pvc (760 gr)</v>
          </cell>
          <cell r="C1717" t="str">
            <v>gr</v>
          </cell>
          <cell r="D1717">
            <v>3.0000000000000001E-3</v>
          </cell>
          <cell r="G1717">
            <v>25979</v>
          </cell>
          <cell r="H1717">
            <v>77.936999999999998</v>
          </cell>
        </row>
        <row r="1718">
          <cell r="A1718">
            <v>0</v>
          </cell>
          <cell r="B1718" t="str">
            <v>1 ofic. y 1 ayud.</v>
          </cell>
          <cell r="C1718" t="str">
            <v>dia</v>
          </cell>
          <cell r="D1718">
            <v>50</v>
          </cell>
          <cell r="G1718">
            <v>109780.30835042737</v>
          </cell>
          <cell r="H1718">
            <v>2195.6061670085473</v>
          </cell>
        </row>
        <row r="1720">
          <cell r="B1720" t="str">
            <v>TUBERIA PVC-PRESION ABASTOS4" (A.FRIA)</v>
          </cell>
          <cell r="C1720" t="str">
            <v>ml</v>
          </cell>
          <cell r="E1720">
            <v>5</v>
          </cell>
          <cell r="H1720">
            <v>71733.896475358968</v>
          </cell>
        </row>
        <row r="1721">
          <cell r="A1721">
            <v>0</v>
          </cell>
          <cell r="B1721" t="str">
            <v>Unión pvc-p Ø = 4"</v>
          </cell>
          <cell r="C1721" t="str">
            <v>und</v>
          </cell>
          <cell r="D1721">
            <v>0.2</v>
          </cell>
          <cell r="G1721">
            <v>24933</v>
          </cell>
          <cell r="H1721">
            <v>4986.6000000000004</v>
          </cell>
        </row>
        <row r="1722">
          <cell r="A1722">
            <v>0</v>
          </cell>
          <cell r="B1722" t="str">
            <v xml:space="preserve">Tubería pvc-P  Ø = 4", RDE 21 </v>
          </cell>
          <cell r="C1722" t="str">
            <v>ml</v>
          </cell>
          <cell r="D1722">
            <v>1</v>
          </cell>
          <cell r="G1722">
            <v>37526</v>
          </cell>
          <cell r="H1722">
            <v>37526</v>
          </cell>
        </row>
        <row r="1723">
          <cell r="A1723">
            <v>0</v>
          </cell>
          <cell r="B1723" t="str">
            <v>Codo pvc-p 90° - Ø = 4"</v>
          </cell>
          <cell r="C1723" t="str">
            <v>und</v>
          </cell>
          <cell r="D1723">
            <v>0.25</v>
          </cell>
          <cell r="G1723">
            <v>45955</v>
          </cell>
          <cell r="H1723">
            <v>11488.75</v>
          </cell>
        </row>
        <row r="1724">
          <cell r="A1724">
            <v>0</v>
          </cell>
          <cell r="B1724" t="str">
            <v>Tee pvc-p Ø = 4"</v>
          </cell>
          <cell r="C1724" t="str">
            <v>und</v>
          </cell>
          <cell r="D1724">
            <v>0.25</v>
          </cell>
          <cell r="G1724">
            <v>59792</v>
          </cell>
          <cell r="H1724">
            <v>14948</v>
          </cell>
        </row>
        <row r="1725">
          <cell r="A1725">
            <v>0</v>
          </cell>
          <cell r="B1725" t="str">
            <v>Soldadura pvc</v>
          </cell>
          <cell r="C1725" t="str">
            <v>g/4</v>
          </cell>
          <cell r="D1725">
            <v>6.0000000000000001E-3</v>
          </cell>
          <cell r="G1725">
            <v>53881</v>
          </cell>
          <cell r="H1725">
            <v>323.286</v>
          </cell>
        </row>
        <row r="1726">
          <cell r="A1726">
            <v>0</v>
          </cell>
          <cell r="B1726" t="str">
            <v>Limpiador pvc (760 gr)</v>
          </cell>
          <cell r="C1726" t="str">
            <v>gr</v>
          </cell>
          <cell r="D1726">
            <v>6.0000000000000001E-3</v>
          </cell>
          <cell r="G1726">
            <v>25979</v>
          </cell>
          <cell r="H1726">
            <v>155.874</v>
          </cell>
        </row>
        <row r="1727">
          <cell r="A1727">
            <v>0</v>
          </cell>
          <cell r="B1727" t="str">
            <v>1 ofic. y 1 ayud.</v>
          </cell>
          <cell r="C1727" t="str">
            <v>dia</v>
          </cell>
          <cell r="D1727">
            <v>50</v>
          </cell>
          <cell r="G1727">
            <v>109780.30835042737</v>
          </cell>
          <cell r="H1727">
            <v>2195.6061670085473</v>
          </cell>
        </row>
        <row r="1730">
          <cell r="B1730" t="str">
            <v>FILTROS TUB.PVC PERF.D=4" - 0.40 X 1.5 m</v>
          </cell>
          <cell r="C1730" t="str">
            <v>ml</v>
          </cell>
          <cell r="E1730">
            <v>5</v>
          </cell>
          <cell r="H1730">
            <v>85352.044753589755</v>
          </cell>
          <cell r="I1730" t="str">
            <v>STC TUBERIA PVC $4500 ml</v>
          </cell>
          <cell r="L1730" t="str">
            <v>$ 9000 MO 0.4x1.4 m</v>
          </cell>
        </row>
        <row r="1731">
          <cell r="B1731" t="str">
            <v>Triturado de 3/4 pulg</v>
          </cell>
          <cell r="C1731" t="str">
            <v>m3</v>
          </cell>
          <cell r="D1731">
            <v>0.6</v>
          </cell>
          <cell r="F1731">
            <v>10</v>
          </cell>
          <cell r="G1731">
            <v>53690</v>
          </cell>
          <cell r="H1731">
            <v>35435.4</v>
          </cell>
          <cell r="I1731" t="str">
            <v>STC TRITURADO $4000 m3</v>
          </cell>
          <cell r="L1731" t="str">
            <v>$ 6000 MO</v>
          </cell>
          <cell r="M1731" t="str">
            <v>0.4x0.4 m</v>
          </cell>
        </row>
        <row r="1732">
          <cell r="B1732" t="str">
            <v>Tubería pvc perforada (sin filtro) Ø=4"-100mm. Tte</v>
          </cell>
          <cell r="C1732" t="str">
            <v>ml</v>
          </cell>
          <cell r="D1732">
            <v>1</v>
          </cell>
          <cell r="F1732">
            <v>5</v>
          </cell>
          <cell r="G1732">
            <v>14000</v>
          </cell>
          <cell r="H1732">
            <v>14700</v>
          </cell>
          <cell r="I1732">
            <v>41.516755810949277</v>
          </cell>
          <cell r="J1732" t="str">
            <v>%AM</v>
          </cell>
        </row>
        <row r="1733">
          <cell r="B1733" t="str">
            <v>Geotextil NT 1600</v>
          </cell>
          <cell r="C1733" t="str">
            <v>m²</v>
          </cell>
          <cell r="D1733">
            <v>4.2</v>
          </cell>
          <cell r="F1733">
            <v>5</v>
          </cell>
          <cell r="G1733">
            <v>2758</v>
          </cell>
          <cell r="H1733">
            <v>12162.78</v>
          </cell>
          <cell r="I1733">
            <v>31.472919105280369</v>
          </cell>
          <cell r="J1733" t="str">
            <v>%PVCS</v>
          </cell>
        </row>
        <row r="1734">
          <cell r="A1734">
            <v>0</v>
          </cell>
          <cell r="B1734" t="str">
            <v>1 ofic. y 1 ayud.</v>
          </cell>
          <cell r="C1734" t="str">
            <v>dia</v>
          </cell>
          <cell r="D1734">
            <v>5</v>
          </cell>
          <cell r="G1734">
            <v>109780.30835042737</v>
          </cell>
          <cell r="H1734">
            <v>21956.061670085473</v>
          </cell>
          <cell r="I1734">
            <v>25.724119127400328</v>
          </cell>
          <cell r="J1734" t="str">
            <v>%MO</v>
          </cell>
        </row>
        <row r="1736">
          <cell r="H1736">
            <v>6084.9419401055811</v>
          </cell>
          <cell r="I1736" t="str">
            <v>T 2400</v>
          </cell>
        </row>
        <row r="1737">
          <cell r="H1737">
            <v>5399.6419401055809</v>
          </cell>
          <cell r="I1737" t="str">
            <v>NT 2000</v>
          </cell>
        </row>
        <row r="1738">
          <cell r="H1738">
            <v>4014.7419401055813</v>
          </cell>
          <cell r="I1738" t="str">
            <v>T 1400</v>
          </cell>
        </row>
        <row r="1739">
          <cell r="H1739">
            <v>3913.541940105581</v>
          </cell>
          <cell r="I1739" t="str">
            <v>NT 1600</v>
          </cell>
        </row>
        <row r="1740">
          <cell r="B1740" t="str">
            <v>SUMINISTRO,TTE Y COLOCACION GEOTEXTIL</v>
          </cell>
          <cell r="C1740" t="str">
            <v>m2</v>
          </cell>
        </row>
        <row r="1741">
          <cell r="B1741" t="str">
            <v>Geotextil NT 1600</v>
          </cell>
          <cell r="C1741" t="str">
            <v>m2</v>
          </cell>
          <cell r="D1741">
            <v>1</v>
          </cell>
          <cell r="F1741">
            <v>10</v>
          </cell>
          <cell r="G1741">
            <v>2758</v>
          </cell>
          <cell r="H1741">
            <v>3033.8</v>
          </cell>
        </row>
        <row r="1742">
          <cell r="B1742" t="str">
            <v>Geotextil T 2400</v>
          </cell>
          <cell r="C1742" t="str">
            <v>m2</v>
          </cell>
          <cell r="D1742">
            <v>1</v>
          </cell>
          <cell r="F1742">
            <v>10</v>
          </cell>
          <cell r="G1742">
            <v>4732</v>
          </cell>
          <cell r="H1742">
            <v>5205.2000000000007</v>
          </cell>
        </row>
        <row r="1743">
          <cell r="B1743" t="str">
            <v>Geotextil NT 2000</v>
          </cell>
          <cell r="C1743" t="str">
            <v>m2</v>
          </cell>
          <cell r="D1743">
            <v>1</v>
          </cell>
          <cell r="F1743">
            <v>10</v>
          </cell>
          <cell r="G1743">
            <v>4109</v>
          </cell>
          <cell r="H1743">
            <v>4519.9000000000005</v>
          </cell>
        </row>
        <row r="1744">
          <cell r="B1744" t="str">
            <v>Geotextil T1400</v>
          </cell>
          <cell r="C1744" t="str">
            <v>m2</v>
          </cell>
          <cell r="D1744">
            <v>1</v>
          </cell>
          <cell r="F1744">
            <v>10</v>
          </cell>
          <cell r="G1744">
            <v>2850</v>
          </cell>
          <cell r="H1744">
            <v>3135.0000000000005</v>
          </cell>
        </row>
        <row r="1745">
          <cell r="B1745" t="str">
            <v>1 Oficial</v>
          </cell>
          <cell r="C1745" t="str">
            <v>dia</v>
          </cell>
          <cell r="D1745">
            <v>85</v>
          </cell>
          <cell r="G1745">
            <v>71217.204675213681</v>
          </cell>
          <cell r="H1745">
            <v>837.84946676721972</v>
          </cell>
        </row>
        <row r="1747">
          <cell r="H1747">
            <v>27888.903245448717</v>
          </cell>
        </row>
        <row r="1748">
          <cell r="B1748" t="str">
            <v>TUBERIA PERFORADA PARA FILTRO 4"</v>
          </cell>
          <cell r="H1748">
            <v>18438.903245448717</v>
          </cell>
        </row>
        <row r="1749">
          <cell r="B1749" t="str">
            <v>Tubería pvc perforada (sin filtro) Ø=4"-100mm. Tte</v>
          </cell>
          <cell r="C1749" t="str">
            <v>ml</v>
          </cell>
          <cell r="D1749">
            <v>1</v>
          </cell>
          <cell r="F1749">
            <v>5</v>
          </cell>
          <cell r="G1749">
            <v>14000</v>
          </cell>
          <cell r="H1749">
            <v>14700</v>
          </cell>
        </row>
        <row r="1750">
          <cell r="B1750" t="str">
            <v>Tubería pvc perforada (sin filtro) Ø=6"-160mm. Tte</v>
          </cell>
          <cell r="C1750" t="str">
            <v>ml</v>
          </cell>
          <cell r="D1750">
            <v>1</v>
          </cell>
          <cell r="F1750">
            <v>5</v>
          </cell>
          <cell r="G1750">
            <v>23000</v>
          </cell>
          <cell r="H1750">
            <v>24150</v>
          </cell>
        </row>
        <row r="1751">
          <cell r="B1751" t="str">
            <v>1 Oficial</v>
          </cell>
          <cell r="C1751" t="str">
            <v>dia</v>
          </cell>
          <cell r="D1751">
            <v>20</v>
          </cell>
          <cell r="G1751">
            <v>71217.204675213681</v>
          </cell>
          <cell r="H1751">
            <v>3560.860233760684</v>
          </cell>
        </row>
        <row r="1753">
          <cell r="B1753" t="str">
            <v>GEODREN PLANAR</v>
          </cell>
          <cell r="C1753" t="str">
            <v>m2</v>
          </cell>
          <cell r="H1753">
            <v>30381.733094198724</v>
          </cell>
        </row>
        <row r="1754">
          <cell r="B1754" t="str">
            <v>geodren 1.05x50m</v>
          </cell>
          <cell r="C1754" t="str">
            <v>m2</v>
          </cell>
          <cell r="D1754">
            <v>1</v>
          </cell>
          <cell r="F1754">
            <v>10</v>
          </cell>
          <cell r="G1754">
            <v>25000</v>
          </cell>
          <cell r="H1754">
            <v>27500.000000000004</v>
          </cell>
          <cell r="J1754">
            <v>25281.039999999997</v>
          </cell>
        </row>
        <row r="1755">
          <cell r="B1755" t="str">
            <v>1 Oficial</v>
          </cell>
          <cell r="C1755" t="str">
            <v>dia</v>
          </cell>
          <cell r="D1755">
            <v>40</v>
          </cell>
          <cell r="G1755">
            <v>109780.30835042737</v>
          </cell>
          <cell r="H1755">
            <v>2744.5077087606842</v>
          </cell>
          <cell r="J1755" t="str">
            <v>Abril 25/05</v>
          </cell>
        </row>
        <row r="1757">
          <cell r="B1757" t="str">
            <v>SUMINISTRO Y COLOCACION GEODREN 4"</v>
          </cell>
          <cell r="C1757" t="str">
            <v>ml</v>
          </cell>
          <cell r="H1757">
            <v>56053.621584529916</v>
          </cell>
          <cell r="J1757">
            <v>48369</v>
          </cell>
        </row>
        <row r="1758">
          <cell r="B1758" t="str">
            <v>geodren de 4"</v>
          </cell>
          <cell r="C1758" t="str">
            <v>ml</v>
          </cell>
          <cell r="D1758">
            <v>1</v>
          </cell>
          <cell r="G1758">
            <v>48369</v>
          </cell>
          <cell r="H1758">
            <v>48369</v>
          </cell>
          <cell r="J1758" t="str">
            <v>Enero 28/09</v>
          </cell>
        </row>
        <row r="1759">
          <cell r="B1759" t="str">
            <v>1 ofic. y 1 ayud.</v>
          </cell>
          <cell r="C1759" t="str">
            <v>dia</v>
          </cell>
          <cell r="D1759">
            <v>15</v>
          </cell>
          <cell r="G1759">
            <v>109780.30835042737</v>
          </cell>
          <cell r="H1759">
            <v>7318.6872233618242</v>
          </cell>
        </row>
        <row r="1761">
          <cell r="B1761" t="str">
            <v>TUBERIA CU FLEX. TIPO K 1/2"</v>
          </cell>
          <cell r="C1761" t="str">
            <v>ml</v>
          </cell>
          <cell r="E1761">
            <v>5</v>
          </cell>
          <cell r="H1761">
            <v>10942.310792264958</v>
          </cell>
        </row>
        <row r="1762">
          <cell r="A1762">
            <v>0</v>
          </cell>
          <cell r="B1762" t="str">
            <v>Tubería flex. CU  Ø = ½"</v>
          </cell>
          <cell r="C1762" t="str">
            <v>m</v>
          </cell>
          <cell r="D1762">
            <v>1</v>
          </cell>
          <cell r="G1762">
            <v>7100</v>
          </cell>
          <cell r="H1762">
            <v>7100</v>
          </cell>
        </row>
        <row r="1763">
          <cell r="A1763">
            <v>0</v>
          </cell>
          <cell r="B1763" t="str">
            <v>1 ofic. y 1 ayud.</v>
          </cell>
          <cell r="C1763" t="str">
            <v>dia</v>
          </cell>
          <cell r="D1763">
            <v>30</v>
          </cell>
          <cell r="G1763">
            <v>109780.30835042737</v>
          </cell>
          <cell r="H1763">
            <v>3659.3436116809121</v>
          </cell>
        </row>
        <row r="1765">
          <cell r="B1765" t="str">
            <v>TUBERIA FLEX. CU TIPO K 3/4"</v>
          </cell>
          <cell r="C1765" t="str">
            <v>ml</v>
          </cell>
          <cell r="E1765">
            <v>5</v>
          </cell>
          <cell r="H1765">
            <v>19110.77295071795</v>
          </cell>
        </row>
        <row r="1766">
          <cell r="A1766">
            <v>0</v>
          </cell>
          <cell r="B1766" t="str">
            <v>Tubería flex. CU  Ø = ¾"</v>
          </cell>
          <cell r="C1766" t="str">
            <v>m</v>
          </cell>
          <cell r="D1766">
            <v>1</v>
          </cell>
          <cell r="F1766">
            <v>0</v>
          </cell>
          <cell r="G1766">
            <v>14500</v>
          </cell>
          <cell r="H1766">
            <v>14500</v>
          </cell>
        </row>
        <row r="1767">
          <cell r="A1767">
            <v>0</v>
          </cell>
          <cell r="B1767" t="str">
            <v>1 ofic. y 1 ayud.</v>
          </cell>
          <cell r="C1767" t="str">
            <v>dia</v>
          </cell>
          <cell r="D1767">
            <v>25</v>
          </cell>
          <cell r="F1767">
            <v>0</v>
          </cell>
          <cell r="G1767">
            <v>109780.30835042737</v>
          </cell>
          <cell r="H1767">
            <v>4391.2123340170947</v>
          </cell>
        </row>
        <row r="1769">
          <cell r="B1769" t="str">
            <v>RED DE CU DE 1/2"</v>
          </cell>
          <cell r="C1769" t="str">
            <v>ml</v>
          </cell>
          <cell r="E1769">
            <v>5</v>
          </cell>
          <cell r="H1769">
            <v>19616.804228469078</v>
          </cell>
        </row>
        <row r="1770">
          <cell r="A1770">
            <v>0</v>
          </cell>
          <cell r="B1770" t="str">
            <v>Tubería rigida CU  Ø = ½" tipo k</v>
          </cell>
          <cell r="C1770" t="str">
            <v>m</v>
          </cell>
          <cell r="D1770">
            <v>1</v>
          </cell>
          <cell r="G1770">
            <v>15466</v>
          </cell>
          <cell r="H1770">
            <v>15466</v>
          </cell>
        </row>
        <row r="1771">
          <cell r="B1771" t="str">
            <v>Codo Cu 45° 1/2" (106)</v>
          </cell>
          <cell r="C1771" t="str">
            <v>und</v>
          </cell>
          <cell r="D1771">
            <v>0.5</v>
          </cell>
          <cell r="G1771">
            <v>1350</v>
          </cell>
          <cell r="H1771">
            <v>675</v>
          </cell>
        </row>
        <row r="1772">
          <cell r="B1772" t="str">
            <v>Soldadura Cu 40/60 1/2 lb</v>
          </cell>
          <cell r="C1772" t="str">
            <v>und</v>
          </cell>
          <cell r="D1772">
            <v>0.01</v>
          </cell>
          <cell r="G1772">
            <v>8553</v>
          </cell>
          <cell r="H1772">
            <v>85.53</v>
          </cell>
        </row>
        <row r="1773">
          <cell r="A1773">
            <v>0</v>
          </cell>
          <cell r="B1773" t="str">
            <v>1 ofic. y 1 ayud.</v>
          </cell>
          <cell r="C1773" t="str">
            <v>dia</v>
          </cell>
          <cell r="D1773">
            <v>34</v>
          </cell>
          <cell r="G1773">
            <v>109780.30835042737</v>
          </cell>
          <cell r="H1773">
            <v>3228.8325985419815</v>
          </cell>
        </row>
        <row r="1775">
          <cell r="B1775" t="str">
            <v>RED DE CU 3/4"</v>
          </cell>
          <cell r="C1775" t="str">
            <v>ml</v>
          </cell>
          <cell r="E1775">
            <v>5</v>
          </cell>
          <cell r="H1775">
            <v>25163.804228469078</v>
          </cell>
        </row>
        <row r="1776">
          <cell r="A1776">
            <v>0</v>
          </cell>
          <cell r="B1776" t="str">
            <v>Tubería rigida CU  Ø = ¾" tipo k</v>
          </cell>
          <cell r="C1776" t="str">
            <v>m</v>
          </cell>
          <cell r="D1776">
            <v>1</v>
          </cell>
          <cell r="G1776">
            <v>20300</v>
          </cell>
          <cell r="H1776">
            <v>20300</v>
          </cell>
        </row>
        <row r="1777">
          <cell r="B1777" t="str">
            <v>Codo Cu 45° 3/4" (106)</v>
          </cell>
          <cell r="C1777" t="str">
            <v>und</v>
          </cell>
          <cell r="D1777">
            <v>0.5</v>
          </cell>
          <cell r="G1777">
            <v>2776</v>
          </cell>
          <cell r="H1777">
            <v>1388</v>
          </cell>
        </row>
        <row r="1778">
          <cell r="B1778" t="str">
            <v>Soldadura Cu 40/60 1/2 lb</v>
          </cell>
          <cell r="C1778" t="str">
            <v>und</v>
          </cell>
          <cell r="D1778">
            <v>0.01</v>
          </cell>
          <cell r="G1778">
            <v>8553</v>
          </cell>
          <cell r="H1778">
            <v>85.53</v>
          </cell>
        </row>
        <row r="1779">
          <cell r="A1779">
            <v>0</v>
          </cell>
          <cell r="B1779" t="str">
            <v>1 ofic. y 1 ayud.</v>
          </cell>
          <cell r="C1779" t="str">
            <v>dia</v>
          </cell>
          <cell r="D1779">
            <v>34</v>
          </cell>
          <cell r="G1779">
            <v>109780.30835042737</v>
          </cell>
          <cell r="H1779">
            <v>3228.8325985419815</v>
          </cell>
        </row>
        <row r="1781">
          <cell r="H1781">
            <v>43621.806490897434</v>
          </cell>
          <cell r="I1781" t="str">
            <v>6"</v>
          </cell>
        </row>
        <row r="1782">
          <cell r="H1782">
            <v>30921.806490897437</v>
          </cell>
          <cell r="I1782" t="str">
            <v>5"</v>
          </cell>
        </row>
        <row r="1783">
          <cell r="H1783">
            <v>22471.806490897437</v>
          </cell>
          <cell r="I1783" t="str">
            <v>4"</v>
          </cell>
        </row>
        <row r="1784">
          <cell r="A1784">
            <v>90320</v>
          </cell>
          <cell r="B1784" t="str">
            <v>STC REJILLA PISO COBRE</v>
          </cell>
          <cell r="C1784" t="str">
            <v>und</v>
          </cell>
          <cell r="E1784">
            <v>5</v>
          </cell>
          <cell r="H1784">
            <v>18221.806490897437</v>
          </cell>
          <cell r="I1784" t="str">
            <v>3"</v>
          </cell>
        </row>
        <row r="1785">
          <cell r="B1785" t="str">
            <v>Rejilla para piso 3" cobre</v>
          </cell>
          <cell r="C1785" t="str">
            <v>und</v>
          </cell>
          <cell r="D1785">
            <v>1</v>
          </cell>
          <cell r="G1785">
            <v>10600</v>
          </cell>
          <cell r="H1785">
            <v>10600</v>
          </cell>
        </row>
        <row r="1786">
          <cell r="B1786" t="str">
            <v>Rejilla para piso 4" cobre</v>
          </cell>
          <cell r="C1786" t="str">
            <v>und</v>
          </cell>
          <cell r="D1786">
            <v>1</v>
          </cell>
          <cell r="G1786">
            <v>14850</v>
          </cell>
          <cell r="H1786">
            <v>14850</v>
          </cell>
        </row>
        <row r="1787">
          <cell r="B1787" t="str">
            <v>Rejilla para piso 5" cobre</v>
          </cell>
          <cell r="C1787" t="str">
            <v>und</v>
          </cell>
          <cell r="D1787">
            <v>1</v>
          </cell>
          <cell r="G1787">
            <v>23300</v>
          </cell>
          <cell r="H1787">
            <v>23300</v>
          </cell>
        </row>
        <row r="1788">
          <cell r="B1788" t="str">
            <v>Rejilla para piso 6" cobre</v>
          </cell>
          <cell r="C1788" t="str">
            <v>und</v>
          </cell>
          <cell r="D1788">
            <v>1</v>
          </cell>
          <cell r="G1788">
            <v>36000</v>
          </cell>
          <cell r="H1788">
            <v>36000</v>
          </cell>
        </row>
        <row r="1789">
          <cell r="B1789" t="str">
            <v>Cem.ceramico gris IPB(25 kg)</v>
          </cell>
          <cell r="C1789" t="str">
            <v>kg</v>
          </cell>
          <cell r="D1789">
            <v>0.12</v>
          </cell>
          <cell r="G1789">
            <v>1200</v>
          </cell>
          <cell r="H1789">
            <v>144</v>
          </cell>
        </row>
        <row r="1790">
          <cell r="A1790">
            <v>0</v>
          </cell>
          <cell r="B1790" t="str">
            <v>1 Oficial</v>
          </cell>
          <cell r="C1790" t="str">
            <v>dia</v>
          </cell>
          <cell r="D1790">
            <v>10</v>
          </cell>
          <cell r="F1790">
            <v>0</v>
          </cell>
          <cell r="G1790">
            <v>71217.204675213681</v>
          </cell>
          <cell r="H1790">
            <v>7121.7204675213679</v>
          </cell>
        </row>
        <row r="1792">
          <cell r="A1792">
            <v>89792</v>
          </cell>
          <cell r="B1792" t="str">
            <v>SANIT.BLANCO ECON.INCL.GRIF</v>
          </cell>
          <cell r="C1792" t="str">
            <v>und</v>
          </cell>
          <cell r="E1792">
            <v>5</v>
          </cell>
          <cell r="H1792">
            <v>208632.33094198719</v>
          </cell>
        </row>
        <row r="1793">
          <cell r="A1793">
            <v>0</v>
          </cell>
          <cell r="B1793" t="str">
            <v>Sanitario económico blanco</v>
          </cell>
          <cell r="C1793" t="str">
            <v>und</v>
          </cell>
          <cell r="D1793">
            <v>1</v>
          </cell>
          <cell r="F1793">
            <v>0</v>
          </cell>
          <cell r="G1793">
            <v>176000</v>
          </cell>
          <cell r="H1793">
            <v>176000</v>
          </cell>
          <cell r="I1793">
            <v>86.187504682579501</v>
          </cell>
          <cell r="J1793" t="str">
            <v>%AS</v>
          </cell>
        </row>
        <row r="1794">
          <cell r="B1794" t="str">
            <v>Cem.ceramico gris IPB(25 kg)</v>
          </cell>
          <cell r="C1794" t="str">
            <v>kg</v>
          </cell>
          <cell r="D1794">
            <v>1</v>
          </cell>
          <cell r="G1794">
            <v>615</v>
          </cell>
          <cell r="H1794">
            <v>615</v>
          </cell>
          <cell r="I1794">
            <v>13.154757445162362</v>
          </cell>
          <cell r="J1794" t="str">
            <v>%MO</v>
          </cell>
        </row>
        <row r="1795">
          <cell r="B1795" t="str">
            <v>Valvula regulación de 1/2". Metalica</v>
          </cell>
          <cell r="C1795" t="str">
            <v>und</v>
          </cell>
          <cell r="D1795">
            <v>1</v>
          </cell>
          <cell r="F1795">
            <v>0</v>
          </cell>
          <cell r="G1795">
            <v>3200</v>
          </cell>
          <cell r="H1795">
            <v>3200</v>
          </cell>
        </row>
        <row r="1796">
          <cell r="A1796">
            <v>0</v>
          </cell>
          <cell r="B1796" t="str">
            <v>1 ofic. y 1 ayud.</v>
          </cell>
          <cell r="C1796" t="str">
            <v>dia</v>
          </cell>
          <cell r="D1796">
            <v>4</v>
          </cell>
          <cell r="F1796">
            <v>0</v>
          </cell>
          <cell r="G1796">
            <v>109780.30835042737</v>
          </cell>
          <cell r="H1796">
            <v>27445.077087606842</v>
          </cell>
        </row>
        <row r="1798">
          <cell r="A1798">
            <v>89880</v>
          </cell>
          <cell r="B1798" t="str">
            <v>LAVAM. COLGAR BLANCO ECONOMICO</v>
          </cell>
          <cell r="C1798" t="str">
            <v>und</v>
          </cell>
          <cell r="E1798">
            <v>5</v>
          </cell>
          <cell r="H1798">
            <v>80699.33094198718</v>
          </cell>
        </row>
        <row r="1799">
          <cell r="A1799">
            <v>0</v>
          </cell>
          <cell r="B1799" t="str">
            <v>Lavamanos económico blanco</v>
          </cell>
          <cell r="C1799" t="str">
            <v>und</v>
          </cell>
          <cell r="D1799">
            <v>1</v>
          </cell>
          <cell r="F1799">
            <v>0</v>
          </cell>
          <cell r="G1799">
            <v>48000</v>
          </cell>
          <cell r="H1799">
            <v>48000</v>
          </cell>
        </row>
        <row r="1800">
          <cell r="B1800" t="str">
            <v>Cem.ceramico gris IPB(25 kg)</v>
          </cell>
          <cell r="C1800" t="str">
            <v>kg</v>
          </cell>
          <cell r="D1800">
            <v>1</v>
          </cell>
          <cell r="G1800">
            <v>682</v>
          </cell>
          <cell r="H1800">
            <v>682</v>
          </cell>
        </row>
        <row r="1801">
          <cell r="B1801" t="str">
            <v>Valvula regulación de 1/2". Metalica</v>
          </cell>
          <cell r="C1801" t="str">
            <v>und</v>
          </cell>
          <cell r="D1801">
            <v>1</v>
          </cell>
          <cell r="G1801">
            <v>3200</v>
          </cell>
          <cell r="H1801">
            <v>3200</v>
          </cell>
        </row>
        <row r="1802">
          <cell r="A1802">
            <v>0</v>
          </cell>
          <cell r="B1802" t="str">
            <v>1 ofic. y 1 ayud.</v>
          </cell>
          <cell r="C1802" t="str">
            <v>dia</v>
          </cell>
          <cell r="D1802">
            <v>4</v>
          </cell>
          <cell r="G1802">
            <v>109780.30835042737</v>
          </cell>
          <cell r="H1802">
            <v>27445.077087606842</v>
          </cell>
        </row>
        <row r="1804">
          <cell r="B1804" t="str">
            <v>SANITARIO COLOR ECONOMICO</v>
          </cell>
          <cell r="C1804" t="str">
            <v>und</v>
          </cell>
          <cell r="E1804">
            <v>5</v>
          </cell>
          <cell r="H1804">
            <v>228381.33094198719</v>
          </cell>
        </row>
        <row r="1805">
          <cell r="B1805" t="str">
            <v>Sanitario económico color</v>
          </cell>
          <cell r="C1805" t="str">
            <v>und</v>
          </cell>
          <cell r="D1805">
            <v>1</v>
          </cell>
          <cell r="F1805">
            <v>0</v>
          </cell>
          <cell r="G1805">
            <v>195000</v>
          </cell>
          <cell r="H1805">
            <v>195000</v>
          </cell>
        </row>
        <row r="1806">
          <cell r="B1806" t="str">
            <v>Cem.ceramico gris IPB(25 kg)</v>
          </cell>
          <cell r="C1806" t="str">
            <v>kg</v>
          </cell>
          <cell r="D1806">
            <v>2</v>
          </cell>
          <cell r="F1806">
            <v>0</v>
          </cell>
          <cell r="G1806">
            <v>682</v>
          </cell>
          <cell r="H1806">
            <v>1364</v>
          </cell>
        </row>
        <row r="1807">
          <cell r="B1807" t="str">
            <v>Valvula regulación de 1/2". Metalica</v>
          </cell>
          <cell r="C1807" t="str">
            <v>und</v>
          </cell>
          <cell r="D1807">
            <v>1</v>
          </cell>
          <cell r="F1807">
            <v>0</v>
          </cell>
          <cell r="G1807">
            <v>3200</v>
          </cell>
          <cell r="H1807">
            <v>3200</v>
          </cell>
        </row>
        <row r="1808">
          <cell r="A1808">
            <v>0</v>
          </cell>
          <cell r="B1808" t="str">
            <v>1 ofic. y 1 ayud.</v>
          </cell>
          <cell r="C1808" t="str">
            <v>dia</v>
          </cell>
          <cell r="D1808">
            <v>4</v>
          </cell>
          <cell r="F1808">
            <v>0</v>
          </cell>
          <cell r="G1808">
            <v>109780.30835042737</v>
          </cell>
          <cell r="H1808">
            <v>27445.077087606842</v>
          </cell>
        </row>
        <row r="1810">
          <cell r="A1810">
            <v>89968</v>
          </cell>
          <cell r="B1810" t="str">
            <v>LAVAMANOS SOB. COLOR ECONOMICO</v>
          </cell>
          <cell r="C1810" t="str">
            <v>und</v>
          </cell>
          <cell r="E1810">
            <v>5</v>
          </cell>
          <cell r="H1810">
            <v>84699.33094198718</v>
          </cell>
        </row>
        <row r="1811">
          <cell r="A1811">
            <v>0</v>
          </cell>
          <cell r="B1811" t="str">
            <v>Lavamanos económico color</v>
          </cell>
          <cell r="C1811" t="str">
            <v>und</v>
          </cell>
          <cell r="D1811">
            <v>1</v>
          </cell>
          <cell r="F1811">
            <v>0</v>
          </cell>
          <cell r="G1811">
            <v>52000</v>
          </cell>
          <cell r="H1811">
            <v>52000</v>
          </cell>
        </row>
        <row r="1812">
          <cell r="B1812" t="str">
            <v>Cem.ceramico gris IPB(25 kg)</v>
          </cell>
          <cell r="C1812" t="str">
            <v>kg</v>
          </cell>
          <cell r="D1812">
            <v>1</v>
          </cell>
          <cell r="F1812">
            <v>0</v>
          </cell>
          <cell r="G1812">
            <v>682</v>
          </cell>
          <cell r="H1812">
            <v>682</v>
          </cell>
        </row>
        <row r="1813">
          <cell r="B1813" t="str">
            <v>Valvula regulación de 1/2". Metalica</v>
          </cell>
          <cell r="C1813" t="str">
            <v>und</v>
          </cell>
          <cell r="D1813">
            <v>1</v>
          </cell>
          <cell r="F1813">
            <v>0</v>
          </cell>
          <cell r="G1813">
            <v>3200</v>
          </cell>
          <cell r="H1813">
            <v>3200</v>
          </cell>
        </row>
        <row r="1814">
          <cell r="A1814">
            <v>0</v>
          </cell>
          <cell r="B1814" t="str">
            <v>1 ofic. y 1 ayud.</v>
          </cell>
          <cell r="C1814" t="str">
            <v>dia</v>
          </cell>
          <cell r="D1814">
            <v>4</v>
          </cell>
          <cell r="F1814">
            <v>0</v>
          </cell>
          <cell r="G1814">
            <v>109780.30835042737</v>
          </cell>
          <cell r="H1814">
            <v>27445.077087606842</v>
          </cell>
        </row>
        <row r="1816">
          <cell r="A1816">
            <v>90716</v>
          </cell>
          <cell r="B1816" t="str">
            <v>ORINAL MEDIANO BLANCO</v>
          </cell>
          <cell r="C1816" t="str">
            <v>und</v>
          </cell>
          <cell r="E1816">
            <v>5</v>
          </cell>
          <cell r="H1816">
            <v>250181.33094198719</v>
          </cell>
        </row>
        <row r="1817">
          <cell r="A1817">
            <v>0</v>
          </cell>
          <cell r="B1817" t="str">
            <v>Orinal Institucional (INC. GRIF. AUTM)</v>
          </cell>
          <cell r="C1817" t="str">
            <v>und</v>
          </cell>
          <cell r="D1817">
            <v>1</v>
          </cell>
          <cell r="F1817">
            <v>0</v>
          </cell>
          <cell r="G1817">
            <v>220000</v>
          </cell>
          <cell r="H1817">
            <v>220000</v>
          </cell>
          <cell r="I1817" t="str">
            <v>orinal pequeño $65000</v>
          </cell>
        </row>
        <row r="1818">
          <cell r="B1818" t="str">
            <v>Cem.ceramico gris IPB(25 kg)</v>
          </cell>
          <cell r="C1818" t="str">
            <v>kg</v>
          </cell>
          <cell r="D1818">
            <v>2</v>
          </cell>
          <cell r="F1818">
            <v>0</v>
          </cell>
          <cell r="G1818">
            <v>682</v>
          </cell>
          <cell r="H1818">
            <v>1364</v>
          </cell>
          <cell r="I1818" t="str">
            <v>orinal mediano $105000</v>
          </cell>
        </row>
        <row r="1819">
          <cell r="A1819">
            <v>0</v>
          </cell>
          <cell r="B1819" t="str">
            <v>1 ofic. y 1 ayud.</v>
          </cell>
          <cell r="C1819" t="str">
            <v>dia</v>
          </cell>
          <cell r="D1819">
            <v>4</v>
          </cell>
          <cell r="F1819">
            <v>0</v>
          </cell>
          <cell r="G1819">
            <v>109780.30835042737</v>
          </cell>
          <cell r="H1819">
            <v>27445.077087606842</v>
          </cell>
          <cell r="I1819" t="str">
            <v>griferia automatica $97000</v>
          </cell>
        </row>
        <row r="1820">
          <cell r="I1820" t="str">
            <v>griferia porcelana $60000</v>
          </cell>
        </row>
        <row r="1821">
          <cell r="B1821" t="str">
            <v>MESON CONCRETO VACIADO EN GRANITO PULIDO (60*10)</v>
          </cell>
          <cell r="C1821" t="str">
            <v>ml</v>
          </cell>
          <cell r="E1821">
            <v>5</v>
          </cell>
          <cell r="H1821">
            <v>128004.4617258613</v>
          </cell>
        </row>
        <row r="1822">
          <cell r="A1822">
            <v>0</v>
          </cell>
          <cell r="B1822" t="str">
            <v>Acero</v>
          </cell>
          <cell r="C1822" t="str">
            <v>kg</v>
          </cell>
          <cell r="D1822">
            <v>3</v>
          </cell>
          <cell r="F1822">
            <v>5</v>
          </cell>
          <cell r="G1822">
            <v>3041.4351320441601</v>
          </cell>
          <cell r="H1822">
            <v>9580.5206659391042</v>
          </cell>
        </row>
        <row r="1823">
          <cell r="A1823">
            <v>0</v>
          </cell>
          <cell r="B1823" t="str">
            <v>Granito # 1 ó # 2</v>
          </cell>
          <cell r="C1823" t="str">
            <v>kg</v>
          </cell>
          <cell r="D1823">
            <v>28</v>
          </cell>
          <cell r="F1823">
            <v>5</v>
          </cell>
          <cell r="G1823">
            <v>850</v>
          </cell>
          <cell r="H1823">
            <v>24990</v>
          </cell>
        </row>
        <row r="1824">
          <cell r="A1824">
            <v>0</v>
          </cell>
          <cell r="B1824" t="str">
            <v>Concr.en obra 3000 psi 3/4"</v>
          </cell>
          <cell r="C1824" t="str">
            <v>m3</v>
          </cell>
          <cell r="D1824">
            <v>6.4000000000000001E-2</v>
          </cell>
          <cell r="F1824">
            <v>5</v>
          </cell>
          <cell r="G1824">
            <v>289827.59378369962</v>
          </cell>
          <cell r="H1824">
            <v>19476.414302264617</v>
          </cell>
        </row>
        <row r="1825">
          <cell r="A1825">
            <v>0</v>
          </cell>
          <cell r="B1825" t="str">
            <v>Mort.1:3 En obra</v>
          </cell>
          <cell r="C1825" t="str">
            <v>m3</v>
          </cell>
          <cell r="D1825">
            <v>3.4000000000000002E-2</v>
          </cell>
          <cell r="F1825">
            <v>5</v>
          </cell>
          <cell r="G1825">
            <v>281506.92578369967</v>
          </cell>
          <cell r="H1825">
            <v>10049.797250478081</v>
          </cell>
        </row>
        <row r="1826">
          <cell r="B1826" t="str">
            <v>Cemento blanco(42.5kg)</v>
          </cell>
          <cell r="C1826" t="str">
            <v>sac</v>
          </cell>
          <cell r="D1826">
            <v>0.35</v>
          </cell>
          <cell r="G1826">
            <v>38000</v>
          </cell>
          <cell r="H1826">
            <v>13300</v>
          </cell>
        </row>
        <row r="1827">
          <cell r="B1827" t="str">
            <v>Tabla Comun 0.25 X 2.5 m - 0.2 X 3 m</v>
          </cell>
          <cell r="C1827" t="str">
            <v>un</v>
          </cell>
          <cell r="D1827">
            <v>1</v>
          </cell>
          <cell r="G1827">
            <v>4500</v>
          </cell>
          <cell r="H1827">
            <v>4500</v>
          </cell>
        </row>
        <row r="1828">
          <cell r="A1828">
            <v>0</v>
          </cell>
          <cell r="B1828" t="str">
            <v>1 ofic. y 1 ayud.</v>
          </cell>
          <cell r="C1828" t="str">
            <v>dia</v>
          </cell>
          <cell r="D1828">
            <v>2.5</v>
          </cell>
          <cell r="F1828">
            <v>0</v>
          </cell>
          <cell r="G1828">
            <v>109780.30835042737</v>
          </cell>
          <cell r="H1828">
            <v>43912.123340170947</v>
          </cell>
        </row>
        <row r="1830">
          <cell r="B1830" t="str">
            <v>PTA LAM.TRIPLEX USO INT 60-80</v>
          </cell>
          <cell r="C1830" t="str">
            <v>und</v>
          </cell>
          <cell r="E1830">
            <v>5</v>
          </cell>
          <cell r="H1830">
            <v>61276.66547099359</v>
          </cell>
        </row>
        <row r="1831">
          <cell r="B1831" t="str">
            <v>Ala econ. 0.61-0.80mt Pizano</v>
          </cell>
          <cell r="C1831" t="str">
            <v>und</v>
          </cell>
          <cell r="D1831">
            <v>1</v>
          </cell>
          <cell r="F1831">
            <v>0</v>
          </cell>
          <cell r="G1831">
            <v>44414</v>
          </cell>
          <cell r="H1831">
            <v>44414</v>
          </cell>
        </row>
        <row r="1832">
          <cell r="B1832" t="str">
            <v>Bisag.nudo 3.1/2x3.1/2 cob.239</v>
          </cell>
          <cell r="C1832" t="str">
            <v>und</v>
          </cell>
          <cell r="D1832">
            <v>3</v>
          </cell>
          <cell r="F1832">
            <v>0</v>
          </cell>
          <cell r="G1832">
            <v>818</v>
          </cell>
          <cell r="H1832">
            <v>2454</v>
          </cell>
        </row>
        <row r="1833">
          <cell r="A1833">
            <v>0</v>
          </cell>
          <cell r="B1833" t="str">
            <v>1 ofic. y 1 ayud.</v>
          </cell>
          <cell r="C1833" t="str">
            <v>dia</v>
          </cell>
          <cell r="D1833">
            <v>0.125</v>
          </cell>
          <cell r="F1833">
            <v>0</v>
          </cell>
          <cell r="G1833">
            <v>109780.30835042737</v>
          </cell>
          <cell r="H1833">
            <v>13722.538543803421</v>
          </cell>
        </row>
        <row r="1835">
          <cell r="B1835" t="str">
            <v>PTA LAM.TRIPLEX USO INT. 80-90</v>
          </cell>
          <cell r="C1835" t="str">
            <v>und</v>
          </cell>
          <cell r="E1835">
            <v>5</v>
          </cell>
          <cell r="H1835">
            <v>66456.665470993583</v>
          </cell>
        </row>
        <row r="1836">
          <cell r="B1836" t="str">
            <v>Ala econ.0.81-0.90 Pizano</v>
          </cell>
          <cell r="C1836" t="str">
            <v>und</v>
          </cell>
          <cell r="D1836">
            <v>1</v>
          </cell>
          <cell r="F1836">
            <v>0</v>
          </cell>
          <cell r="G1836">
            <v>49594</v>
          </cell>
          <cell r="H1836">
            <v>49594</v>
          </cell>
        </row>
        <row r="1837">
          <cell r="B1837" t="str">
            <v>Bisag.nudo 3.1/2x3.1/2 cob.239</v>
          </cell>
          <cell r="C1837" t="str">
            <v>und</v>
          </cell>
          <cell r="D1837">
            <v>3</v>
          </cell>
          <cell r="F1837">
            <v>0</v>
          </cell>
          <cell r="G1837">
            <v>818</v>
          </cell>
          <cell r="H1837">
            <v>2454</v>
          </cell>
        </row>
        <row r="1838">
          <cell r="A1838">
            <v>0</v>
          </cell>
          <cell r="B1838" t="str">
            <v>1 ofic. y 1 ayud.</v>
          </cell>
          <cell r="C1838" t="str">
            <v>dia</v>
          </cell>
          <cell r="D1838">
            <v>0.125</v>
          </cell>
          <cell r="F1838">
            <v>0</v>
          </cell>
          <cell r="G1838">
            <v>109780.30835042737</v>
          </cell>
          <cell r="H1838">
            <v>13722.538543803421</v>
          </cell>
        </row>
        <row r="1839">
          <cell r="B1839" t="str">
            <v>Coloc.alas Triplex</v>
          </cell>
          <cell r="C1839" t="str">
            <v>und</v>
          </cell>
          <cell r="D1839">
            <v>1</v>
          </cell>
          <cell r="F1839">
            <v>0</v>
          </cell>
          <cell r="G1839">
            <v>7162.5</v>
          </cell>
          <cell r="H1839">
            <v>7162.5</v>
          </cell>
        </row>
        <row r="1841">
          <cell r="B1841" t="str">
            <v>MARCO EN ROBLE 100X2.1</v>
          </cell>
          <cell r="C1841" t="str">
            <v>und</v>
          </cell>
          <cell r="E1841">
            <v>5</v>
          </cell>
          <cell r="H1841">
            <v>89985.729507179494</v>
          </cell>
        </row>
        <row r="1842">
          <cell r="B1842" t="str">
            <v>Marco pta Roble 11 - 13 cm</v>
          </cell>
          <cell r="C1842" t="str">
            <v>und</v>
          </cell>
          <cell r="D1842">
            <v>1</v>
          </cell>
          <cell r="F1842">
            <v>0</v>
          </cell>
          <cell r="G1842">
            <v>43878</v>
          </cell>
          <cell r="H1842">
            <v>43878</v>
          </cell>
        </row>
        <row r="1843">
          <cell r="A1843">
            <v>0</v>
          </cell>
          <cell r="B1843" t="str">
            <v>1 ofic. y 1 ayud.</v>
          </cell>
          <cell r="C1843" t="str">
            <v>dia</v>
          </cell>
          <cell r="D1843">
            <v>0.4</v>
          </cell>
          <cell r="F1843">
            <v>0</v>
          </cell>
          <cell r="G1843">
            <v>109780.30835042737</v>
          </cell>
          <cell r="H1843">
            <v>43912.123340170947</v>
          </cell>
        </row>
        <row r="1845">
          <cell r="B1845" t="str">
            <v>VENT. CORREDIZA ALUMINIO</v>
          </cell>
          <cell r="C1845" t="str">
            <v>m2</v>
          </cell>
          <cell r="E1845">
            <v>5</v>
          </cell>
          <cell r="H1845">
            <v>146512.31885215384</v>
          </cell>
        </row>
        <row r="1846">
          <cell r="B1846" t="str">
            <v>Vent.Al.corr.Nat.vidr.Incol. 2</v>
          </cell>
          <cell r="C1846" t="str">
            <v>m2</v>
          </cell>
          <cell r="D1846">
            <v>1</v>
          </cell>
          <cell r="F1846">
            <v>0</v>
          </cell>
          <cell r="G1846">
            <v>132680</v>
          </cell>
          <cell r="H1846">
            <v>132680</v>
          </cell>
        </row>
        <row r="1847">
          <cell r="A1847">
            <v>0</v>
          </cell>
          <cell r="B1847" t="str">
            <v>1 ofic. y 1 ayud.</v>
          </cell>
          <cell r="C1847" t="str">
            <v>dia</v>
          </cell>
          <cell r="D1847">
            <v>0.12</v>
          </cell>
          <cell r="F1847">
            <v>0</v>
          </cell>
          <cell r="G1847">
            <v>109780.30835042737</v>
          </cell>
          <cell r="H1847">
            <v>13173.637002051284</v>
          </cell>
        </row>
        <row r="1849">
          <cell r="B1849" t="str">
            <v>VENT.ALUMINIO CELOSIA</v>
          </cell>
          <cell r="C1849" t="str">
            <v>m2</v>
          </cell>
          <cell r="E1849">
            <v>5</v>
          </cell>
          <cell r="H1849">
            <v>293582.8</v>
          </cell>
        </row>
        <row r="1850">
          <cell r="B1850" t="str">
            <v>Vent.Al.celos.1x1 Incol M100 2</v>
          </cell>
          <cell r="C1850" t="str">
            <v>und</v>
          </cell>
          <cell r="D1850">
            <v>1</v>
          </cell>
          <cell r="F1850">
            <v>0</v>
          </cell>
          <cell r="G1850">
            <v>118504</v>
          </cell>
          <cell r="H1850">
            <v>118504</v>
          </cell>
        </row>
        <row r="1851">
          <cell r="B1851" t="str">
            <v>Coloc.ventana Al.</v>
          </cell>
          <cell r="C1851" t="str">
            <v>m2</v>
          </cell>
          <cell r="D1851">
            <v>1</v>
          </cell>
          <cell r="F1851">
            <v>0</v>
          </cell>
          <cell r="G1851">
            <v>6916</v>
          </cell>
          <cell r="H1851">
            <v>6916</v>
          </cell>
        </row>
        <row r="1852">
          <cell r="B1852" t="str">
            <v>Vent.corr.Analok S13 vidr.br.</v>
          </cell>
          <cell r="C1852" t="str">
            <v>m2</v>
          </cell>
          <cell r="D1852">
            <v>1</v>
          </cell>
          <cell r="F1852">
            <v>0</v>
          </cell>
          <cell r="G1852">
            <v>160901</v>
          </cell>
          <cell r="H1852">
            <v>160901</v>
          </cell>
        </row>
        <row r="1853">
          <cell r="B1853" t="str">
            <v>Coloc.ventana Al.</v>
          </cell>
          <cell r="C1853" t="str">
            <v>m2</v>
          </cell>
          <cell r="D1853">
            <v>1</v>
          </cell>
          <cell r="F1853">
            <v>0</v>
          </cell>
          <cell r="G1853">
            <v>6916</v>
          </cell>
          <cell r="H1853">
            <v>6916</v>
          </cell>
        </row>
        <row r="1855">
          <cell r="B1855" t="str">
            <v>MARCO PUERTA LAMINA CALIBRE 20 M=10</v>
          </cell>
          <cell r="C1855" t="str">
            <v>und</v>
          </cell>
          <cell r="E1855">
            <v>5</v>
          </cell>
          <cell r="H1855">
            <v>64407.721224835776</v>
          </cell>
        </row>
        <row r="1856">
          <cell r="B1856" t="str">
            <v>Marco pta lam.m-10 a:0.6-1mt</v>
          </cell>
          <cell r="C1856" t="str">
            <v>und</v>
          </cell>
          <cell r="D1856">
            <v>1</v>
          </cell>
          <cell r="F1856">
            <v>0</v>
          </cell>
          <cell r="G1856">
            <v>39339</v>
          </cell>
          <cell r="H1856">
            <v>39339</v>
          </cell>
        </row>
        <row r="1857">
          <cell r="A1857">
            <v>0</v>
          </cell>
          <cell r="B1857" t="str">
            <v>Mort.1:6 En obra</v>
          </cell>
          <cell r="C1857" t="str">
            <v>m3</v>
          </cell>
          <cell r="D1857">
            <v>0.03</v>
          </cell>
          <cell r="F1857">
            <v>0</v>
          </cell>
          <cell r="G1857">
            <v>195238.90878369965</v>
          </cell>
          <cell r="H1857">
            <v>5857.167263510989</v>
          </cell>
        </row>
        <row r="1858">
          <cell r="A1858">
            <v>0</v>
          </cell>
          <cell r="B1858" t="str">
            <v>1 ofic. y 1 ayud.</v>
          </cell>
          <cell r="C1858" t="str">
            <v>dia</v>
          </cell>
          <cell r="D1858">
            <v>6</v>
          </cell>
          <cell r="F1858">
            <v>0</v>
          </cell>
          <cell r="G1858">
            <v>109780.30835042737</v>
          </cell>
          <cell r="H1858">
            <v>18296.71805840456</v>
          </cell>
        </row>
        <row r="1860">
          <cell r="B1860" t="str">
            <v>MARCO PUERTA LAMINA CALIBRE 20 M=15</v>
          </cell>
          <cell r="C1860" t="str">
            <v>und</v>
          </cell>
          <cell r="E1860">
            <v>5</v>
          </cell>
          <cell r="H1860">
            <v>70362.304856591276</v>
          </cell>
        </row>
        <row r="1861">
          <cell r="B1861" t="str">
            <v>Marco pta lam.m-15 a:0.6-1 mt</v>
          </cell>
          <cell r="C1861" t="str">
            <v>und</v>
          </cell>
          <cell r="D1861">
            <v>1</v>
          </cell>
          <cell r="F1861">
            <v>0</v>
          </cell>
          <cell r="G1861">
            <v>42365</v>
          </cell>
          <cell r="H1861">
            <v>42365</v>
          </cell>
        </row>
        <row r="1862">
          <cell r="A1862">
            <v>0</v>
          </cell>
          <cell r="B1862" t="str">
            <v>Mort.1:6 En obra</v>
          </cell>
          <cell r="C1862" t="str">
            <v>m3</v>
          </cell>
          <cell r="D1862">
            <v>4.4999999999999998E-2</v>
          </cell>
          <cell r="G1862">
            <v>195238.90878369965</v>
          </cell>
          <cell r="H1862">
            <v>8785.750895266483</v>
          </cell>
        </row>
        <row r="1863">
          <cell r="A1863">
            <v>0</v>
          </cell>
          <cell r="B1863" t="str">
            <v>1 ofic. y 1 ayud.</v>
          </cell>
          <cell r="C1863" t="str">
            <v>dia</v>
          </cell>
          <cell r="D1863">
            <v>6</v>
          </cell>
          <cell r="F1863">
            <v>0</v>
          </cell>
          <cell r="G1863">
            <v>109780.30835042737</v>
          </cell>
          <cell r="H1863">
            <v>18296.71805840456</v>
          </cell>
        </row>
        <row r="1865">
          <cell r="B1865" t="str">
            <v>MARCO LAMINA CALIBRE 20 M=20</v>
          </cell>
          <cell r="C1865" t="str">
            <v>und</v>
          </cell>
          <cell r="E1865">
            <v>5</v>
          </cell>
          <cell r="H1865">
            <v>76316.888488346769</v>
          </cell>
        </row>
        <row r="1866">
          <cell r="B1866" t="str">
            <v>Marco pta lam.m-20 a:0.6-1mt</v>
          </cell>
          <cell r="C1866" t="str">
            <v>und</v>
          </cell>
          <cell r="D1866">
            <v>1</v>
          </cell>
          <cell r="F1866">
            <v>0</v>
          </cell>
          <cell r="G1866">
            <v>45391</v>
          </cell>
          <cell r="H1866">
            <v>45391</v>
          </cell>
        </row>
        <row r="1867">
          <cell r="A1867">
            <v>0</v>
          </cell>
          <cell r="B1867" t="str">
            <v>Mort.1:6 En obra</v>
          </cell>
          <cell r="C1867" t="str">
            <v>m3</v>
          </cell>
          <cell r="D1867">
            <v>0.06</v>
          </cell>
          <cell r="F1867">
            <v>0</v>
          </cell>
          <cell r="G1867">
            <v>195238.90878369965</v>
          </cell>
          <cell r="H1867">
            <v>11714.334527021978</v>
          </cell>
        </row>
        <row r="1868">
          <cell r="A1868">
            <v>0</v>
          </cell>
          <cell r="B1868" t="str">
            <v>1 ofic. y 1 ayud.</v>
          </cell>
          <cell r="C1868" t="str">
            <v>dia</v>
          </cell>
          <cell r="D1868">
            <v>6</v>
          </cell>
          <cell r="F1868">
            <v>0</v>
          </cell>
          <cell r="G1868">
            <v>109780.30835042737</v>
          </cell>
          <cell r="H1868">
            <v>18296.71805840456</v>
          </cell>
        </row>
        <row r="1870">
          <cell r="B1870" t="str">
            <v>LAVADERO PREF.GRANO FONDO GRIS 1.10X0.60 m</v>
          </cell>
          <cell r="C1870" t="str">
            <v>und</v>
          </cell>
          <cell r="E1870">
            <v>5</v>
          </cell>
          <cell r="H1870">
            <v>209123.58275541323</v>
          </cell>
        </row>
        <row r="1871">
          <cell r="B1871" t="str">
            <v>Lavadero</v>
          </cell>
          <cell r="C1871" t="str">
            <v>und</v>
          </cell>
          <cell r="D1871">
            <v>1</v>
          </cell>
          <cell r="F1871">
            <v>0</v>
          </cell>
          <cell r="G1871">
            <v>139200</v>
          </cell>
          <cell r="H1871">
            <v>139200</v>
          </cell>
        </row>
        <row r="1872">
          <cell r="A1872">
            <v>0</v>
          </cell>
          <cell r="B1872" t="str">
            <v>Mort.1:5 En obra</v>
          </cell>
          <cell r="C1872" t="str">
            <v>m3</v>
          </cell>
          <cell r="D1872">
            <v>1.2999999999999999E-2</v>
          </cell>
          <cell r="F1872">
            <v>5</v>
          </cell>
          <cell r="G1872">
            <v>213504.00278369963</v>
          </cell>
          <cell r="H1872">
            <v>2914.3296379975</v>
          </cell>
        </row>
        <row r="1873">
          <cell r="B1873" t="str">
            <v>ladrillo 10x20x40 ray.</v>
          </cell>
          <cell r="C1873" t="str">
            <v>und</v>
          </cell>
          <cell r="D1873">
            <v>10</v>
          </cell>
          <cell r="F1873">
            <v>5</v>
          </cell>
          <cell r="G1873">
            <v>550</v>
          </cell>
          <cell r="H1873">
            <v>5775</v>
          </cell>
        </row>
        <row r="1874">
          <cell r="A1874">
            <v>0</v>
          </cell>
          <cell r="B1874" t="str">
            <v>1 ofic. y 1 ayud.</v>
          </cell>
          <cell r="C1874" t="str">
            <v>dia</v>
          </cell>
          <cell r="D1874">
            <v>3</v>
          </cell>
          <cell r="F1874">
            <v>0</v>
          </cell>
          <cell r="G1874">
            <v>109780.30835042737</v>
          </cell>
          <cell r="H1874">
            <v>36593.43611680912</v>
          </cell>
        </row>
        <row r="1875">
          <cell r="B1875" t="str">
            <v>Mort.1:4 En obra</v>
          </cell>
          <cell r="C1875" t="str">
            <v>m3</v>
          </cell>
          <cell r="D1875">
            <v>1.6E-2</v>
          </cell>
          <cell r="F1875">
            <v>5</v>
          </cell>
          <cell r="G1875">
            <v>240246.73778369965</v>
          </cell>
          <cell r="H1875">
            <v>4036.145194766154</v>
          </cell>
        </row>
        <row r="1876">
          <cell r="B1876" t="str">
            <v>pintura coraza</v>
          </cell>
          <cell r="C1876" t="str">
            <v>gl</v>
          </cell>
          <cell r="D1876">
            <v>0.11</v>
          </cell>
          <cell r="F1876">
            <v>5</v>
          </cell>
          <cell r="G1876">
            <v>50000</v>
          </cell>
          <cell r="H1876">
            <v>5775</v>
          </cell>
        </row>
        <row r="1877">
          <cell r="B1877" t="str">
            <v>llave 2"</v>
          </cell>
          <cell r="C1877" t="str">
            <v>un</v>
          </cell>
          <cell r="D1877">
            <v>1</v>
          </cell>
          <cell r="G1877">
            <v>13000</v>
          </cell>
          <cell r="H1877">
            <v>13000</v>
          </cell>
        </row>
        <row r="1879">
          <cell r="B1879" t="str">
            <v>LAVADERO PREF.GRANO FONDO BLANCO 55X60</v>
          </cell>
          <cell r="C1879" t="str">
            <v>und</v>
          </cell>
          <cell r="E1879">
            <v>5</v>
          </cell>
          <cell r="H1879">
            <v>119323.25835772419</v>
          </cell>
        </row>
        <row r="1880">
          <cell r="B1880" t="str">
            <v>Lavadero prefabricado 0.55x0.60 m . (grano fondo gris)</v>
          </cell>
          <cell r="C1880" t="str">
            <v>und</v>
          </cell>
          <cell r="D1880">
            <v>1</v>
          </cell>
          <cell r="F1880">
            <v>0</v>
          </cell>
          <cell r="G1880">
            <v>69600</v>
          </cell>
          <cell r="H1880">
            <v>69600</v>
          </cell>
        </row>
        <row r="1881">
          <cell r="A1881">
            <v>0</v>
          </cell>
          <cell r="B1881" t="str">
            <v>Mort.1:5 En obra</v>
          </cell>
          <cell r="C1881" t="str">
            <v>m3</v>
          </cell>
          <cell r="D1881">
            <v>1.2E-2</v>
          </cell>
          <cell r="F1881">
            <v>5</v>
          </cell>
          <cell r="G1881">
            <v>213504.00278369963</v>
          </cell>
          <cell r="H1881">
            <v>2690.1504350746154</v>
          </cell>
        </row>
        <row r="1882">
          <cell r="B1882" t="str">
            <v>Lad.perf.hzontal 10-20-40</v>
          </cell>
          <cell r="C1882" t="str">
            <v>und</v>
          </cell>
          <cell r="D1882">
            <v>10</v>
          </cell>
          <cell r="F1882">
            <v>5</v>
          </cell>
          <cell r="G1882">
            <v>820</v>
          </cell>
          <cell r="H1882">
            <v>8610</v>
          </cell>
        </row>
        <row r="1883">
          <cell r="A1883">
            <v>0</v>
          </cell>
          <cell r="B1883" t="str">
            <v>1 ofic. y 1 ayud.</v>
          </cell>
          <cell r="C1883" t="str">
            <v>dia</v>
          </cell>
          <cell r="D1883">
            <v>3</v>
          </cell>
          <cell r="F1883">
            <v>0</v>
          </cell>
          <cell r="G1883">
            <v>109780.30835042737</v>
          </cell>
          <cell r="H1883">
            <v>36593.43611680912</v>
          </cell>
        </row>
        <row r="1885">
          <cell r="B1885" t="str">
            <v>ESTUCO EN  MUROS SOBRE REVOQUE</v>
          </cell>
          <cell r="C1885" t="str">
            <v>m2</v>
          </cell>
          <cell r="E1885">
            <v>5</v>
          </cell>
          <cell r="H1885">
            <v>6057.9032454487187</v>
          </cell>
          <cell r="I1885">
            <v>37.042519648789522</v>
          </cell>
          <cell r="J1885" t="str">
            <v>%MM</v>
          </cell>
        </row>
        <row r="1886">
          <cell r="A1886">
            <v>0</v>
          </cell>
          <cell r="B1886" t="str">
            <v>Estucor</v>
          </cell>
          <cell r="C1886" t="str">
            <v>kg</v>
          </cell>
          <cell r="D1886">
            <v>1.7</v>
          </cell>
          <cell r="F1886">
            <v>10</v>
          </cell>
          <cell r="G1886">
            <v>1200</v>
          </cell>
          <cell r="H1886">
            <v>2244</v>
          </cell>
          <cell r="I1886">
            <v>58.780407832296518</v>
          </cell>
          <cell r="J1886" t="str">
            <v>%MO</v>
          </cell>
        </row>
        <row r="1887">
          <cell r="A1887">
            <v>0</v>
          </cell>
          <cell r="B1887" t="str">
            <v>1 Oficial</v>
          </cell>
          <cell r="C1887" t="str">
            <v>día</v>
          </cell>
          <cell r="D1887">
            <v>20</v>
          </cell>
          <cell r="F1887">
            <v>0</v>
          </cell>
          <cell r="G1887">
            <v>71217.204675213681</v>
          </cell>
          <cell r="H1887">
            <v>3560.860233760684</v>
          </cell>
          <cell r="I1887">
            <v>1.2380521272991152</v>
          </cell>
          <cell r="J1887" t="str">
            <v>%HTA</v>
          </cell>
        </row>
        <row r="1888">
          <cell r="A1888">
            <v>0</v>
          </cell>
          <cell r="B1888" t="str">
            <v>Andamio completo</v>
          </cell>
          <cell r="C1888" t="str">
            <v>día</v>
          </cell>
          <cell r="D1888">
            <v>12</v>
          </cell>
          <cell r="F1888">
            <v>0</v>
          </cell>
          <cell r="G1888">
            <v>900</v>
          </cell>
          <cell r="H1888">
            <v>75</v>
          </cell>
        </row>
        <row r="1890">
          <cell r="A1890">
            <v>93752</v>
          </cell>
          <cell r="B1890" t="str">
            <v>VINILO TIPO I EN MUROS-viniltex</v>
          </cell>
          <cell r="C1890" t="str">
            <v>m2</v>
          </cell>
          <cell r="E1890">
            <v>10</v>
          </cell>
          <cell r="H1890">
            <v>6376.7832454487188</v>
          </cell>
        </row>
        <row r="1891">
          <cell r="A1891">
            <v>0</v>
          </cell>
          <cell r="B1891" t="str">
            <v>Vinilo Pintuco (viniltex)</v>
          </cell>
          <cell r="C1891" t="str">
            <v>gal</v>
          </cell>
          <cell r="D1891">
            <v>3.5999999999999997E-2</v>
          </cell>
          <cell r="F1891">
            <v>10</v>
          </cell>
          <cell r="G1891">
            <v>44300</v>
          </cell>
          <cell r="H1891">
            <v>1754.2800000000002</v>
          </cell>
          <cell r="I1891">
            <v>27.510422300335787</v>
          </cell>
          <cell r="J1891" t="str">
            <v>%PI</v>
          </cell>
        </row>
        <row r="1892">
          <cell r="A1892">
            <v>0</v>
          </cell>
          <cell r="B1892" t="str">
            <v>1 Oficial</v>
          </cell>
          <cell r="C1892" t="str">
            <v>dia</v>
          </cell>
          <cell r="D1892">
            <v>20</v>
          </cell>
          <cell r="F1892">
            <v>0</v>
          </cell>
          <cell r="G1892">
            <v>71217.204675213681</v>
          </cell>
          <cell r="H1892">
            <v>3560.860233760684</v>
          </cell>
          <cell r="I1892">
            <v>55.841011003505024</v>
          </cell>
          <cell r="J1892" t="str">
            <v>%MO</v>
          </cell>
        </row>
        <row r="1893">
          <cell r="A1893">
            <v>0</v>
          </cell>
          <cell r="B1893" t="str">
            <v>Andamio completo</v>
          </cell>
          <cell r="C1893" t="str">
            <v>día</v>
          </cell>
          <cell r="D1893">
            <v>0.5</v>
          </cell>
          <cell r="F1893">
            <v>0</v>
          </cell>
          <cell r="G1893">
            <v>900</v>
          </cell>
          <cell r="H1893">
            <v>450</v>
          </cell>
          <cell r="I1893">
            <v>13.856516145983932</v>
          </cell>
          <cell r="J1893" t="str">
            <v>%HTA</v>
          </cell>
        </row>
        <row r="1894">
          <cell r="A1894">
            <v>0</v>
          </cell>
          <cell r="B1894" t="str">
            <v>Can</v>
          </cell>
          <cell r="C1894" t="str">
            <v>día</v>
          </cell>
          <cell r="D1894">
            <v>0.12</v>
          </cell>
          <cell r="F1894">
            <v>0</v>
          </cell>
          <cell r="G1894">
            <v>280</v>
          </cell>
          <cell r="H1894">
            <v>33.6</v>
          </cell>
        </row>
        <row r="1895">
          <cell r="B1895" t="str">
            <v>resane y adecuación de la superficie</v>
          </cell>
          <cell r="C1895" t="str">
            <v>gl</v>
          </cell>
          <cell r="D1895">
            <v>1</v>
          </cell>
          <cell r="G1895">
            <v>400</v>
          </cell>
          <cell r="H1895">
            <v>400</v>
          </cell>
        </row>
        <row r="1896">
          <cell r="B1896" t="str">
            <v>obra nueva sobre estuco 25-30 m2/galon 3 manos</v>
          </cell>
          <cell r="D1896">
            <v>4.2000000000000003E-2</v>
          </cell>
          <cell r="H1896">
            <v>6669.163245448719</v>
          </cell>
        </row>
        <row r="1897">
          <cell r="B1897" t="str">
            <v>repinte color diferente 30-40m2/galon 3 manos</v>
          </cell>
          <cell r="D1897">
            <v>3.5999999999999997E-2</v>
          </cell>
          <cell r="H1897">
            <v>6376.7832454487188</v>
          </cell>
        </row>
        <row r="1898">
          <cell r="B1898" t="str">
            <v>repinte color similar 40-50 m2/galon 2 manos</v>
          </cell>
          <cell r="D1898">
            <v>2.9000000000000001E-2</v>
          </cell>
          <cell r="H1898">
            <v>6035.6732454487192</v>
          </cell>
        </row>
        <row r="1900">
          <cell r="A1900">
            <v>93972</v>
          </cell>
          <cell r="B1900" t="str">
            <v>PINTURA BASE ACEITE-ESMALTE- madera y metal, paredes- Acualux - pintulux</v>
          </cell>
          <cell r="C1900" t="str">
            <v>m2</v>
          </cell>
          <cell r="H1900">
            <v>7975.2952337606848</v>
          </cell>
        </row>
        <row r="1901">
          <cell r="A1901">
            <v>0</v>
          </cell>
          <cell r="B1901" t="str">
            <v>Esmalte-base aceite-pintulux</v>
          </cell>
          <cell r="C1901" t="str">
            <v>gal</v>
          </cell>
          <cell r="D1901">
            <v>0.06</v>
          </cell>
          <cell r="F1901">
            <v>10</v>
          </cell>
          <cell r="G1901">
            <v>50950</v>
          </cell>
          <cell r="H1901">
            <v>3362.7000000000003</v>
          </cell>
        </row>
        <row r="1902">
          <cell r="A1902">
            <v>0</v>
          </cell>
          <cell r="B1902" t="str">
            <v>1 Oficial</v>
          </cell>
          <cell r="C1902" t="str">
            <v>dia</v>
          </cell>
          <cell r="D1902">
            <v>20</v>
          </cell>
          <cell r="G1902">
            <v>71217.204675213681</v>
          </cell>
          <cell r="H1902">
            <v>3560.860233760684</v>
          </cell>
        </row>
        <row r="1903">
          <cell r="B1903" t="str">
            <v>andamio 1.2x1.2 seccion completa</v>
          </cell>
          <cell r="C1903" t="str">
            <v>dia</v>
          </cell>
          <cell r="D1903">
            <v>0.5</v>
          </cell>
          <cell r="G1903">
            <v>900</v>
          </cell>
          <cell r="H1903">
            <v>450</v>
          </cell>
        </row>
        <row r="1904">
          <cell r="B1904" t="str">
            <v>can hasta 8 m MC</v>
          </cell>
          <cell r="C1904" t="str">
            <v>dia</v>
          </cell>
          <cell r="D1904">
            <v>0.12</v>
          </cell>
          <cell r="G1904">
            <v>280</v>
          </cell>
          <cell r="H1904">
            <v>33.6</v>
          </cell>
        </row>
        <row r="1905">
          <cell r="B1905" t="str">
            <v>resane y adecuacion de la superficie</v>
          </cell>
          <cell r="C1905" t="str">
            <v>gl</v>
          </cell>
          <cell r="D1905">
            <v>1</v>
          </cell>
          <cell r="G1905">
            <v>400</v>
          </cell>
          <cell r="H1905">
            <v>400</v>
          </cell>
        </row>
        <row r="1906">
          <cell r="B1906" t="str">
            <v>obra nueva sobre madera o metal 18-22m2/galon 1 mano</v>
          </cell>
          <cell r="D1906">
            <v>6.0999999999999999E-2</v>
          </cell>
          <cell r="H1906">
            <v>7975.2952337606848</v>
          </cell>
        </row>
        <row r="1907">
          <cell r="B1907" t="str">
            <v>repinte color similar 30-40m2/galon 1 mano</v>
          </cell>
          <cell r="D1907">
            <v>4.1000000000000002E-2</v>
          </cell>
          <cell r="H1907">
            <v>6520.3482454487194</v>
          </cell>
        </row>
        <row r="1908">
          <cell r="A1908">
            <v>93884</v>
          </cell>
          <cell r="B1908" t="str">
            <v>repinte color diferente 20-30m2/galon 1 mano</v>
          </cell>
          <cell r="D1908">
            <v>5.6000000000000001E-2</v>
          </cell>
          <cell r="H1908">
            <v>7361.0232454487195</v>
          </cell>
        </row>
        <row r="1910">
          <cell r="B1910" t="str">
            <v>ESMALTE MARCO EXTERIOR</v>
          </cell>
          <cell r="C1910" t="str">
            <v>und</v>
          </cell>
          <cell r="E1910">
            <v>5</v>
          </cell>
          <cell r="H1910">
            <v>18165.462981794873</v>
          </cell>
        </row>
        <row r="1911">
          <cell r="A1911">
            <v>0</v>
          </cell>
          <cell r="B1911" t="str">
            <v>Esmalte-base aceite-pintulux</v>
          </cell>
          <cell r="C1911" t="str">
            <v>gal</v>
          </cell>
          <cell r="D1911">
            <v>0.06</v>
          </cell>
          <cell r="F1911">
            <v>5</v>
          </cell>
          <cell r="G1911">
            <v>50950</v>
          </cell>
          <cell r="H1911">
            <v>3209.85</v>
          </cell>
        </row>
        <row r="1912">
          <cell r="A1912">
            <v>0</v>
          </cell>
          <cell r="B1912" t="str">
            <v>1 Oficial</v>
          </cell>
          <cell r="C1912" t="str">
            <v>dia</v>
          </cell>
          <cell r="D1912">
            <v>5</v>
          </cell>
          <cell r="F1912">
            <v>0</v>
          </cell>
          <cell r="G1912">
            <v>71217.204675213681</v>
          </cell>
          <cell r="H1912">
            <v>14243.440935042736</v>
          </cell>
        </row>
        <row r="1914">
          <cell r="B1914" t="str">
            <v>ESMALTE ALA INTERIOR</v>
          </cell>
          <cell r="C1914" t="str">
            <v>und</v>
          </cell>
          <cell r="E1914">
            <v>5</v>
          </cell>
          <cell r="H1914">
            <v>33332.771636324789</v>
          </cell>
        </row>
        <row r="1915">
          <cell r="A1915">
            <v>0</v>
          </cell>
          <cell r="B1915" t="str">
            <v>Esmalte-base aceite-pintulux</v>
          </cell>
          <cell r="C1915" t="str">
            <v>gal</v>
          </cell>
          <cell r="D1915">
            <v>0.15</v>
          </cell>
          <cell r="F1915">
            <v>10</v>
          </cell>
          <cell r="G1915">
            <v>50950</v>
          </cell>
          <cell r="H1915">
            <v>8406.75</v>
          </cell>
        </row>
        <row r="1916">
          <cell r="A1916">
            <v>0</v>
          </cell>
          <cell r="B1916" t="str">
            <v>1 Oficial</v>
          </cell>
          <cell r="C1916" t="str">
            <v>dia</v>
          </cell>
          <cell r="D1916">
            <v>3</v>
          </cell>
          <cell r="F1916">
            <v>0</v>
          </cell>
          <cell r="G1916">
            <v>71217.204675213681</v>
          </cell>
          <cell r="H1916">
            <v>23739.068225071227</v>
          </cell>
        </row>
        <row r="1918">
          <cell r="B1918" t="str">
            <v>PINTURA CANOAS EN LAMINA Y PVC</v>
          </cell>
          <cell r="C1918" t="str">
            <v>ml</v>
          </cell>
          <cell r="E1918">
            <v>5</v>
          </cell>
          <cell r="H1918">
            <v>3333.2771636324792</v>
          </cell>
        </row>
        <row r="1919">
          <cell r="A1919">
            <v>0</v>
          </cell>
          <cell r="B1919" t="str">
            <v>Esmalte-base aceite-pintulux</v>
          </cell>
          <cell r="C1919" t="str">
            <v>gal</v>
          </cell>
          <cell r="D1919">
            <v>1.4999999999999999E-2</v>
          </cell>
          <cell r="F1919">
            <v>10</v>
          </cell>
          <cell r="G1919">
            <v>50950</v>
          </cell>
          <cell r="H1919">
            <v>840.67500000000007</v>
          </cell>
        </row>
        <row r="1920">
          <cell r="A1920">
            <v>0</v>
          </cell>
          <cell r="B1920" t="str">
            <v>1 Oficial</v>
          </cell>
          <cell r="C1920" t="str">
            <v>dia</v>
          </cell>
          <cell r="D1920">
            <v>30</v>
          </cell>
          <cell r="F1920">
            <v>0</v>
          </cell>
          <cell r="G1920">
            <v>71217.204675213681</v>
          </cell>
          <cell r="H1920">
            <v>2373.9068225071228</v>
          </cell>
        </row>
        <row r="1923">
          <cell r="B1923" t="str">
            <v>CONCRETO PARA ESTRUCTURAS Y CORDONES CONFINAMIENTO ALREDEDOR DE CONTADORES</v>
          </cell>
          <cell r="C1923" t="str">
            <v>m3</v>
          </cell>
          <cell r="H1923">
            <v>468989.4359985257</v>
          </cell>
        </row>
        <row r="1924">
          <cell r="B1924" t="str">
            <v>Concr.en obra 3000 psi 3/4"</v>
          </cell>
          <cell r="C1924" t="str">
            <v>m3</v>
          </cell>
          <cell r="D1924">
            <v>1</v>
          </cell>
          <cell r="F1924">
            <v>5</v>
          </cell>
          <cell r="G1924">
            <v>289827.59378369962</v>
          </cell>
          <cell r="H1924">
            <v>304318.97347288462</v>
          </cell>
        </row>
        <row r="1925">
          <cell r="B1925" t="str">
            <v>1 ofic. y 1 ayud.</v>
          </cell>
          <cell r="C1925" t="str">
            <v>dia</v>
          </cell>
          <cell r="D1925">
            <v>0.7</v>
          </cell>
          <cell r="G1925">
            <v>109780.30835042737</v>
          </cell>
          <cell r="H1925">
            <v>156829.01192918196</v>
          </cell>
        </row>
        <row r="1927">
          <cell r="B1927" t="str">
            <v>CONSTRUCCION DE RAMPAS PARA ACCESOS</v>
          </cell>
          <cell r="C1927" t="str">
            <v>m3</v>
          </cell>
          <cell r="H1927">
            <v>477989.4359985257</v>
          </cell>
        </row>
        <row r="1928">
          <cell r="B1928" t="str">
            <v>Concr.en obra 3000 psi 3/4"</v>
          </cell>
          <cell r="C1928" t="str">
            <v>m3</v>
          </cell>
          <cell r="D1928">
            <v>1</v>
          </cell>
          <cell r="F1928">
            <v>5</v>
          </cell>
          <cell r="G1928">
            <v>289827.59378369962</v>
          </cell>
          <cell r="H1928">
            <v>304318.97347288462</v>
          </cell>
        </row>
        <row r="1929">
          <cell r="B1929" t="str">
            <v>1 ofic. y 1 ayud.</v>
          </cell>
          <cell r="C1929" t="str">
            <v>dia</v>
          </cell>
          <cell r="D1929">
            <v>0.7</v>
          </cell>
          <cell r="G1929">
            <v>109780.30835042737</v>
          </cell>
          <cell r="H1929">
            <v>156829.01192918196</v>
          </cell>
        </row>
        <row r="1930">
          <cell r="B1930" t="str">
            <v>Tabla Comun 0.25 X 2.5 m - 0.2 X 3 m</v>
          </cell>
          <cell r="C1930" t="str">
            <v>un</v>
          </cell>
          <cell r="D1930">
            <v>2</v>
          </cell>
          <cell r="G1930">
            <v>4500</v>
          </cell>
          <cell r="H1930">
            <v>9000</v>
          </cell>
        </row>
        <row r="1932">
          <cell r="H1932">
            <v>481392.95140883198</v>
          </cell>
        </row>
        <row r="1933">
          <cell r="B1933" t="str">
            <v xml:space="preserve">CONCRETO PARA ANDENES </v>
          </cell>
          <cell r="C1933" t="str">
            <v>m3</v>
          </cell>
          <cell r="H1933">
            <v>512711.92488171661</v>
          </cell>
        </row>
        <row r="1934">
          <cell r="B1934" t="str">
            <v>Concreto premezclado 21 Mpa</v>
          </cell>
          <cell r="C1934" t="str">
            <v>m3</v>
          </cell>
          <cell r="D1934">
            <v>1</v>
          </cell>
          <cell r="F1934">
            <v>5</v>
          </cell>
          <cell r="G1934">
            <v>260000</v>
          </cell>
          <cell r="H1934">
            <v>273000</v>
          </cell>
        </row>
        <row r="1935">
          <cell r="B1935" t="str">
            <v>Concr.en obra 3000 psi 3/4"</v>
          </cell>
          <cell r="C1935" t="str">
            <v>m3</v>
          </cell>
          <cell r="D1935">
            <v>1</v>
          </cell>
          <cell r="F1935">
            <v>5</v>
          </cell>
          <cell r="G1935">
            <v>289827.59378369962</v>
          </cell>
          <cell r="H1935">
            <v>304318.97347288462</v>
          </cell>
        </row>
        <row r="1936">
          <cell r="B1936" t="str">
            <v>Malla d-50</v>
          </cell>
          <cell r="C1936" t="str">
            <v>m2</v>
          </cell>
          <cell r="D1936">
            <v>12.5</v>
          </cell>
          <cell r="F1936">
            <v>5</v>
          </cell>
          <cell r="G1936">
            <v>1869</v>
          </cell>
          <cell r="H1936">
            <v>24530.625</v>
          </cell>
        </row>
        <row r="1937">
          <cell r="B1937" t="str">
            <v>backedrod</v>
          </cell>
          <cell r="C1937" t="str">
            <v>ml</v>
          </cell>
          <cell r="D1937">
            <v>7</v>
          </cell>
          <cell r="F1937">
            <v>10</v>
          </cell>
          <cell r="G1937">
            <v>762</v>
          </cell>
          <cell r="H1937">
            <v>5867.4000000000005</v>
          </cell>
        </row>
        <row r="1938">
          <cell r="B1938" t="str">
            <v>Sellante elastomerico 300 cm3</v>
          </cell>
          <cell r="C1938" t="str">
            <v>cartucho</v>
          </cell>
          <cell r="D1938">
            <v>1</v>
          </cell>
          <cell r="F1938">
            <v>10</v>
          </cell>
          <cell r="G1938">
            <v>21489</v>
          </cell>
          <cell r="H1938">
            <v>23637.9</v>
          </cell>
        </row>
        <row r="1939">
          <cell r="B1939" t="str">
            <v>Cortadoras pisos duros y asfalto(disco y operador)</v>
          </cell>
          <cell r="C1939" t="str">
            <v>dia</v>
          </cell>
          <cell r="D1939">
            <v>5</v>
          </cell>
          <cell r="G1939">
            <v>86400</v>
          </cell>
          <cell r="H1939">
            <v>17280</v>
          </cell>
        </row>
        <row r="1940">
          <cell r="B1940" t="str">
            <v>1 ofic. y 1 ayud.</v>
          </cell>
          <cell r="C1940" t="str">
            <v>dia</v>
          </cell>
          <cell r="D1940">
            <v>0.9</v>
          </cell>
          <cell r="G1940">
            <v>109780.30835042737</v>
          </cell>
          <cell r="H1940">
            <v>121978.12038936374</v>
          </cell>
        </row>
        <row r="1941">
          <cell r="B1941" t="str">
            <v>Tabla Comun 0.25 X 2.5 m - 0.2 X 3 m</v>
          </cell>
          <cell r="C1941" t="str">
            <v>un</v>
          </cell>
          <cell r="D1941">
            <v>2</v>
          </cell>
          <cell r="G1941">
            <v>4500</v>
          </cell>
          <cell r="H1941">
            <v>9000</v>
          </cell>
        </row>
        <row r="1943">
          <cell r="B1943" t="str">
            <v>CONCRETO PARA RIELES</v>
          </cell>
          <cell r="C1943" t="str">
            <v>m3</v>
          </cell>
          <cell r="H1943">
            <v>473025.06274266593</v>
          </cell>
        </row>
        <row r="1944">
          <cell r="B1944" t="str">
            <v>Concr.en obra 3000 psi 3/4"</v>
          </cell>
          <cell r="C1944" t="str">
            <v>m3</v>
          </cell>
          <cell r="D1944">
            <v>1</v>
          </cell>
          <cell r="F1944">
            <v>10</v>
          </cell>
          <cell r="G1944">
            <v>289827.59378369962</v>
          </cell>
          <cell r="H1944">
            <v>318810.35316206963</v>
          </cell>
        </row>
        <row r="1945">
          <cell r="B1945" t="str">
            <v>Tabla Comun 0.25 X 2.5 m - 0.2 X 3 m</v>
          </cell>
          <cell r="C1945" t="str">
            <v>un</v>
          </cell>
          <cell r="D1945">
            <v>3</v>
          </cell>
          <cell r="G1945">
            <v>4500</v>
          </cell>
          <cell r="H1945">
            <v>13500</v>
          </cell>
        </row>
        <row r="1946">
          <cell r="B1946" t="str">
            <v>1 ofic. y 1 ayud.</v>
          </cell>
          <cell r="C1946" t="str">
            <v>dia</v>
          </cell>
          <cell r="D1946">
            <v>0.9</v>
          </cell>
          <cell r="G1946">
            <v>109780.30835042737</v>
          </cell>
          <cell r="H1946">
            <v>121978.12038936374</v>
          </cell>
        </row>
        <row r="1947">
          <cell r="B1947" t="str">
            <v>Acarreo interno L&lt; 80 m</v>
          </cell>
          <cell r="C1947" t="str">
            <v>m3</v>
          </cell>
          <cell r="D1947">
            <v>1</v>
          </cell>
          <cell r="F1947">
            <v>10</v>
          </cell>
          <cell r="G1947">
            <v>6748.5431431623938</v>
          </cell>
          <cell r="H1947">
            <v>7423.3974574786334</v>
          </cell>
        </row>
        <row r="1948">
          <cell r="B1948" t="str">
            <v>Vibrador electrico o gasolina</v>
          </cell>
          <cell r="C1948" t="str">
            <v>dia</v>
          </cell>
          <cell r="D1948">
            <v>7</v>
          </cell>
          <cell r="G1948">
            <v>36500</v>
          </cell>
          <cell r="H1948">
            <v>5214.2857142857147</v>
          </cell>
        </row>
        <row r="1950">
          <cell r="A1950" t="str">
            <v>10.3</v>
          </cell>
          <cell r="B1950" t="str">
            <v>ANDEN EN CONCRETO  ACABADO TIPO METRO</v>
          </cell>
          <cell r="C1950" t="str">
            <v>m2</v>
          </cell>
          <cell r="E1950">
            <v>5</v>
          </cell>
          <cell r="H1950">
            <v>54767.271014698774</v>
          </cell>
        </row>
        <row r="1951">
          <cell r="A1951">
            <v>0</v>
          </cell>
          <cell r="B1951" t="str">
            <v>Piedra entresuelo</v>
          </cell>
          <cell r="C1951" t="str">
            <v>m3</v>
          </cell>
          <cell r="D1951">
            <v>0.15</v>
          </cell>
          <cell r="F1951">
            <v>10</v>
          </cell>
          <cell r="G1951">
            <v>51950</v>
          </cell>
          <cell r="H1951">
            <v>8571.75</v>
          </cell>
          <cell r="I1951">
            <v>17.495832497164827</v>
          </cell>
          <cell r="J1951" t="str">
            <v>%AM</v>
          </cell>
        </row>
        <row r="1952">
          <cell r="A1952">
            <v>0</v>
          </cell>
          <cell r="B1952" t="str">
            <v>Concr.en obra 3000 psi 3/4"</v>
          </cell>
          <cell r="C1952" t="str">
            <v>m3</v>
          </cell>
          <cell r="D1952">
            <v>9.9000000000000005E-2</v>
          </cell>
          <cell r="F1952">
            <v>5</v>
          </cell>
          <cell r="G1952">
            <v>289827.59378369962</v>
          </cell>
          <cell r="H1952">
            <v>30127.578373815581</v>
          </cell>
          <cell r="I1952">
            <v>55.010187317403044</v>
          </cell>
          <cell r="J1952" t="str">
            <v>%CO</v>
          </cell>
        </row>
        <row r="1953">
          <cell r="A1953">
            <v>0</v>
          </cell>
          <cell r="B1953" t="str">
            <v>Arenilla</v>
          </cell>
          <cell r="C1953" t="str">
            <v>m3</v>
          </cell>
          <cell r="D1953">
            <v>0.05</v>
          </cell>
          <cell r="F1953">
            <v>10</v>
          </cell>
          <cell r="G1953">
            <v>18368</v>
          </cell>
          <cell r="H1953">
            <v>1010.2400000000002</v>
          </cell>
          <cell r="I1953">
            <v>4.1082930705021461</v>
          </cell>
          <cell r="J1953" t="str">
            <v>%HTA</v>
          </cell>
        </row>
        <row r="1954">
          <cell r="B1954" t="str">
            <v>Tabla Comun 0.25 X 2.5 m - 0.2 X 3 m</v>
          </cell>
          <cell r="C1954" t="str">
            <v>und</v>
          </cell>
          <cell r="D1954">
            <v>0.5</v>
          </cell>
          <cell r="F1954">
            <v>0</v>
          </cell>
          <cell r="G1954">
            <v>4500</v>
          </cell>
          <cell r="H1954">
            <v>2250</v>
          </cell>
          <cell r="I1954">
            <v>22.272082966599978</v>
          </cell>
          <cell r="J1954" t="str">
            <v>%MO</v>
          </cell>
        </row>
        <row r="1955">
          <cell r="A1955">
            <v>0</v>
          </cell>
          <cell r="B1955" t="str">
            <v>1 ofic. y 1 ayud.</v>
          </cell>
          <cell r="C1955" t="str">
            <v>dia</v>
          </cell>
          <cell r="D1955">
            <v>9</v>
          </cell>
          <cell r="F1955">
            <v>0</v>
          </cell>
          <cell r="G1955">
            <v>109780.30835042737</v>
          </cell>
          <cell r="H1955">
            <v>12197.812038936374</v>
          </cell>
        </row>
        <row r="1957">
          <cell r="B1957" t="str">
            <v>ANDEN EN CONCRETO SOBRE ENTRESUELO</v>
          </cell>
          <cell r="C1957" t="str">
            <v>m2</v>
          </cell>
          <cell r="H1957">
            <v>39257.441513640661</v>
          </cell>
        </row>
        <row r="1958">
          <cell r="B1958" t="str">
            <v>concreto en obra 3000 psi 3/4"</v>
          </cell>
          <cell r="C1958" t="str">
            <v>m3</v>
          </cell>
          <cell r="D1958">
            <v>9.2999999999999999E-2</v>
          </cell>
          <cell r="F1958">
            <v>5</v>
          </cell>
          <cell r="G1958">
            <v>289827.59378369962</v>
          </cell>
          <cell r="H1958">
            <v>28301.66453297827</v>
          </cell>
          <cell r="I1958">
            <v>72.092483467483177</v>
          </cell>
          <cell r="J1958" t="str">
            <v>%CO</v>
          </cell>
        </row>
        <row r="1959">
          <cell r="B1959" t="str">
            <v>tabla comun</v>
          </cell>
          <cell r="C1959" t="str">
            <v>un</v>
          </cell>
          <cell r="D1959">
            <v>0.3</v>
          </cell>
          <cell r="G1959">
            <v>4500</v>
          </cell>
          <cell r="H1959">
            <v>1350</v>
          </cell>
          <cell r="I1959">
            <v>3.4388384671755028</v>
          </cell>
          <cell r="J1959" t="str">
            <v>%HTA</v>
          </cell>
        </row>
        <row r="1960">
          <cell r="B1960" t="str">
            <v>1 ofic. y 1 ayud.</v>
          </cell>
          <cell r="C1960" t="str">
            <v>dia</v>
          </cell>
          <cell r="D1960">
            <v>12</v>
          </cell>
          <cell r="G1960">
            <v>109780.30835042737</v>
          </cell>
          <cell r="H1960">
            <v>9148.35902920228</v>
          </cell>
          <cell r="I1960">
            <v>23.303502919372697</v>
          </cell>
          <cell r="J1960" t="str">
            <v>%MO</v>
          </cell>
        </row>
        <row r="1962">
          <cell r="B1962" t="str">
            <v>ENDURECEDOR SILICEO A BASE DE CUARZO PARA PISOS</v>
          </cell>
          <cell r="C1962" t="str">
            <v>m2</v>
          </cell>
          <cell r="H1962">
            <v>17056.560792264958</v>
          </cell>
          <cell r="I1962" t="str">
            <v>rendimiento: trafico ligero 3kg/m2, trafico mediano 4 kg/m2, trafico pesado 5 kg/m2. $/kg DCTO 20% lista</v>
          </cell>
        </row>
        <row r="1963">
          <cell r="B1963" t="str">
            <v>aditivo rocktop</v>
          </cell>
          <cell r="C1963" t="str">
            <v>kg</v>
          </cell>
          <cell r="D1963">
            <v>5</v>
          </cell>
          <cell r="F1963">
            <v>5</v>
          </cell>
          <cell r="G1963">
            <v>2517</v>
          </cell>
          <cell r="H1963">
            <v>13214.25</v>
          </cell>
          <cell r="L1963">
            <v>77.473121111218262</v>
          </cell>
          <cell r="M1963" t="str">
            <v>%PI</v>
          </cell>
        </row>
        <row r="1964">
          <cell r="B1964" t="str">
            <v>1 ofic. y 1 ayud.</v>
          </cell>
          <cell r="C1964" t="str">
            <v>dia</v>
          </cell>
          <cell r="D1964">
            <v>30</v>
          </cell>
          <cell r="G1964">
            <v>109780.30835042737</v>
          </cell>
          <cell r="H1964">
            <v>3659.3436116809121</v>
          </cell>
          <cell r="L1964">
            <v>21.454170370268322</v>
          </cell>
          <cell r="M1964" t="str">
            <v>%MO</v>
          </cell>
        </row>
        <row r="1966">
          <cell r="B1966" t="str">
            <v>CONCRETO IMPRESO - ESTAMPADOS</v>
          </cell>
          <cell r="C1966" t="str">
            <v>m2</v>
          </cell>
          <cell r="H1966">
            <v>25437.693242830013</v>
          </cell>
        </row>
        <row r="1967">
          <cell r="B1967" t="str">
            <v>aditivo sika piso decor- terracota</v>
          </cell>
          <cell r="C1967" t="str">
            <v>kg</v>
          </cell>
          <cell r="D1967">
            <v>4</v>
          </cell>
          <cell r="F1967">
            <v>3</v>
          </cell>
          <cell r="G1967">
            <v>1400</v>
          </cell>
          <cell r="H1967">
            <v>5768</v>
          </cell>
        </row>
        <row r="1968">
          <cell r="B1968" t="str">
            <v>aditivo separol polvo</v>
          </cell>
          <cell r="C1968" t="str">
            <v>kg</v>
          </cell>
          <cell r="D1968">
            <v>0.3</v>
          </cell>
          <cell r="F1968">
            <v>3</v>
          </cell>
          <cell r="G1968">
            <v>6900</v>
          </cell>
          <cell r="H1968">
            <v>2132.1</v>
          </cell>
        </row>
        <row r="1969">
          <cell r="B1969" t="str">
            <v>aditivo sika guard decor</v>
          </cell>
          <cell r="C1969" t="str">
            <v>kg</v>
          </cell>
          <cell r="D1969">
            <v>0.25</v>
          </cell>
          <cell r="F1969">
            <v>3</v>
          </cell>
          <cell r="G1969">
            <v>16000</v>
          </cell>
          <cell r="H1969">
            <v>4120</v>
          </cell>
        </row>
        <row r="1970">
          <cell r="B1970" t="str">
            <v>1 ofic. y 1 ayud.</v>
          </cell>
          <cell r="C1970" t="str">
            <v>dia</v>
          </cell>
          <cell r="D1970">
            <v>9</v>
          </cell>
          <cell r="G1970">
            <v>109780.30835042737</v>
          </cell>
          <cell r="H1970">
            <v>12197.812038936374</v>
          </cell>
        </row>
        <row r="1972">
          <cell r="B1972" t="str">
            <v>ARENON EN GRANO CHINO#1</v>
          </cell>
          <cell r="C1972" t="str">
            <v>m2</v>
          </cell>
          <cell r="H1972">
            <v>59428.90746473398</v>
          </cell>
        </row>
        <row r="1973">
          <cell r="B1973" t="str">
            <v>grano chino #1</v>
          </cell>
          <cell r="C1973" t="str">
            <v>kg</v>
          </cell>
          <cell r="D1973">
            <v>25</v>
          </cell>
          <cell r="F1973">
            <v>5</v>
          </cell>
          <cell r="G1973">
            <v>340</v>
          </cell>
          <cell r="H1973">
            <v>8925</v>
          </cell>
        </row>
        <row r="1974">
          <cell r="B1974" t="str">
            <v>cemento gris (50 kg)</v>
          </cell>
          <cell r="C1974" t="str">
            <v>sac</v>
          </cell>
          <cell r="D1974">
            <v>0.8</v>
          </cell>
          <cell r="G1974">
            <v>21500</v>
          </cell>
          <cell r="H1974">
            <v>17200</v>
          </cell>
        </row>
        <row r="1975">
          <cell r="B1975" t="str">
            <v>Mort.1:6 En obra</v>
          </cell>
          <cell r="C1975" t="str">
            <v>m3</v>
          </cell>
          <cell r="D1975">
            <v>0.05</v>
          </cell>
          <cell r="F1975">
            <v>5</v>
          </cell>
          <cell r="G1975">
            <v>195238.90878369965</v>
          </cell>
          <cell r="H1975">
            <v>10250.042711144233</v>
          </cell>
        </row>
        <row r="1976">
          <cell r="B1976" t="str">
            <v>1 ofic. y 1 ayud.</v>
          </cell>
          <cell r="C1976" t="str">
            <v>dia</v>
          </cell>
          <cell r="D1976">
            <v>5</v>
          </cell>
          <cell r="G1976">
            <v>109780.30835042737</v>
          </cell>
          <cell r="H1976">
            <v>21956.061670085473</v>
          </cell>
        </row>
        <row r="1978">
          <cell r="B1978" t="str">
            <v>CORDONES VACIADOS 21 MPA</v>
          </cell>
          <cell r="C1978" t="str">
            <v>m3</v>
          </cell>
          <cell r="H1978">
            <v>460256.56900736876</v>
          </cell>
        </row>
        <row r="1979">
          <cell r="B1979" t="str">
            <v>Concr.en obra 3000 psi 3/4"</v>
          </cell>
          <cell r="C1979" t="str">
            <v>m3</v>
          </cell>
          <cell r="D1979">
            <v>1</v>
          </cell>
          <cell r="F1979">
            <v>10</v>
          </cell>
          <cell r="G1979">
            <v>289827.59378369962</v>
          </cell>
          <cell r="H1979">
            <v>318810.35316206963</v>
          </cell>
        </row>
        <row r="1980">
          <cell r="B1980" t="str">
            <v>1 ofic. y 1 ayud.</v>
          </cell>
          <cell r="C1980" t="str">
            <v>dia</v>
          </cell>
          <cell r="D1980">
            <v>1.5</v>
          </cell>
          <cell r="G1980">
            <v>109780.30835042737</v>
          </cell>
          <cell r="H1980">
            <v>73186.87223361824</v>
          </cell>
        </row>
        <row r="1981">
          <cell r="B1981" t="str">
            <v>Triplex 7 mm 2.4x1.2 m</v>
          </cell>
          <cell r="C1981" t="str">
            <v>un</v>
          </cell>
          <cell r="D1981">
            <v>1.5</v>
          </cell>
          <cell r="G1981">
            <v>42000</v>
          </cell>
          <cell r="H1981">
            <v>63000</v>
          </cell>
        </row>
        <row r="1982">
          <cell r="B1982" t="str">
            <v>Clavos</v>
          </cell>
          <cell r="C1982" t="str">
            <v>lb</v>
          </cell>
          <cell r="D1982">
            <v>1</v>
          </cell>
          <cell r="G1982">
            <v>1600</v>
          </cell>
          <cell r="H1982">
            <v>1600</v>
          </cell>
        </row>
        <row r="1984">
          <cell r="H1984">
            <v>29043.320521671048</v>
          </cell>
        </row>
        <row r="1985">
          <cell r="B1985" t="str">
            <v>CORDONES VACIADOS IN SITU H: 0.35 m - H:0.45m</v>
          </cell>
          <cell r="C1985" t="str">
            <v>ml</v>
          </cell>
          <cell r="D1985">
            <v>5.2499999999999998E-2</v>
          </cell>
          <cell r="E1985">
            <v>5</v>
          </cell>
          <cell r="H1985">
            <v>33825.475819102096</v>
          </cell>
        </row>
        <row r="1986">
          <cell r="A1986">
            <v>0</v>
          </cell>
          <cell r="B1986" t="str">
            <v>Concr.en obra 3000 psi 3/4"</v>
          </cell>
          <cell r="C1986" t="str">
            <v>m3</v>
          </cell>
          <cell r="D1986">
            <v>6.7500000000000004E-2</v>
          </cell>
          <cell r="F1986">
            <v>10</v>
          </cell>
          <cell r="G1986">
            <v>289827.59378369962</v>
          </cell>
          <cell r="H1986">
            <v>21519.698838439697</v>
          </cell>
        </row>
        <row r="1987">
          <cell r="B1987" t="str">
            <v>Formaletas</v>
          </cell>
          <cell r="C1987" t="str">
            <v>un</v>
          </cell>
          <cell r="D1987">
            <v>0.6</v>
          </cell>
          <cell r="G1987">
            <v>4500</v>
          </cell>
          <cell r="H1987">
            <v>2700</v>
          </cell>
        </row>
        <row r="1988">
          <cell r="A1988">
            <v>0</v>
          </cell>
          <cell r="B1988" t="str">
            <v>1 ofic. y 1 ayud.</v>
          </cell>
          <cell r="C1988" t="str">
            <v>dia</v>
          </cell>
          <cell r="D1988">
            <v>12</v>
          </cell>
          <cell r="F1988">
            <v>0</v>
          </cell>
          <cell r="G1988">
            <v>109780.30835042737</v>
          </cell>
          <cell r="H1988">
            <v>9148.35902920228</v>
          </cell>
        </row>
        <row r="1990">
          <cell r="B1990" t="str">
            <v>CORDONES PREFABRICADOS H:0.45m</v>
          </cell>
          <cell r="C1990" t="str">
            <v>ml</v>
          </cell>
          <cell r="H1990">
            <v>35843.049815771308</v>
          </cell>
          <cell r="I1990" t="str">
            <v>transporte 100 unidades</v>
          </cell>
        </row>
        <row r="1991">
          <cell r="B1991" t="str">
            <v>Cordon prefabricado 15X45X100cm</v>
          </cell>
          <cell r="C1991" t="str">
            <v>m</v>
          </cell>
          <cell r="D1991">
            <v>1</v>
          </cell>
          <cell r="G1991">
            <v>20123</v>
          </cell>
          <cell r="H1991">
            <v>20123</v>
          </cell>
          <cell r="I1991">
            <v>56.141985973374609</v>
          </cell>
          <cell r="J1991" t="str">
            <v>%PR</v>
          </cell>
        </row>
        <row r="1992">
          <cell r="A1992">
            <v>0</v>
          </cell>
          <cell r="B1992" t="str">
            <v>Mort.1:4 En obra</v>
          </cell>
          <cell r="C1992" t="str">
            <v>m³</v>
          </cell>
          <cell r="D1992">
            <v>0.02</v>
          </cell>
          <cell r="F1992">
            <v>10</v>
          </cell>
          <cell r="G1992">
            <v>240246.73778369965</v>
          </cell>
          <cell r="H1992">
            <v>5285.4282312413925</v>
          </cell>
          <cell r="I1992">
            <v>14.746033773375361</v>
          </cell>
          <cell r="J1992" t="str">
            <v>%CO</v>
          </cell>
        </row>
        <row r="1993">
          <cell r="A1993">
            <v>0</v>
          </cell>
          <cell r="B1993" t="str">
            <v>1 ofic. y 1 ayud.</v>
          </cell>
          <cell r="C1993" t="str">
            <v>dia</v>
          </cell>
          <cell r="D1993">
            <v>15</v>
          </cell>
          <cell r="G1993">
            <v>109780.30835042737</v>
          </cell>
          <cell r="H1993">
            <v>7318.6872233618242</v>
          </cell>
          <cell r="I1993">
            <v>20.41870672551287</v>
          </cell>
          <cell r="J1993" t="str">
            <v>%MO</v>
          </cell>
        </row>
        <row r="1994">
          <cell r="B1994" t="str">
            <v>Transporte a la obra</v>
          </cell>
          <cell r="C1994" t="str">
            <v>m</v>
          </cell>
          <cell r="D1994">
            <v>1</v>
          </cell>
          <cell r="G1994">
            <v>2750</v>
          </cell>
          <cell r="H1994">
            <v>2750</v>
          </cell>
          <cell r="I1994">
            <v>7.6723381914615194</v>
          </cell>
          <cell r="J1994" t="str">
            <v>%HTA</v>
          </cell>
        </row>
        <row r="1996">
          <cell r="B1996" t="str">
            <v>CORDONES PREFABRICADOS H:0.35m</v>
          </cell>
          <cell r="C1996" t="str">
            <v>ml</v>
          </cell>
          <cell r="H1996">
            <v>31913.049815771308</v>
          </cell>
          <cell r="I1996" t="str">
            <v>transporte Area Metropolitana $100.000 - 140.000 viaje por 10 Ton, sin descargue</v>
          </cell>
          <cell r="N1996">
            <v>52.777782434558333</v>
          </cell>
          <cell r="O1996" t="str">
            <v>%PR</v>
          </cell>
        </row>
        <row r="1997">
          <cell r="B1997" t="str">
            <v xml:space="preserve">Cordon prefabricado 15X35X100cm </v>
          </cell>
          <cell r="C1997" t="str">
            <v>m</v>
          </cell>
          <cell r="D1997">
            <v>1</v>
          </cell>
          <cell r="G1997">
            <v>16843</v>
          </cell>
          <cell r="H1997">
            <v>16843</v>
          </cell>
          <cell r="N1997">
            <v>16.561965283021472</v>
          </cell>
          <cell r="O1997" t="str">
            <v>%CO</v>
          </cell>
        </row>
        <row r="1998">
          <cell r="A1998">
            <v>0</v>
          </cell>
          <cell r="B1998" t="str">
            <v>Mort.1:4 En obra</v>
          </cell>
          <cell r="C1998" t="str">
            <v>m³</v>
          </cell>
          <cell r="D1998">
            <v>0.02</v>
          </cell>
          <cell r="F1998">
            <v>10</v>
          </cell>
          <cell r="G1998">
            <v>240246.73778369965</v>
          </cell>
          <cell r="H1998">
            <v>5285.4282312413925</v>
          </cell>
          <cell r="N1998">
            <v>22.933211540768994</v>
          </cell>
          <cell r="O1998" t="str">
            <v>%MO</v>
          </cell>
        </row>
        <row r="1999">
          <cell r="A1999">
            <v>0</v>
          </cell>
          <cell r="B1999" t="str">
            <v>1 ofic. y 1 ayud.</v>
          </cell>
          <cell r="C1999" t="str">
            <v>dia</v>
          </cell>
          <cell r="D1999">
            <v>15</v>
          </cell>
          <cell r="G1999">
            <v>109780.30835042737</v>
          </cell>
          <cell r="H1999">
            <v>7318.6872233618242</v>
          </cell>
          <cell r="N1999">
            <v>6.5803801646127464</v>
          </cell>
          <cell r="O1999" t="str">
            <v>%HTA</v>
          </cell>
        </row>
        <row r="2000">
          <cell r="B2000" t="str">
            <v>Transporte a la obra</v>
          </cell>
          <cell r="C2000" t="str">
            <v>m</v>
          </cell>
          <cell r="D2000">
            <v>1</v>
          </cell>
          <cell r="G2000">
            <v>2100</v>
          </cell>
          <cell r="H2000">
            <v>2100</v>
          </cell>
        </row>
        <row r="2002">
          <cell r="B2002" t="str">
            <v>CORDON PREFABRICADO H:0.30 m. REDONDEADO</v>
          </cell>
          <cell r="C2002" t="str">
            <v>ml</v>
          </cell>
          <cell r="H2002">
            <v>29292.692757960962</v>
          </cell>
        </row>
        <row r="2003">
          <cell r="B2003" t="str">
            <v>cordon prefabricado redondeado 8x30x100 cm</v>
          </cell>
          <cell r="C2003" t="str">
            <v>m</v>
          </cell>
          <cell r="D2003">
            <v>1</v>
          </cell>
          <cell r="G2003">
            <v>15544</v>
          </cell>
          <cell r="H2003">
            <v>15544</v>
          </cell>
        </row>
        <row r="2004">
          <cell r="B2004" t="str">
            <v>Mort.1:4 En obra</v>
          </cell>
          <cell r="C2004" t="str">
            <v>m3</v>
          </cell>
          <cell r="D2004">
            <v>1.4999999999999999E-2</v>
          </cell>
          <cell r="F2004">
            <v>10</v>
          </cell>
          <cell r="G2004">
            <v>240246.73778369965</v>
          </cell>
          <cell r="H2004">
            <v>3964.0711734310444</v>
          </cell>
        </row>
        <row r="2005">
          <cell r="B2005" t="str">
            <v>1 ofic. y 1 ayud.</v>
          </cell>
          <cell r="C2005" t="str">
            <v>dia</v>
          </cell>
          <cell r="D2005">
            <v>15</v>
          </cell>
          <cell r="G2005">
            <v>109780.30835042737</v>
          </cell>
          <cell r="H2005">
            <v>7318.6872233618242</v>
          </cell>
        </row>
        <row r="2006">
          <cell r="B2006" t="str">
            <v>transporte a la obra</v>
          </cell>
          <cell r="C2006" t="str">
            <v>m</v>
          </cell>
          <cell r="D2006">
            <v>1</v>
          </cell>
          <cell r="G2006">
            <v>2100</v>
          </cell>
          <cell r="H2006">
            <v>2100</v>
          </cell>
        </row>
        <row r="2008">
          <cell r="F2008" t="str">
            <v>acero</v>
          </cell>
          <cell r="G2008">
            <v>1.65</v>
          </cell>
          <cell r="H2008">
            <v>5018.367967872864</v>
          </cell>
          <cell r="I2008">
            <v>65993.057369818693</v>
          </cell>
        </row>
        <row r="2009">
          <cell r="B2009" t="str">
            <v>CUNETA TRAPESOIDAL O PERIMETRAL</v>
          </cell>
          <cell r="C2009" t="str">
            <v>ml</v>
          </cell>
          <cell r="H2009">
            <v>60974.689401945834</v>
          </cell>
        </row>
        <row r="2010">
          <cell r="B2010" t="str">
            <v>Concr.en obra 3000 psi 3/4"</v>
          </cell>
          <cell r="C2010" t="str">
            <v>m3</v>
          </cell>
          <cell r="D2010">
            <v>0.115</v>
          </cell>
          <cell r="F2010">
            <v>5</v>
          </cell>
          <cell r="G2010">
            <v>289827.59378369962</v>
          </cell>
          <cell r="H2010">
            <v>34996.681949381731</v>
          </cell>
        </row>
        <row r="2011">
          <cell r="B2011" t="str">
            <v>Piedra entresuelo</v>
          </cell>
          <cell r="C2011" t="str">
            <v>m3</v>
          </cell>
          <cell r="D2011">
            <v>0.11</v>
          </cell>
          <cell r="F2011">
            <v>5</v>
          </cell>
          <cell r="G2011">
            <v>33700</v>
          </cell>
          <cell r="H2011">
            <v>3892.3500000000004</v>
          </cell>
        </row>
        <row r="2012">
          <cell r="B2012" t="str">
            <v>Arenilla</v>
          </cell>
          <cell r="C2012" t="str">
            <v>m3</v>
          </cell>
          <cell r="D2012">
            <v>5.8000000000000003E-2</v>
          </cell>
          <cell r="F2012">
            <v>5</v>
          </cell>
          <cell r="G2012">
            <v>18368</v>
          </cell>
          <cell r="H2012">
            <v>1118.6112000000001</v>
          </cell>
        </row>
        <row r="2013">
          <cell r="B2013" t="str">
            <v>1 ofic. y 1 ayud. Concreto</v>
          </cell>
          <cell r="C2013" t="str">
            <v>dia</v>
          </cell>
          <cell r="D2013">
            <v>7</v>
          </cell>
          <cell r="G2013">
            <v>109780.30835042737</v>
          </cell>
          <cell r="H2013">
            <v>15682.901192918196</v>
          </cell>
        </row>
        <row r="2014">
          <cell r="B2014" t="str">
            <v>Tabla Comun 0.25 X 2.5 m - 0.2 X 3 m</v>
          </cell>
          <cell r="C2014" t="str">
            <v>un</v>
          </cell>
          <cell r="D2014">
            <v>1</v>
          </cell>
          <cell r="G2014">
            <v>4500</v>
          </cell>
          <cell r="H2014">
            <v>4500</v>
          </cell>
        </row>
        <row r="2016">
          <cell r="B2016" t="str">
            <v>CUNETA EN "V"</v>
          </cell>
          <cell r="C2016" t="str">
            <v>ml</v>
          </cell>
          <cell r="H2016">
            <v>42488.025592338468</v>
          </cell>
          <cell r="I2016" t="str">
            <v>acero= 2.82 kg/ml de cuneta</v>
          </cell>
          <cell r="M2016">
            <v>52.524739406504864</v>
          </cell>
          <cell r="N2016" t="str">
            <v>%CO</v>
          </cell>
        </row>
        <row r="2017">
          <cell r="B2017" t="str">
            <v>Piedra entresuelo</v>
          </cell>
          <cell r="C2017" t="str">
            <v>m3</v>
          </cell>
          <cell r="D2017">
            <v>7.0000000000000007E-2</v>
          </cell>
          <cell r="F2017">
            <v>5</v>
          </cell>
          <cell r="G2017">
            <v>51950</v>
          </cell>
          <cell r="H2017">
            <v>3818.3250000000007</v>
          </cell>
          <cell r="I2017" t="str">
            <v>$ 5500 MO</v>
          </cell>
          <cell r="M2017">
            <v>10.620958110168642</v>
          </cell>
          <cell r="N2017" t="str">
            <v>%AM</v>
          </cell>
        </row>
        <row r="2018">
          <cell r="B2018" t="str">
            <v>Arenilla</v>
          </cell>
          <cell r="C2018" t="str">
            <v>m³</v>
          </cell>
          <cell r="D2018">
            <v>3.5999999999999997E-2</v>
          </cell>
          <cell r="F2018">
            <v>5</v>
          </cell>
          <cell r="G2018">
            <v>18368</v>
          </cell>
          <cell r="H2018">
            <v>694.31039999999996</v>
          </cell>
          <cell r="I2018">
            <v>9005.6894259827586</v>
          </cell>
          <cell r="M2018">
            <v>32.297425809962554</v>
          </cell>
          <cell r="N2018" t="str">
            <v>%MO</v>
          </cell>
        </row>
        <row r="2019">
          <cell r="A2019">
            <v>0</v>
          </cell>
          <cell r="B2019" t="str">
            <v>Concr.en obra 3000 psi 3/4"</v>
          </cell>
          <cell r="C2019" t="str">
            <v>m³</v>
          </cell>
          <cell r="D2019">
            <v>7.0000000000000007E-2</v>
          </cell>
          <cell r="F2019">
            <v>10</v>
          </cell>
          <cell r="G2019">
            <v>289827.59378369962</v>
          </cell>
          <cell r="H2019">
            <v>22316.724721344875</v>
          </cell>
          <cell r="M2019">
            <v>2.9420053828658084</v>
          </cell>
          <cell r="N2019" t="str">
            <v>%HTA</v>
          </cell>
        </row>
        <row r="2020">
          <cell r="A2020">
            <v>0</v>
          </cell>
          <cell r="B2020" t="str">
            <v>1 ofic. y 1 ayud.</v>
          </cell>
          <cell r="C2020" t="str">
            <v>dia</v>
          </cell>
          <cell r="D2020">
            <v>8</v>
          </cell>
          <cell r="G2020">
            <v>109780.30835042737</v>
          </cell>
          <cell r="H2020">
            <v>13722.538543803421</v>
          </cell>
        </row>
        <row r="2021">
          <cell r="B2021" t="str">
            <v>Tabla Comun 0.25 X 2.5 m - 0.2 X 3 m</v>
          </cell>
          <cell r="C2021" t="str">
            <v>un</v>
          </cell>
          <cell r="D2021">
            <v>0.5</v>
          </cell>
          <cell r="G2021">
            <v>2500</v>
          </cell>
          <cell r="H2021">
            <v>1250</v>
          </cell>
        </row>
        <row r="2023">
          <cell r="B2023" t="str">
            <v>CUNETA TRIANGULAR DLLO 65 cm E= 10 cm</v>
          </cell>
          <cell r="C2023" t="str">
            <v>ml</v>
          </cell>
          <cell r="H2023">
            <v>38383.003477981096</v>
          </cell>
        </row>
        <row r="2024">
          <cell r="B2024" t="str">
            <v>Concr.en obra 2500 psi 3/4"</v>
          </cell>
          <cell r="C2024" t="str">
            <v>m3</v>
          </cell>
          <cell r="D2024">
            <v>6.5000000000000002E-2</v>
          </cell>
          <cell r="F2024">
            <v>5</v>
          </cell>
          <cell r="G2024">
            <v>257171.31878369965</v>
          </cell>
          <cell r="H2024">
            <v>17551.942506987503</v>
          </cell>
        </row>
        <row r="2025">
          <cell r="B2025" t="str">
            <v>Piedra entresuelo</v>
          </cell>
          <cell r="C2025" t="str">
            <v>m3</v>
          </cell>
          <cell r="D2025">
            <v>6.5000000000000002E-2</v>
          </cell>
          <cell r="F2025">
            <v>5</v>
          </cell>
          <cell r="G2025">
            <v>51950</v>
          </cell>
          <cell r="H2025">
            <v>3545.5875000000001</v>
          </cell>
        </row>
        <row r="2026">
          <cell r="B2026" t="str">
            <v>Arenilla</v>
          </cell>
          <cell r="C2026" t="str">
            <v>m3</v>
          </cell>
          <cell r="D2026">
            <v>3.2500000000000001E-2</v>
          </cell>
          <cell r="F2026">
            <v>5</v>
          </cell>
          <cell r="G2026">
            <v>18368</v>
          </cell>
          <cell r="H2026">
            <v>626.80800000000011</v>
          </cell>
        </row>
        <row r="2027">
          <cell r="B2027" t="str">
            <v>1 ofic. y 1 ayud.</v>
          </cell>
          <cell r="C2027" t="str">
            <v>dia</v>
          </cell>
          <cell r="D2027">
            <v>8</v>
          </cell>
          <cell r="G2027">
            <v>109780.30835042737</v>
          </cell>
          <cell r="H2027">
            <v>13722.538543803421</v>
          </cell>
        </row>
        <row r="2028">
          <cell r="B2028" t="str">
            <v>Tabla Comun 0.25 X 2.5 m - 0.2 X 3 m</v>
          </cell>
          <cell r="C2028" t="str">
            <v>un</v>
          </cell>
          <cell r="D2028">
            <v>0.5</v>
          </cell>
          <cell r="G2028">
            <v>4500</v>
          </cell>
          <cell r="H2028">
            <v>2250</v>
          </cell>
        </row>
        <row r="2030">
          <cell r="H2030">
            <v>113166.59349980151</v>
          </cell>
          <cell r="I2030" t="str">
            <v>incluye acero</v>
          </cell>
        </row>
        <row r="2031">
          <cell r="B2031" t="str">
            <v>CUNETA LATERLA VIA PALMAS TIPO 1</v>
          </cell>
          <cell r="C2031" t="str">
            <v>ml</v>
          </cell>
          <cell r="H2031">
            <v>87618.538390630565</v>
          </cell>
        </row>
        <row r="2032">
          <cell r="B2032" t="str">
            <v>Concr.en obra 3000 psi 3/4"</v>
          </cell>
          <cell r="C2032" t="str">
            <v>m3</v>
          </cell>
          <cell r="D2032">
            <v>0.21</v>
          </cell>
          <cell r="F2032">
            <v>5</v>
          </cell>
          <cell r="G2032">
            <v>289827.59378369962</v>
          </cell>
          <cell r="H2032">
            <v>63906.984429305761</v>
          </cell>
          <cell r="I2032">
            <v>72.937743088555806</v>
          </cell>
          <cell r="J2032" t="str">
            <v>%CO</v>
          </cell>
        </row>
        <row r="2033">
          <cell r="B2033" t="str">
            <v>Tabla Comun 0.25 X 2.5 m - 0.2 X 3 m</v>
          </cell>
          <cell r="C2033" t="str">
            <v>un</v>
          </cell>
          <cell r="D2033">
            <v>1</v>
          </cell>
          <cell r="G2033">
            <v>4500</v>
          </cell>
          <cell r="H2033">
            <v>4500</v>
          </cell>
          <cell r="I2033">
            <v>5.1358994142741885</v>
          </cell>
          <cell r="J2033" t="str">
            <v>%HTA</v>
          </cell>
        </row>
        <row r="2034">
          <cell r="B2034" t="str">
            <v>1 ofic. y 1 ayud.</v>
          </cell>
          <cell r="C2034" t="str">
            <v>dia</v>
          </cell>
          <cell r="D2034">
            <v>6</v>
          </cell>
          <cell r="G2034">
            <v>109780.30835042737</v>
          </cell>
          <cell r="H2034">
            <v>18296.71805840456</v>
          </cell>
          <cell r="I2034">
            <v>20.882245235399989</v>
          </cell>
          <cell r="J2034" t="str">
            <v>%MO</v>
          </cell>
        </row>
        <row r="2035">
          <cell r="B2035" t="str">
            <v>acero</v>
          </cell>
          <cell r="C2035" t="str">
            <v>kg</v>
          </cell>
          <cell r="D2035">
            <v>8</v>
          </cell>
          <cell r="F2035">
            <v>5</v>
          </cell>
          <cell r="G2035">
            <v>3041.4351320441601</v>
          </cell>
          <cell r="H2035">
            <v>25548.055109170946</v>
          </cell>
        </row>
        <row r="2037">
          <cell r="B2037" t="str">
            <v>CORDON-CUNETA Longitud 60cm</v>
          </cell>
          <cell r="C2037" t="str">
            <v>ml</v>
          </cell>
          <cell r="H2037">
            <v>73918.580697591373</v>
          </cell>
        </row>
        <row r="2038">
          <cell r="B2038" t="str">
            <v>Triturado de 3/4 pulg</v>
          </cell>
          <cell r="C2038" t="str">
            <v>m³</v>
          </cell>
          <cell r="D2038">
            <v>0.1</v>
          </cell>
          <cell r="F2038">
            <v>5</v>
          </cell>
          <cell r="G2038">
            <v>53690</v>
          </cell>
          <cell r="H2038">
            <v>5637.45</v>
          </cell>
        </row>
        <row r="2039">
          <cell r="A2039">
            <v>0</v>
          </cell>
          <cell r="B2039" t="str">
            <v>Concr.en obra 3000 psi 3/4"</v>
          </cell>
          <cell r="C2039" t="str">
            <v>m³</v>
          </cell>
          <cell r="D2039">
            <v>0.16750000000000001</v>
          </cell>
          <cell r="F2039">
            <v>5</v>
          </cell>
          <cell r="G2039">
            <v>289827.59378369962</v>
          </cell>
          <cell r="H2039">
            <v>50973.428056708181</v>
          </cell>
        </row>
        <row r="2040">
          <cell r="B2040" t="str">
            <v>Formaletas</v>
          </cell>
          <cell r="C2040" t="str">
            <v>un</v>
          </cell>
          <cell r="D2040">
            <v>1</v>
          </cell>
          <cell r="G2040">
            <v>4500</v>
          </cell>
          <cell r="H2040">
            <v>4500</v>
          </cell>
        </row>
        <row r="2041">
          <cell r="A2041">
            <v>0</v>
          </cell>
          <cell r="B2041" t="str">
            <v>1 ofic. y 1 ayud.</v>
          </cell>
          <cell r="C2041" t="str">
            <v>dia</v>
          </cell>
          <cell r="D2041">
            <v>9</v>
          </cell>
          <cell r="G2041">
            <v>109780.30835042737</v>
          </cell>
          <cell r="H2041">
            <v>12197.812038936374</v>
          </cell>
        </row>
        <row r="2043">
          <cell r="B2043" t="str">
            <v>CUNETA PARA VIAS H=21 CM</v>
          </cell>
          <cell r="C2043" t="str">
            <v>ml</v>
          </cell>
          <cell r="H2043">
            <v>55507.509722900504</v>
          </cell>
        </row>
        <row r="2044">
          <cell r="B2044" t="str">
            <v>Concr.en obra 3000 psi 3/4"</v>
          </cell>
          <cell r="C2044" t="str">
            <v>m3</v>
          </cell>
          <cell r="D2044">
            <v>0.11</v>
          </cell>
          <cell r="F2044">
            <v>5</v>
          </cell>
          <cell r="G2044">
            <v>289827.59378369962</v>
          </cell>
          <cell r="H2044">
            <v>33475.087082017308</v>
          </cell>
        </row>
        <row r="2045">
          <cell r="B2045" t="str">
            <v>Triturado de 3/4 pulg</v>
          </cell>
          <cell r="C2045" t="str">
            <v>m3</v>
          </cell>
          <cell r="D2045">
            <v>0.08</v>
          </cell>
          <cell r="F2045">
            <v>10</v>
          </cell>
          <cell r="G2045">
            <v>53690</v>
          </cell>
          <cell r="H2045">
            <v>4724.72</v>
          </cell>
        </row>
        <row r="2046">
          <cell r="B2046" t="str">
            <v>formaletas</v>
          </cell>
          <cell r="C2046" t="str">
            <v>un</v>
          </cell>
          <cell r="D2046">
            <v>1</v>
          </cell>
          <cell r="G2046">
            <v>4500</v>
          </cell>
          <cell r="H2046">
            <v>4500</v>
          </cell>
        </row>
        <row r="2047">
          <cell r="B2047" t="str">
            <v>1 ofic. y 1 ayud.</v>
          </cell>
          <cell r="C2047" t="str">
            <v>dia</v>
          </cell>
          <cell r="D2047">
            <v>9</v>
          </cell>
          <cell r="G2047">
            <v>109780.30835042737</v>
          </cell>
          <cell r="H2047">
            <v>12197.812038936374</v>
          </cell>
        </row>
        <row r="2049">
          <cell r="B2049" t="str">
            <v>MURO CORDON</v>
          </cell>
          <cell r="C2049" t="str">
            <v>ml</v>
          </cell>
          <cell r="H2049">
            <v>107712.22831736844</v>
          </cell>
        </row>
        <row r="2050">
          <cell r="B2050" t="str">
            <v>Concr.en obra 2500 psi 3/4"</v>
          </cell>
          <cell r="C2050" t="str">
            <v>m3</v>
          </cell>
          <cell r="D2050">
            <v>0.08</v>
          </cell>
          <cell r="F2050">
            <v>5</v>
          </cell>
          <cell r="G2050">
            <v>257171.31878369965</v>
          </cell>
          <cell r="H2050">
            <v>21602.390777830769</v>
          </cell>
        </row>
        <row r="2051">
          <cell r="B2051" t="str">
            <v>concreto ciclopeo 30% piedra</v>
          </cell>
          <cell r="C2051" t="str">
            <v>m3</v>
          </cell>
          <cell r="D2051">
            <v>0.18</v>
          </cell>
          <cell r="F2051">
            <v>10</v>
          </cell>
          <cell r="G2051">
            <v>284373.59992902994</v>
          </cell>
          <cell r="H2051">
            <v>56305.972785947932</v>
          </cell>
        </row>
        <row r="2052">
          <cell r="B2052" t="str">
            <v>Formaletas</v>
          </cell>
          <cell r="C2052" t="str">
            <v>un</v>
          </cell>
          <cell r="D2052">
            <v>1.5</v>
          </cell>
          <cell r="G2052">
            <v>4500</v>
          </cell>
          <cell r="H2052">
            <v>6750</v>
          </cell>
        </row>
        <row r="2053">
          <cell r="B2053" t="str">
            <v>1 ofic. y 1 ayud.</v>
          </cell>
          <cell r="C2053" t="str">
            <v>dia</v>
          </cell>
          <cell r="D2053">
            <v>5</v>
          </cell>
          <cell r="G2053">
            <v>109780.30835042737</v>
          </cell>
          <cell r="H2053">
            <v>21956.061670085473</v>
          </cell>
        </row>
        <row r="2055">
          <cell r="B2055" t="str">
            <v>TOPELLANTAS</v>
          </cell>
          <cell r="C2055" t="str">
            <v>und</v>
          </cell>
          <cell r="E2055">
            <v>5</v>
          </cell>
          <cell r="H2055">
            <v>26041.836935126281</v>
          </cell>
        </row>
        <row r="2056">
          <cell r="A2056">
            <v>0</v>
          </cell>
          <cell r="B2056" t="str">
            <v>Mort.1:4 En obra</v>
          </cell>
          <cell r="C2056" t="str">
            <v>m3</v>
          </cell>
          <cell r="D2056">
            <v>0.01</v>
          </cell>
          <cell r="F2056">
            <v>5</v>
          </cell>
          <cell r="G2056">
            <v>240246.73778369965</v>
          </cell>
          <cell r="H2056">
            <v>2522.5907467288466</v>
          </cell>
        </row>
        <row r="2057">
          <cell r="B2057" t="str">
            <v>Topellanta 0.30x0.60 cm</v>
          </cell>
          <cell r="C2057" t="str">
            <v>und</v>
          </cell>
          <cell r="D2057">
            <v>1</v>
          </cell>
          <cell r="F2057">
            <v>0</v>
          </cell>
          <cell r="G2057">
            <v>13500</v>
          </cell>
          <cell r="H2057">
            <v>13500</v>
          </cell>
        </row>
        <row r="2058">
          <cell r="A2058">
            <v>0</v>
          </cell>
          <cell r="B2058" t="str">
            <v>1 ofic. y 1 ayud.</v>
          </cell>
          <cell r="C2058" t="str">
            <v>dia</v>
          </cell>
          <cell r="D2058">
            <v>20</v>
          </cell>
          <cell r="F2058">
            <v>0</v>
          </cell>
          <cell r="G2058">
            <v>109780.30835042737</v>
          </cell>
          <cell r="H2058">
            <v>5489.0154175213684</v>
          </cell>
        </row>
        <row r="2059">
          <cell r="B2059" t="str">
            <v>aditivo. Adhesivo epoxico para pega de concreto nuevo a endurecido- epotoc, sikadur 32</v>
          </cell>
          <cell r="C2059" t="str">
            <v>kg</v>
          </cell>
          <cell r="D2059">
            <v>8.5000000000000006E-2</v>
          </cell>
          <cell r="G2059">
            <v>50068</v>
          </cell>
          <cell r="H2059">
            <v>4255.7800000000007</v>
          </cell>
        </row>
        <row r="2061">
          <cell r="B2061" t="str">
            <v>REALCE SUMIDERO H= 8/10 CM</v>
          </cell>
          <cell r="C2061" t="str">
            <v>un</v>
          </cell>
          <cell r="H2061">
            <v>79304.143238856544</v>
          </cell>
        </row>
        <row r="2062">
          <cell r="B2062" t="str">
            <v>Concr.en obra 3000 psi 3/4"</v>
          </cell>
          <cell r="C2062" t="str">
            <v>m3</v>
          </cell>
          <cell r="D2062">
            <v>0.1</v>
          </cell>
          <cell r="F2062">
            <v>10</v>
          </cell>
          <cell r="G2062">
            <v>289827.59378369962</v>
          </cell>
          <cell r="H2062">
            <v>31881.035316206962</v>
          </cell>
        </row>
        <row r="2063">
          <cell r="B2063" t="str">
            <v>1 ofic. y 1 ayud.</v>
          </cell>
          <cell r="C2063" t="str">
            <v>dia</v>
          </cell>
          <cell r="D2063">
            <v>3</v>
          </cell>
          <cell r="G2063">
            <v>109780.30835042737</v>
          </cell>
          <cell r="H2063">
            <v>36593.43611680912</v>
          </cell>
        </row>
        <row r="2064">
          <cell r="B2064" t="str">
            <v>Tabla Comun 0.25 X 2.5 m - 0.2 X 3 m</v>
          </cell>
          <cell r="C2064" t="str">
            <v>un</v>
          </cell>
          <cell r="D2064">
            <v>2</v>
          </cell>
          <cell r="G2064">
            <v>4500</v>
          </cell>
          <cell r="H2064">
            <v>9000</v>
          </cell>
        </row>
        <row r="2066">
          <cell r="B2066" t="str">
            <v>SUMIDERO TIPO A</v>
          </cell>
          <cell r="C2066" t="str">
            <v>und</v>
          </cell>
          <cell r="E2066">
            <v>5</v>
          </cell>
          <cell r="H2066">
            <v>360491.66786040709</v>
          </cell>
          <cell r="I2066" t="str">
            <v>0.9X0.7X1.0 externas - 0.55m3</v>
          </cell>
        </row>
        <row r="2067">
          <cell r="A2067">
            <v>0</v>
          </cell>
          <cell r="B2067" t="str">
            <v>1 ofic. y 1 ayud.</v>
          </cell>
          <cell r="C2067" t="str">
            <v>dia</v>
          </cell>
          <cell r="D2067">
            <v>1.4</v>
          </cell>
          <cell r="G2067">
            <v>109780.30835042737</v>
          </cell>
          <cell r="H2067">
            <v>78414.505964590979</v>
          </cell>
        </row>
        <row r="2068">
          <cell r="B2068" t="str">
            <v>Formaleta</v>
          </cell>
          <cell r="C2068" t="str">
            <v>un</v>
          </cell>
          <cell r="D2068">
            <v>2</v>
          </cell>
          <cell r="G2068">
            <v>4500</v>
          </cell>
          <cell r="H2068">
            <v>9000</v>
          </cell>
        </row>
        <row r="2069">
          <cell r="A2069">
            <v>0</v>
          </cell>
          <cell r="B2069" t="str">
            <v>Concr.en obra 2500 psi 3/4"</v>
          </cell>
          <cell r="C2069" t="str">
            <v>m3</v>
          </cell>
          <cell r="D2069">
            <v>0.55000000000000004</v>
          </cell>
          <cell r="F2069">
            <v>5</v>
          </cell>
          <cell r="G2069">
            <v>257171.31878369965</v>
          </cell>
          <cell r="H2069">
            <v>148516.43659758658</v>
          </cell>
        </row>
        <row r="2070">
          <cell r="B2070" t="str">
            <v>Reja para sumidero tipo A tipo 2 (40x60cm)</v>
          </cell>
          <cell r="C2070" t="str">
            <v>un</v>
          </cell>
          <cell r="D2070">
            <v>1</v>
          </cell>
          <cell r="G2070">
            <v>120640</v>
          </cell>
          <cell r="H2070">
            <v>120640</v>
          </cell>
        </row>
        <row r="2072">
          <cell r="B2072" t="str">
            <v>SUMIDERO TIPO B</v>
          </cell>
          <cell r="C2072" t="str">
            <v>un</v>
          </cell>
          <cell r="E2072">
            <v>5</v>
          </cell>
          <cell r="H2072">
            <v>444137.34595775517</v>
          </cell>
          <cell r="I2072" t="str">
            <v>1.1X0.8X1.1 externas - 0.74m3</v>
          </cell>
        </row>
        <row r="2073">
          <cell r="A2073">
            <v>0</v>
          </cell>
          <cell r="B2073" t="str">
            <v>1 ofic. y 1 ayud.</v>
          </cell>
          <cell r="C2073" t="str">
            <v>dia</v>
          </cell>
          <cell r="D2073">
            <v>1.4</v>
          </cell>
          <cell r="G2073">
            <v>109780.30835042737</v>
          </cell>
          <cell r="H2073">
            <v>78414.505964590979</v>
          </cell>
          <cell r="I2073">
            <v>17.655463265646993</v>
          </cell>
          <cell r="J2073" t="str">
            <v>%MO</v>
          </cell>
        </row>
        <row r="2074">
          <cell r="B2074" t="str">
            <v>Formaleta</v>
          </cell>
          <cell r="C2074" t="str">
            <v>un</v>
          </cell>
          <cell r="D2074">
            <v>3</v>
          </cell>
          <cell r="G2074">
            <v>4500</v>
          </cell>
          <cell r="H2074">
            <v>13500</v>
          </cell>
          <cell r="I2074">
            <v>3.0396002774520281</v>
          </cell>
          <cell r="J2074" t="str">
            <v>%HTA</v>
          </cell>
        </row>
        <row r="2075">
          <cell r="A2075">
            <v>0</v>
          </cell>
          <cell r="B2075" t="str">
            <v>Concr.en obra 2500 psi 3/4"</v>
          </cell>
          <cell r="C2075" t="str">
            <v>m3</v>
          </cell>
          <cell r="D2075">
            <v>0.74</v>
          </cell>
          <cell r="F2075">
            <v>5</v>
          </cell>
          <cell r="G2075">
            <v>257171.31878369965</v>
          </cell>
          <cell r="H2075">
            <v>199822.11469493463</v>
          </cell>
          <cell r="I2075">
            <v>44.991063353168464</v>
          </cell>
          <cell r="J2075" t="str">
            <v>%CO</v>
          </cell>
        </row>
        <row r="2076">
          <cell r="B2076" t="str">
            <v>Reja para sumidero tipo B tipo 2 (50x80cm)</v>
          </cell>
          <cell r="C2076" t="str">
            <v>un</v>
          </cell>
          <cell r="D2076">
            <v>1</v>
          </cell>
          <cell r="F2076">
            <v>0</v>
          </cell>
          <cell r="G2076">
            <v>148480</v>
          </cell>
          <cell r="H2076">
            <v>148480</v>
          </cell>
          <cell r="I2076">
            <v>33.43109994045016</v>
          </cell>
          <cell r="J2076" t="str">
            <v>%HI</v>
          </cell>
        </row>
        <row r="2077">
          <cell r="I2077" t="str">
            <v>Instalacion rejilla $5000 MO</v>
          </cell>
        </row>
        <row r="2078">
          <cell r="B2078" t="str">
            <v>SUMIDERO DOBLE TIPO B. DE 0.8X2.0X1.1m MEDIDAS EXTERNAS</v>
          </cell>
          <cell r="C2078" t="str">
            <v>un</v>
          </cell>
          <cell r="H2078">
            <v>766585.9025802291</v>
          </cell>
        </row>
        <row r="2079">
          <cell r="B2079" t="str">
            <v>Concr.en obra 2500 psi 3/4"</v>
          </cell>
          <cell r="C2079" t="str">
            <v>m3</v>
          </cell>
          <cell r="D2079">
            <v>1.1200000000000001</v>
          </cell>
          <cell r="F2079">
            <v>5</v>
          </cell>
          <cell r="G2079">
            <v>257171.31878369965</v>
          </cell>
          <cell r="H2079">
            <v>302433.47088963084</v>
          </cell>
        </row>
        <row r="2080">
          <cell r="B2080" t="str">
            <v>formaleta</v>
          </cell>
          <cell r="C2080" t="str">
            <v>un</v>
          </cell>
          <cell r="D2080">
            <v>3</v>
          </cell>
          <cell r="G2080">
            <v>4500</v>
          </cell>
          <cell r="H2080">
            <v>13500</v>
          </cell>
        </row>
        <row r="2081">
          <cell r="B2081" t="str">
            <v>reja sumidero doble tipo B (50*80 dos unidades)</v>
          </cell>
          <cell r="C2081" t="str">
            <v>un</v>
          </cell>
          <cell r="D2081">
            <v>2</v>
          </cell>
          <cell r="G2081">
            <v>148480</v>
          </cell>
          <cell r="H2081">
            <v>296960</v>
          </cell>
        </row>
        <row r="2082">
          <cell r="B2082" t="str">
            <v>1 ofic. y 1 ayud.</v>
          </cell>
          <cell r="C2082" t="str">
            <v>dia</v>
          </cell>
          <cell r="D2082">
            <v>0.75</v>
          </cell>
          <cell r="G2082">
            <v>109780.30835042737</v>
          </cell>
          <cell r="H2082">
            <v>146373.74446723648</v>
          </cell>
        </row>
        <row r="2084">
          <cell r="B2084" t="str">
            <v>POCETA EN MAMPOSTERIA PARA VIAS-TUBERIA 24"</v>
          </cell>
          <cell r="C2084" t="str">
            <v>un</v>
          </cell>
          <cell r="H2084">
            <v>710022.15839114215</v>
          </cell>
        </row>
        <row r="2085">
          <cell r="B2085" t="str">
            <v>Concr.en obra 2500 psi 3/4"</v>
          </cell>
          <cell r="C2085" t="str">
            <v>m3</v>
          </cell>
          <cell r="D2085">
            <v>0.43</v>
          </cell>
          <cell r="F2085">
            <v>5</v>
          </cell>
          <cell r="G2085">
            <v>257171.31878369965</v>
          </cell>
          <cell r="H2085">
            <v>116112.85043084039</v>
          </cell>
        </row>
        <row r="2086">
          <cell r="B2086" t="str">
            <v>1 ofic. y 1 ayud. Columnetas-vigas</v>
          </cell>
          <cell r="C2086" t="str">
            <v>dia</v>
          </cell>
          <cell r="D2086">
            <v>1.1000000000000001</v>
          </cell>
          <cell r="G2086">
            <v>109780.30835042737</v>
          </cell>
          <cell r="H2086">
            <v>120758.33918547012</v>
          </cell>
        </row>
        <row r="2087">
          <cell r="B2087" t="str">
            <v>formaleta</v>
          </cell>
          <cell r="C2087" t="str">
            <v>un</v>
          </cell>
          <cell r="D2087">
            <v>3</v>
          </cell>
          <cell r="G2087">
            <v>4500</v>
          </cell>
          <cell r="H2087">
            <v>13500</v>
          </cell>
        </row>
        <row r="2088">
          <cell r="B2088" t="str">
            <v>Mort.1:5 En obra</v>
          </cell>
          <cell r="C2088" t="str">
            <v>m3</v>
          </cell>
          <cell r="D2088">
            <v>9.6000000000000002E-2</v>
          </cell>
          <cell r="F2088">
            <v>10</v>
          </cell>
          <cell r="G2088">
            <v>213504.00278369963</v>
          </cell>
          <cell r="H2088">
            <v>22546.022693958683</v>
          </cell>
        </row>
        <row r="2089">
          <cell r="B2089" t="str">
            <v>Bloque conc. 20x20x40</v>
          </cell>
          <cell r="C2089" t="str">
            <v>un</v>
          </cell>
          <cell r="D2089">
            <v>48</v>
          </cell>
          <cell r="F2089">
            <v>5</v>
          </cell>
          <cell r="G2089">
            <v>2200</v>
          </cell>
          <cell r="H2089">
            <v>110880</v>
          </cell>
        </row>
        <row r="2090">
          <cell r="B2090" t="str">
            <v>1 ofic. y 1 ayud. Bloque</v>
          </cell>
          <cell r="C2090" t="str">
            <v>dia</v>
          </cell>
          <cell r="D2090">
            <v>2.5</v>
          </cell>
          <cell r="G2090">
            <v>109780.30835042737</v>
          </cell>
          <cell r="H2090">
            <v>43912.123340170947</v>
          </cell>
        </row>
        <row r="2091">
          <cell r="B2091" t="str">
            <v>Transporte bloque de 20</v>
          </cell>
          <cell r="C2091" t="str">
            <v>un</v>
          </cell>
          <cell r="D2091">
            <v>48</v>
          </cell>
          <cell r="G2091">
            <v>190</v>
          </cell>
          <cell r="H2091">
            <v>9120</v>
          </cell>
        </row>
        <row r="2092">
          <cell r="B2092" t="str">
            <v>Concr.en obra 2500 psi 3/4"</v>
          </cell>
          <cell r="C2092" t="str">
            <v>m3</v>
          </cell>
          <cell r="D2092">
            <v>0.4</v>
          </cell>
          <cell r="G2092">
            <v>257171.31878369965</v>
          </cell>
          <cell r="H2092">
            <v>102868.52751347987</v>
          </cell>
        </row>
        <row r="2093">
          <cell r="B2093" t="str">
            <v>1 ofic. y 1 ayud. Loseta de piso</v>
          </cell>
          <cell r="C2093" t="str">
            <v>dia</v>
          </cell>
          <cell r="D2093">
            <v>4</v>
          </cell>
          <cell r="G2093">
            <v>109780.30835042737</v>
          </cell>
          <cell r="H2093">
            <v>27445.077087606842</v>
          </cell>
        </row>
        <row r="2094">
          <cell r="B2094" t="str">
            <v>Concr.en obra 2500 psi 3/4"</v>
          </cell>
          <cell r="C2094" t="str">
            <v>m3</v>
          </cell>
          <cell r="D2094">
            <v>0.28999999999999998</v>
          </cell>
          <cell r="F2094">
            <v>5</v>
          </cell>
          <cell r="G2094">
            <v>257171.31878369965</v>
          </cell>
          <cell r="H2094">
            <v>78308.666569636538</v>
          </cell>
        </row>
        <row r="2095">
          <cell r="B2095" t="str">
            <v>1 ofic. y 1 ayud. Cara anterior</v>
          </cell>
          <cell r="C2095" t="str">
            <v>dia</v>
          </cell>
          <cell r="D2095">
            <v>3</v>
          </cell>
          <cell r="G2095">
            <v>109780.30835042737</v>
          </cell>
          <cell r="H2095">
            <v>36593.43611680912</v>
          </cell>
        </row>
        <row r="2096">
          <cell r="B2096" t="str">
            <v>formaleta</v>
          </cell>
          <cell r="C2096" t="str">
            <v>un</v>
          </cell>
          <cell r="D2096">
            <v>3</v>
          </cell>
          <cell r="G2096">
            <v>4500</v>
          </cell>
          <cell r="H2096">
            <v>13500</v>
          </cell>
        </row>
        <row r="2097">
          <cell r="B2097" t="str">
            <v>vibrador</v>
          </cell>
          <cell r="C2097" t="str">
            <v>dia</v>
          </cell>
          <cell r="D2097">
            <v>12</v>
          </cell>
          <cell r="G2097">
            <v>36500</v>
          </cell>
          <cell r="H2097">
            <v>3041.6666666666665</v>
          </cell>
        </row>
        <row r="2099">
          <cell r="B2099" t="str">
            <v>SUBBASE MATER.GRANULAR EN VIA</v>
          </cell>
          <cell r="C2099" t="str">
            <v>m3</v>
          </cell>
          <cell r="E2099">
            <v>5</v>
          </cell>
          <cell r="H2099">
            <v>54119.518414858976</v>
          </cell>
        </row>
        <row r="2100">
          <cell r="A2100">
            <v>0</v>
          </cell>
          <cell r="B2100" t="str">
            <v>Sub-base granular</v>
          </cell>
          <cell r="C2100" t="str">
            <v>m3</v>
          </cell>
          <cell r="D2100">
            <v>1.3</v>
          </cell>
          <cell r="G2100">
            <v>33390</v>
          </cell>
          <cell r="H2100">
            <v>43407</v>
          </cell>
          <cell r="I2100">
            <v>80.205813487213589</v>
          </cell>
          <cell r="J2100" t="str">
            <v>%AM</v>
          </cell>
        </row>
        <row r="2101">
          <cell r="B2101" t="str">
            <v>3 ayudantes</v>
          </cell>
          <cell r="C2101" t="str">
            <v>dia</v>
          </cell>
          <cell r="D2101">
            <v>100</v>
          </cell>
          <cell r="G2101">
            <v>115689.31102564104</v>
          </cell>
          <cell r="H2101">
            <v>1156.8931102564104</v>
          </cell>
        </row>
        <row r="2102">
          <cell r="B2102" t="str">
            <v>1 Oficial</v>
          </cell>
          <cell r="C2102" t="str">
            <v>dia</v>
          </cell>
          <cell r="D2102">
            <v>100</v>
          </cell>
          <cell r="F2102">
            <v>0</v>
          </cell>
          <cell r="G2102">
            <v>71217.204675213681</v>
          </cell>
          <cell r="H2102">
            <v>712.17204675213679</v>
          </cell>
          <cell r="I2102">
            <v>1.3159245825007266</v>
          </cell>
          <cell r="J2102" t="str">
            <v>%MO</v>
          </cell>
        </row>
        <row r="2103">
          <cell r="B2103" t="str">
            <v>Motoniv.Diesel-120G</v>
          </cell>
          <cell r="C2103" t="str">
            <v>h</v>
          </cell>
          <cell r="D2103">
            <v>20</v>
          </cell>
          <cell r="F2103">
            <v>0</v>
          </cell>
          <cell r="G2103">
            <v>95000</v>
          </cell>
          <cell r="H2103">
            <v>4750</v>
          </cell>
          <cell r="I2103">
            <v>16.167919183844052</v>
          </cell>
          <cell r="J2103" t="str">
            <v>%HTA</v>
          </cell>
        </row>
        <row r="2104">
          <cell r="B2104" t="str">
            <v>Compac.vibr.R:48"x66"(operador y combustible) DS-70</v>
          </cell>
          <cell r="C2104" t="str">
            <v>h</v>
          </cell>
          <cell r="D2104">
            <v>20</v>
          </cell>
          <cell r="F2104">
            <v>0</v>
          </cell>
          <cell r="G2104">
            <v>80000</v>
          </cell>
          <cell r="H2104">
            <v>4000</v>
          </cell>
        </row>
        <row r="2106">
          <cell r="B2106" t="str">
            <v>PERFILAC, NIVELACIÓN Y COMPACT. SUBRASANTE</v>
          </cell>
          <cell r="C2106" t="str">
            <v>m2</v>
          </cell>
          <cell r="H2106">
            <v>1866.6666666666667</v>
          </cell>
        </row>
        <row r="2107">
          <cell r="B2107" t="str">
            <v>Motoniveladora</v>
          </cell>
          <cell r="C2107" t="str">
            <v>hora</v>
          </cell>
          <cell r="D2107">
            <v>150</v>
          </cell>
          <cell r="G2107">
            <v>95000</v>
          </cell>
          <cell r="H2107">
            <v>633.33333333333337</v>
          </cell>
        </row>
        <row r="2108">
          <cell r="B2108" t="str">
            <v>Vibrocompactador</v>
          </cell>
          <cell r="C2108" t="str">
            <v>hora</v>
          </cell>
          <cell r="D2108">
            <v>150</v>
          </cell>
          <cell r="G2108">
            <v>80000</v>
          </cell>
          <cell r="H2108">
            <v>533.33333333333337</v>
          </cell>
        </row>
        <row r="2109">
          <cell r="B2109" t="str">
            <v>Transporte equipos</v>
          </cell>
          <cell r="C2109" t="str">
            <v>viaje</v>
          </cell>
          <cell r="D2109">
            <v>2</v>
          </cell>
          <cell r="G2109">
            <v>350</v>
          </cell>
          <cell r="H2109">
            <v>700</v>
          </cell>
        </row>
        <row r="2111">
          <cell r="B2111" t="str">
            <v>BASE GRANULAR EN VIAS Y TERRAPLEN.</v>
          </cell>
          <cell r="C2111" t="str">
            <v>m3</v>
          </cell>
          <cell r="E2111">
            <v>5</v>
          </cell>
          <cell r="H2111">
            <v>60754.71841485898</v>
          </cell>
        </row>
        <row r="2112">
          <cell r="A2112">
            <v>0</v>
          </cell>
          <cell r="B2112" t="str">
            <v>Base granular</v>
          </cell>
          <cell r="C2112" t="str">
            <v>m3</v>
          </cell>
          <cell r="D2112">
            <v>1.3</v>
          </cell>
          <cell r="G2112">
            <v>38494</v>
          </cell>
          <cell r="H2112">
            <v>50042.200000000004</v>
          </cell>
          <cell r="I2112">
            <v>82.367594329531158</v>
          </cell>
          <cell r="J2112" t="str">
            <v>%AM</v>
          </cell>
        </row>
        <row r="2113">
          <cell r="B2113" t="str">
            <v>3 ayudantes</v>
          </cell>
          <cell r="C2113" t="str">
            <v>dia</v>
          </cell>
          <cell r="D2113">
            <v>100</v>
          </cell>
          <cell r="G2113">
            <v>115689.31102564104</v>
          </cell>
          <cell r="H2113">
            <v>1156.8931102564104</v>
          </cell>
          <cell r="I2113">
            <v>3.0764115212349066</v>
          </cell>
          <cell r="J2113" t="str">
            <v>%MO</v>
          </cell>
        </row>
        <row r="2114">
          <cell r="B2114" t="str">
            <v>1 Oficial</v>
          </cell>
          <cell r="C2114" t="str">
            <v>dia</v>
          </cell>
          <cell r="D2114">
            <v>100</v>
          </cell>
          <cell r="F2114">
            <v>0</v>
          </cell>
          <cell r="G2114">
            <v>71217.204675213681</v>
          </cell>
          <cell r="H2114">
            <v>712.17204675213679</v>
          </cell>
          <cell r="I2114">
            <v>14.402173573172192</v>
          </cell>
          <cell r="J2114" t="str">
            <v>%HTA</v>
          </cell>
        </row>
        <row r="2115">
          <cell r="B2115" t="str">
            <v>Motoniv.Diesel-120G</v>
          </cell>
          <cell r="C2115" t="str">
            <v>h</v>
          </cell>
          <cell r="D2115">
            <v>20</v>
          </cell>
          <cell r="F2115">
            <v>0</v>
          </cell>
          <cell r="G2115">
            <v>95000</v>
          </cell>
          <cell r="H2115">
            <v>4750</v>
          </cell>
        </row>
        <row r="2116">
          <cell r="B2116" t="str">
            <v>Compac.vibr.R:48"x66"(operador y combustible)DS-70</v>
          </cell>
          <cell r="C2116" t="str">
            <v>h</v>
          </cell>
          <cell r="D2116">
            <v>20</v>
          </cell>
          <cell r="F2116">
            <v>0</v>
          </cell>
          <cell r="G2116">
            <v>80000</v>
          </cell>
          <cell r="H2116">
            <v>4000</v>
          </cell>
        </row>
        <row r="2119">
          <cell r="B2119" t="str">
            <v>IMPRIMACION ASFALTO LIQUIDO MC-70</v>
          </cell>
          <cell r="C2119" t="str">
            <v>m2</v>
          </cell>
          <cell r="E2119">
            <v>5</v>
          </cell>
          <cell r="H2119">
            <v>3701.1175885897442</v>
          </cell>
        </row>
        <row r="2120">
          <cell r="A2120">
            <v>0</v>
          </cell>
          <cell r="B2120" t="str">
            <v>MC - 70</v>
          </cell>
          <cell r="C2120" t="str">
            <v>gl</v>
          </cell>
          <cell r="D2120">
            <v>0.45</v>
          </cell>
          <cell r="F2120">
            <v>10</v>
          </cell>
          <cell r="G2120">
            <v>6659</v>
          </cell>
          <cell r="H2120">
            <v>3296.2050000000004</v>
          </cell>
          <cell r="I2120">
            <v>89.059721046473712</v>
          </cell>
          <cell r="J2120" t="str">
            <v>%PA</v>
          </cell>
        </row>
        <row r="2121">
          <cell r="B2121" t="str">
            <v>1 Ayudante</v>
          </cell>
          <cell r="C2121" t="str">
            <v>dia</v>
          </cell>
          <cell r="D2121">
            <v>100</v>
          </cell>
          <cell r="F2121">
            <v>0</v>
          </cell>
          <cell r="G2121">
            <v>38563.103675213679</v>
          </cell>
          <cell r="H2121">
            <v>385.63103675213677</v>
          </cell>
          <cell r="I2121">
            <v>10.41931328907266</v>
          </cell>
          <cell r="J2121" t="str">
            <v>%MO</v>
          </cell>
        </row>
        <row r="2123">
          <cell r="B2123" t="str">
            <v>PAVIMENTO ASFALTICO 1 M3</v>
          </cell>
          <cell r="C2123" t="str">
            <v>m3</v>
          </cell>
          <cell r="H2123">
            <v>639807.76475358964</v>
          </cell>
        </row>
        <row r="2124">
          <cell r="B2124" t="str">
            <v>Mezcla asf. Rodadura ¾" al 6%</v>
          </cell>
          <cell r="C2124" t="str">
            <v>m3</v>
          </cell>
          <cell r="D2124">
            <v>1</v>
          </cell>
          <cell r="F2124">
            <v>30</v>
          </cell>
          <cell r="G2124">
            <v>335811</v>
          </cell>
          <cell r="H2124">
            <v>436554.3</v>
          </cell>
        </row>
        <row r="2125">
          <cell r="B2125" t="str">
            <v>MC - 70</v>
          </cell>
          <cell r="C2125" t="str">
            <v>gal</v>
          </cell>
          <cell r="D2125">
            <v>4</v>
          </cell>
          <cell r="G2125">
            <v>6659</v>
          </cell>
          <cell r="H2125">
            <v>29299.600000000002</v>
          </cell>
        </row>
        <row r="2126">
          <cell r="B2126" t="str">
            <v>Volqueta</v>
          </cell>
          <cell r="C2126" t="str">
            <v>hr</v>
          </cell>
          <cell r="D2126">
            <v>2.5</v>
          </cell>
          <cell r="G2126">
            <v>55400</v>
          </cell>
          <cell r="H2126">
            <v>138500</v>
          </cell>
        </row>
        <row r="2127">
          <cell r="B2127" t="str">
            <v>Compactador Canguro</v>
          </cell>
          <cell r="C2127" t="str">
            <v>dia</v>
          </cell>
          <cell r="D2127">
            <v>5</v>
          </cell>
          <cell r="G2127">
            <v>62000</v>
          </cell>
          <cell r="H2127">
            <v>12400</v>
          </cell>
        </row>
        <row r="2128">
          <cell r="B2128" t="str">
            <v>1 ofic. y 1 ayud.</v>
          </cell>
          <cell r="C2128" t="str">
            <v>dia</v>
          </cell>
          <cell r="D2128">
            <v>5</v>
          </cell>
          <cell r="G2128">
            <v>109780.30835042737</v>
          </cell>
          <cell r="H2128">
            <v>21956.061670085473</v>
          </cell>
        </row>
        <row r="2130">
          <cell r="H2130">
            <v>474965.69876233209</v>
          </cell>
          <cell r="I2130" t="str">
            <v>NO INCLUYE LIGA</v>
          </cell>
        </row>
        <row r="2131">
          <cell r="B2131" t="str">
            <v>PAVIMENTO ASFALTICO</v>
          </cell>
          <cell r="C2131" t="str">
            <v>m3</v>
          </cell>
          <cell r="E2131">
            <v>5</v>
          </cell>
          <cell r="F2131" t="str">
            <v xml:space="preserve"> </v>
          </cell>
          <cell r="H2131">
            <v>483662.76870044868</v>
          </cell>
          <cell r="I2131" t="str">
            <v xml:space="preserve">INCLUYE LIGA </v>
          </cell>
        </row>
        <row r="2132">
          <cell r="A2132">
            <v>0</v>
          </cell>
          <cell r="B2132" t="str">
            <v>Liga (Para repavimentaciones)</v>
          </cell>
          <cell r="C2132" t="str">
            <v>kg</v>
          </cell>
          <cell r="D2132">
            <v>5</v>
          </cell>
          <cell r="F2132">
            <v>5</v>
          </cell>
          <cell r="G2132">
            <v>1636</v>
          </cell>
          <cell r="H2132">
            <v>8589</v>
          </cell>
          <cell r="I2132">
            <v>0.44688136077531154</v>
          </cell>
          <cell r="J2132" t="str">
            <v>%MO</v>
          </cell>
        </row>
        <row r="2133">
          <cell r="A2133">
            <v>0</v>
          </cell>
          <cell r="B2133" t="str">
            <v>Mezcla asf. Rodadura ¾" al 6%</v>
          </cell>
          <cell r="C2133" t="str">
            <v>m3</v>
          </cell>
          <cell r="D2133">
            <v>1.3</v>
          </cell>
          <cell r="F2133">
            <v>0</v>
          </cell>
          <cell r="G2133">
            <v>335811</v>
          </cell>
          <cell r="H2133">
            <v>436554.3</v>
          </cell>
          <cell r="I2133">
            <v>92.035883017428347</v>
          </cell>
          <cell r="J2133" t="str">
            <v>%PA</v>
          </cell>
        </row>
        <row r="2134">
          <cell r="A2134">
            <v>0</v>
          </cell>
          <cell r="B2134" t="str">
            <v>1 Oficial</v>
          </cell>
          <cell r="C2134" t="str">
            <v>dia</v>
          </cell>
          <cell r="D2134">
            <v>140</v>
          </cell>
          <cell r="F2134">
            <v>0</v>
          </cell>
          <cell r="G2134">
            <v>71217.204675213681</v>
          </cell>
          <cell r="H2134">
            <v>508.69431910866916</v>
          </cell>
          <cell r="I2134">
            <v>6.6678690374808838</v>
          </cell>
          <cell r="J2134" t="str">
            <v>%HTA</v>
          </cell>
        </row>
        <row r="2135">
          <cell r="A2135">
            <v>0</v>
          </cell>
          <cell r="B2135" t="str">
            <v>6 ayudantes</v>
          </cell>
          <cell r="C2135" t="str">
            <v>dia</v>
          </cell>
          <cell r="D2135">
            <v>140</v>
          </cell>
          <cell r="F2135">
            <v>0</v>
          </cell>
          <cell r="G2135">
            <v>231378.62205128209</v>
          </cell>
          <cell r="H2135">
            <v>1652.7044432234434</v>
          </cell>
        </row>
        <row r="2136">
          <cell r="A2136">
            <v>0</v>
          </cell>
          <cell r="B2136" t="str">
            <v>Vibrocompactador DS-70  CA-15</v>
          </cell>
          <cell r="C2136" t="str">
            <v>hor</v>
          </cell>
          <cell r="D2136">
            <v>20</v>
          </cell>
          <cell r="F2136">
            <v>0</v>
          </cell>
          <cell r="G2136">
            <v>80000</v>
          </cell>
          <cell r="H2136">
            <v>4000</v>
          </cell>
        </row>
        <row r="2137">
          <cell r="B2137" t="str">
            <v>Vibrocompactador Neumatico</v>
          </cell>
          <cell r="C2137" t="str">
            <v>hor</v>
          </cell>
          <cell r="D2137">
            <v>20</v>
          </cell>
          <cell r="G2137">
            <v>80000</v>
          </cell>
          <cell r="H2137">
            <v>4000</v>
          </cell>
        </row>
        <row r="2138">
          <cell r="B2138" t="str">
            <v>Finisher-tipo28000</v>
          </cell>
          <cell r="C2138" t="str">
            <v>hor</v>
          </cell>
          <cell r="D2138">
            <v>20</v>
          </cell>
          <cell r="F2138">
            <v>0</v>
          </cell>
          <cell r="G2138">
            <v>90000</v>
          </cell>
          <cell r="H2138">
            <v>4500</v>
          </cell>
        </row>
        <row r="2139">
          <cell r="B2139" t="str">
            <v>Transporte</v>
          </cell>
          <cell r="C2139" t="str">
            <v>m3-km</v>
          </cell>
          <cell r="D2139">
            <v>25</v>
          </cell>
          <cell r="G2139">
            <v>950</v>
          </cell>
          <cell r="H2139">
            <v>23750</v>
          </cell>
        </row>
        <row r="2141">
          <cell r="B2141" t="str">
            <v>PAVIMENTO ASFALTICO(PARCHEO HUECOS)</v>
          </cell>
          <cell r="C2141" t="str">
            <v>ton</v>
          </cell>
          <cell r="H2141">
            <v>341122.09433449886</v>
          </cell>
        </row>
        <row r="2142">
          <cell r="B2142" t="str">
            <v>Mezcla asf. Rodadura ¾" al 6%</v>
          </cell>
          <cell r="C2142" t="str">
            <v>ton</v>
          </cell>
          <cell r="D2142">
            <v>1</v>
          </cell>
          <cell r="F2142">
            <v>5</v>
          </cell>
          <cell r="G2142">
            <v>186562</v>
          </cell>
          <cell r="H2142">
            <v>195890.1</v>
          </cell>
        </row>
        <row r="2143">
          <cell r="B2143" t="str">
            <v>Liga (Para repavimentaciones)</v>
          </cell>
          <cell r="C2143" t="str">
            <v>kg</v>
          </cell>
          <cell r="D2143">
            <v>0.75</v>
          </cell>
          <cell r="F2143">
            <v>10</v>
          </cell>
          <cell r="G2143">
            <v>1636</v>
          </cell>
          <cell r="H2143">
            <v>1349.7</v>
          </cell>
        </row>
        <row r="2144">
          <cell r="B2144" t="str">
            <v>Compresor  con manguera de 40 m, martillo, punta, combustible (combustible y operador)</v>
          </cell>
          <cell r="C2144" t="str">
            <v>dia</v>
          </cell>
          <cell r="D2144">
            <v>10</v>
          </cell>
          <cell r="G2144">
            <v>69800</v>
          </cell>
          <cell r="H2144">
            <v>6980</v>
          </cell>
        </row>
        <row r="2145">
          <cell r="B2145" t="str">
            <v>Compactador Canguro</v>
          </cell>
          <cell r="C2145" t="str">
            <v>dia</v>
          </cell>
          <cell r="D2145">
            <v>5</v>
          </cell>
          <cell r="G2145">
            <v>62000</v>
          </cell>
          <cell r="H2145">
            <v>12400</v>
          </cell>
        </row>
        <row r="2146">
          <cell r="B2146" t="str">
            <v>transporte mezcla asfaltica</v>
          </cell>
          <cell r="C2146" t="str">
            <v>m3-km</v>
          </cell>
          <cell r="D2146">
            <v>8.9600000000000009</v>
          </cell>
          <cell r="G2146">
            <v>950</v>
          </cell>
          <cell r="H2146">
            <v>8512</v>
          </cell>
        </row>
        <row r="2147">
          <cell r="B2147" t="str">
            <v>cargue y botada escombros</v>
          </cell>
          <cell r="C2147" t="str">
            <v>m3</v>
          </cell>
          <cell r="D2147">
            <v>0.56000000000000005</v>
          </cell>
          <cell r="G2147">
            <v>20000</v>
          </cell>
          <cell r="H2147">
            <v>11200.000000000002</v>
          </cell>
        </row>
        <row r="2148">
          <cell r="B2148" t="str">
            <v>1 ofic. y 1 ayud. Parcheo y demolicion</v>
          </cell>
          <cell r="C2148" t="str">
            <v>dia</v>
          </cell>
          <cell r="D2148">
            <v>1.1000000000000001</v>
          </cell>
          <cell r="G2148">
            <v>109780.30835042737</v>
          </cell>
          <cell r="H2148">
            <v>99800.280318570323</v>
          </cell>
        </row>
        <row r="2150">
          <cell r="B2150" t="str">
            <v>PAVIMENTO ASFALTICO (PARCHEO HUECOS)</v>
          </cell>
          <cell r="C2150" t="str">
            <v>ton</v>
          </cell>
          <cell r="E2150">
            <v>5</v>
          </cell>
          <cell r="H2150">
            <v>273889.54750976496</v>
          </cell>
          <cell r="I2150" t="str">
            <v>TRAINCO LTDA</v>
          </cell>
        </row>
        <row r="2151">
          <cell r="A2151">
            <v>0</v>
          </cell>
          <cell r="B2151" t="str">
            <v>Liga (Para repavimentaciones)</v>
          </cell>
          <cell r="C2151" t="str">
            <v>kg</v>
          </cell>
          <cell r="D2151">
            <v>0.75</v>
          </cell>
          <cell r="F2151">
            <v>10</v>
          </cell>
          <cell r="G2151">
            <v>1636</v>
          </cell>
          <cell r="H2151">
            <v>1349.7</v>
          </cell>
        </row>
        <row r="2152">
          <cell r="A2152">
            <v>0</v>
          </cell>
          <cell r="B2152" t="str">
            <v>Mezcla asf. Rodadura ¾" al 6%</v>
          </cell>
          <cell r="C2152" t="str">
            <v>ton</v>
          </cell>
          <cell r="D2152">
            <v>1</v>
          </cell>
          <cell r="F2152">
            <v>5</v>
          </cell>
          <cell r="G2152">
            <v>186562</v>
          </cell>
          <cell r="H2152">
            <v>195890.1</v>
          </cell>
        </row>
        <row r="2153">
          <cell r="A2153">
            <v>0</v>
          </cell>
          <cell r="B2153" t="str">
            <v>1 Oficial - encargado</v>
          </cell>
          <cell r="C2153" t="str">
            <v>dia</v>
          </cell>
          <cell r="D2153">
            <v>20</v>
          </cell>
          <cell r="F2153">
            <v>0</v>
          </cell>
          <cell r="G2153">
            <v>71217.204675213681</v>
          </cell>
          <cell r="H2153">
            <v>3560.860233760684</v>
          </cell>
        </row>
        <row r="2154">
          <cell r="A2154">
            <v>0</v>
          </cell>
          <cell r="B2154" t="str">
            <v>6 ayudantes</v>
          </cell>
          <cell r="C2154" t="str">
            <v>dia</v>
          </cell>
          <cell r="D2154">
            <v>20</v>
          </cell>
          <cell r="F2154">
            <v>0</v>
          </cell>
          <cell r="G2154">
            <v>231378.62205128209</v>
          </cell>
          <cell r="H2154">
            <v>11568.931102564104</v>
          </cell>
        </row>
        <row r="2155">
          <cell r="B2155" t="str">
            <v>1 Ayudante - ligador</v>
          </cell>
          <cell r="C2155" t="str">
            <v>dia</v>
          </cell>
          <cell r="D2155">
            <v>20</v>
          </cell>
          <cell r="G2155">
            <v>38563.103675213679</v>
          </cell>
          <cell r="H2155">
            <v>1928.1551837606839</v>
          </cell>
        </row>
        <row r="2156">
          <cell r="A2156">
            <v>0</v>
          </cell>
          <cell r="B2156" t="str">
            <v>2 ayudantes - rastrilleros</v>
          </cell>
          <cell r="C2156" t="str">
            <v>dia</v>
          </cell>
          <cell r="D2156">
            <v>20</v>
          </cell>
          <cell r="F2156">
            <v>0</v>
          </cell>
          <cell r="G2156">
            <v>77126.207350427358</v>
          </cell>
          <cell r="H2156">
            <v>3856.3103675213679</v>
          </cell>
        </row>
        <row r="2157">
          <cell r="B2157" t="str">
            <v>Rodillo pequeño o placa vibratoria</v>
          </cell>
          <cell r="C2157" t="str">
            <v>hr</v>
          </cell>
          <cell r="D2157">
            <v>9</v>
          </cell>
          <cell r="F2157">
            <v>0</v>
          </cell>
          <cell r="G2157">
            <v>80000</v>
          </cell>
          <cell r="H2157">
            <v>8888.8888888888887</v>
          </cell>
        </row>
        <row r="2158">
          <cell r="B2158" t="str">
            <v>Compresor  con manguera de 40 m, martillo, punta, combustible (combustible y operador)</v>
          </cell>
          <cell r="C2158" t="str">
            <v>hr</v>
          </cell>
          <cell r="D2158">
            <v>9</v>
          </cell>
          <cell r="G2158">
            <v>69800</v>
          </cell>
          <cell r="H2158">
            <v>7755.5555555555557</v>
          </cell>
        </row>
        <row r="2159">
          <cell r="B2159" t="str">
            <v>Retroexcavadora ford 755(con operador) 4X4</v>
          </cell>
          <cell r="C2159" t="str">
            <v>hr</v>
          </cell>
          <cell r="D2159">
            <v>9</v>
          </cell>
          <cell r="G2159">
            <v>85000</v>
          </cell>
          <cell r="H2159">
            <v>9444.4444444444453</v>
          </cell>
        </row>
        <row r="2160">
          <cell r="B2160" t="str">
            <v>Vibrocompactador DS-70  CA-15</v>
          </cell>
          <cell r="C2160" t="str">
            <v>hr</v>
          </cell>
          <cell r="D2160">
            <v>9</v>
          </cell>
          <cell r="G2160">
            <v>80000</v>
          </cell>
          <cell r="H2160">
            <v>8888.8888888888887</v>
          </cell>
        </row>
        <row r="2161">
          <cell r="B2161" t="str">
            <v>Transporte</v>
          </cell>
          <cell r="C2161" t="str">
            <v>m3-km</v>
          </cell>
          <cell r="D2161">
            <v>8.9600000000000009</v>
          </cell>
          <cell r="G2161">
            <v>950</v>
          </cell>
          <cell r="H2161">
            <v>8512</v>
          </cell>
        </row>
        <row r="2162">
          <cell r="B2162" t="str">
            <v>Volqueta - botada de material paleros</v>
          </cell>
          <cell r="C2162" t="str">
            <v>m3</v>
          </cell>
          <cell r="D2162">
            <v>0.56000000000000005</v>
          </cell>
          <cell r="G2162">
            <v>20000</v>
          </cell>
          <cell r="H2162">
            <v>11200.000000000002</v>
          </cell>
        </row>
        <row r="2164">
          <cell r="B2164" t="str">
            <v>PAVIMENTO (PARCHEO HUECOS) A MAQUINA</v>
          </cell>
          <cell r="C2164" t="str">
            <v>m3</v>
          </cell>
          <cell r="H2164">
            <v>683288.59001495736</v>
          </cell>
          <cell r="I2164" t="str">
            <v>ASFALTADORA COLOMBIA</v>
          </cell>
        </row>
        <row r="2165">
          <cell r="B2165" t="str">
            <v>Mezcla asf. Rodadura ¾" al 6%</v>
          </cell>
          <cell r="C2165" t="str">
            <v>m3</v>
          </cell>
          <cell r="D2165">
            <v>1.3</v>
          </cell>
          <cell r="G2165">
            <v>335811</v>
          </cell>
          <cell r="H2165">
            <v>436554.3</v>
          </cell>
          <cell r="I2165">
            <v>292003.67094656301</v>
          </cell>
          <cell r="J2165" t="str">
            <v>tonelada</v>
          </cell>
        </row>
        <row r="2166">
          <cell r="B2166" t="str">
            <v>Liga (Para repavimentaciones)</v>
          </cell>
          <cell r="C2166" t="str">
            <v>kg</v>
          </cell>
          <cell r="D2166">
            <v>2</v>
          </cell>
          <cell r="G2166">
            <v>1636</v>
          </cell>
          <cell r="H2166">
            <v>3272</v>
          </cell>
        </row>
        <row r="2167">
          <cell r="B2167" t="str">
            <v>Compresor  con manguera de 40 m, martillo, punta, combustible (combustible y operador)</v>
          </cell>
          <cell r="C2167" t="str">
            <v>hr</v>
          </cell>
          <cell r="D2167">
            <v>0.6</v>
          </cell>
          <cell r="G2167">
            <v>69800</v>
          </cell>
          <cell r="H2167">
            <v>116333.33333333334</v>
          </cell>
        </row>
        <row r="2168">
          <cell r="B2168" t="str">
            <v>Transporte material</v>
          </cell>
          <cell r="C2168" t="str">
            <v>m3-km</v>
          </cell>
          <cell r="D2168">
            <v>20.8</v>
          </cell>
          <cell r="G2168">
            <v>850</v>
          </cell>
          <cell r="H2168">
            <v>17680</v>
          </cell>
        </row>
        <row r="2169">
          <cell r="B2169" t="str">
            <v>Volqueta - botada de material paleros</v>
          </cell>
          <cell r="C2169" t="str">
            <v>m3</v>
          </cell>
          <cell r="D2169">
            <v>1.3</v>
          </cell>
          <cell r="G2169">
            <v>20000</v>
          </cell>
          <cell r="H2169">
            <v>26000</v>
          </cell>
        </row>
        <row r="2170">
          <cell r="B2170" t="str">
            <v>1 Oficial</v>
          </cell>
          <cell r="C2170" t="str">
            <v>dia</v>
          </cell>
          <cell r="D2170">
            <v>4</v>
          </cell>
          <cell r="G2170">
            <v>71217.204675213681</v>
          </cell>
          <cell r="H2170">
            <v>17804.30116880342</v>
          </cell>
        </row>
        <row r="2171">
          <cell r="B2171" t="str">
            <v>6 ayudantes</v>
          </cell>
          <cell r="C2171" t="str">
            <v>dia</v>
          </cell>
          <cell r="D2171">
            <v>4</v>
          </cell>
          <cell r="G2171">
            <v>231378.62205128209</v>
          </cell>
          <cell r="H2171">
            <v>57844.655512820522</v>
          </cell>
        </row>
        <row r="2172">
          <cell r="B2172" t="str">
            <v>Rana y/o placa vibratoria</v>
          </cell>
          <cell r="C2172" t="str">
            <v>dia</v>
          </cell>
          <cell r="D2172">
            <v>5</v>
          </cell>
          <cell r="G2172">
            <v>39000</v>
          </cell>
          <cell r="H2172">
            <v>7800</v>
          </cell>
        </row>
        <row r="2174">
          <cell r="B2174" t="str">
            <v>PAVIMENTO (PARCHEO FALLOS) MANUAL</v>
          </cell>
          <cell r="C2174" t="str">
            <v>m3</v>
          </cell>
          <cell r="E2174">
            <v>5</v>
          </cell>
          <cell r="H2174">
            <v>632022.38303540298</v>
          </cell>
        </row>
        <row r="2175">
          <cell r="A2175">
            <v>0</v>
          </cell>
          <cell r="B2175" t="str">
            <v>Liga (Para repavimentaciones)</v>
          </cell>
          <cell r="C2175" t="str">
            <v>kg</v>
          </cell>
          <cell r="D2175">
            <v>5</v>
          </cell>
          <cell r="F2175">
            <v>5</v>
          </cell>
          <cell r="G2175">
            <v>1636</v>
          </cell>
          <cell r="H2175">
            <v>8589</v>
          </cell>
        </row>
        <row r="2176">
          <cell r="A2176">
            <v>0</v>
          </cell>
          <cell r="B2176" t="str">
            <v>Mezcla asf. Rodadura ¾" al 6%</v>
          </cell>
          <cell r="C2176" t="str">
            <v>m3</v>
          </cell>
          <cell r="D2176">
            <v>1.3</v>
          </cell>
          <cell r="F2176">
            <v>5</v>
          </cell>
          <cell r="G2176">
            <v>335811</v>
          </cell>
          <cell r="H2176">
            <v>458382.01500000001</v>
          </cell>
        </row>
        <row r="2177">
          <cell r="A2177">
            <v>0</v>
          </cell>
          <cell r="B2177" t="str">
            <v>1 Oficial</v>
          </cell>
          <cell r="C2177" t="str">
            <v>dia</v>
          </cell>
          <cell r="D2177">
            <v>10</v>
          </cell>
          <cell r="F2177">
            <v>0</v>
          </cell>
          <cell r="G2177">
            <v>71217.204675213681</v>
          </cell>
          <cell r="H2177">
            <v>7121.7204675213679</v>
          </cell>
        </row>
        <row r="2178">
          <cell r="A2178">
            <v>0</v>
          </cell>
          <cell r="B2178" t="str">
            <v>3 ayudantes</v>
          </cell>
          <cell r="C2178" t="str">
            <v>dia</v>
          </cell>
          <cell r="D2178">
            <v>10</v>
          </cell>
          <cell r="F2178">
            <v>0</v>
          </cell>
          <cell r="G2178">
            <v>115689.31102564104</v>
          </cell>
          <cell r="H2178">
            <v>11568.931102564104</v>
          </cell>
        </row>
        <row r="2179">
          <cell r="A2179">
            <v>0</v>
          </cell>
          <cell r="B2179" t="str">
            <v>6 ayudantes</v>
          </cell>
          <cell r="C2179" t="str">
            <v>dia</v>
          </cell>
          <cell r="D2179">
            <v>10</v>
          </cell>
          <cell r="F2179">
            <v>0</v>
          </cell>
          <cell r="G2179">
            <v>231378.62205128209</v>
          </cell>
          <cell r="H2179">
            <v>23137.862205128207</v>
          </cell>
        </row>
        <row r="2180">
          <cell r="B2180" t="str">
            <v>Rodillo pequeño o placa vibratoria</v>
          </cell>
          <cell r="C2180" t="str">
            <v>hr</v>
          </cell>
          <cell r="D2180">
            <v>7</v>
          </cell>
          <cell r="F2180">
            <v>0</v>
          </cell>
          <cell r="G2180">
            <v>39000</v>
          </cell>
          <cell r="H2180">
            <v>5571.4285714285716</v>
          </cell>
        </row>
        <row r="2181">
          <cell r="B2181" t="str">
            <v>Compresor  con manguera de 40 m, martillo, punta, combustible (combustible y operador)</v>
          </cell>
          <cell r="C2181" t="str">
            <v>hr</v>
          </cell>
          <cell r="D2181">
            <v>1</v>
          </cell>
          <cell r="G2181">
            <v>69800</v>
          </cell>
          <cell r="H2181">
            <v>69800</v>
          </cell>
        </row>
        <row r="2182">
          <cell r="B2182" t="str">
            <v>Volqueta - botada de material paleros</v>
          </cell>
          <cell r="C2182" t="str">
            <v>m3</v>
          </cell>
          <cell r="D2182">
            <v>1.3</v>
          </cell>
          <cell r="G2182">
            <v>20000</v>
          </cell>
          <cell r="H2182">
            <v>26000</v>
          </cell>
        </row>
        <row r="2183">
          <cell r="B2183" t="str">
            <v>transporte de mezcla</v>
          </cell>
          <cell r="C2183" t="str">
            <v>m3-km</v>
          </cell>
          <cell r="D2183">
            <v>20.8</v>
          </cell>
          <cell r="G2183">
            <v>950</v>
          </cell>
          <cell r="H2183">
            <v>19760</v>
          </cell>
        </row>
        <row r="2186">
          <cell r="B2186" t="str">
            <v>PAVIMENTO ( PARCHEO FALLOS) A MAQUINA</v>
          </cell>
          <cell r="C2186" t="str">
            <v>m3</v>
          </cell>
          <cell r="E2186">
            <v>5</v>
          </cell>
          <cell r="H2186">
            <v>588460.85187692312</v>
          </cell>
          <cell r="I2186" t="str">
            <v>ASFALTADORA COLOMBIA</v>
          </cell>
        </row>
        <row r="2187">
          <cell r="A2187">
            <v>0</v>
          </cell>
          <cell r="B2187" t="str">
            <v>Liga (Para repavimentaciones)</v>
          </cell>
          <cell r="C2187" t="str">
            <v>kg</v>
          </cell>
          <cell r="D2187">
            <v>5</v>
          </cell>
          <cell r="F2187">
            <v>5</v>
          </cell>
          <cell r="G2187">
            <v>1636</v>
          </cell>
          <cell r="H2187">
            <v>8589</v>
          </cell>
          <cell r="I2187">
            <v>251478.99652859964</v>
          </cell>
          <cell r="J2187" t="str">
            <v>tonelada</v>
          </cell>
        </row>
        <row r="2188">
          <cell r="A2188">
            <v>0</v>
          </cell>
          <cell r="B2188" t="str">
            <v>Mezcla asf. Rodadura ¾" al 6%</v>
          </cell>
          <cell r="C2188" t="str">
            <v>m3</v>
          </cell>
          <cell r="D2188">
            <v>1.3</v>
          </cell>
          <cell r="F2188">
            <v>5</v>
          </cell>
          <cell r="G2188">
            <v>335811</v>
          </cell>
          <cell r="H2188">
            <v>458382.01500000001</v>
          </cell>
        </row>
        <row r="2189">
          <cell r="A2189">
            <v>0</v>
          </cell>
          <cell r="B2189" t="str">
            <v>2 ayudantes-rastrilleros</v>
          </cell>
          <cell r="C2189" t="str">
            <v>dia</v>
          </cell>
          <cell r="D2189">
            <v>20</v>
          </cell>
          <cell r="F2189">
            <v>0</v>
          </cell>
          <cell r="G2189">
            <v>77126.207350427358</v>
          </cell>
          <cell r="H2189">
            <v>3856.3103675213679</v>
          </cell>
        </row>
        <row r="2190">
          <cell r="A2190">
            <v>0</v>
          </cell>
          <cell r="B2190" t="str">
            <v>6 ayudantes</v>
          </cell>
          <cell r="C2190" t="str">
            <v>dia</v>
          </cell>
          <cell r="D2190">
            <v>20</v>
          </cell>
          <cell r="F2190">
            <v>0</v>
          </cell>
          <cell r="G2190">
            <v>231378.62205128209</v>
          </cell>
          <cell r="H2190">
            <v>11568.931102564104</v>
          </cell>
        </row>
        <row r="2191">
          <cell r="B2191" t="str">
            <v>Rodillo pequeño o placa vibratoria</v>
          </cell>
          <cell r="C2191" t="str">
            <v>hr</v>
          </cell>
          <cell r="D2191">
            <v>15</v>
          </cell>
          <cell r="F2191">
            <v>0</v>
          </cell>
          <cell r="G2191">
            <v>39000</v>
          </cell>
          <cell r="H2191">
            <v>2600</v>
          </cell>
        </row>
        <row r="2192">
          <cell r="B2192" t="str">
            <v>Vibrocompactador DS-70  CA-15</v>
          </cell>
          <cell r="C2192" t="str">
            <v>hr</v>
          </cell>
          <cell r="D2192">
            <v>15</v>
          </cell>
          <cell r="G2192">
            <v>80000</v>
          </cell>
          <cell r="H2192">
            <v>5333.333333333333</v>
          </cell>
        </row>
        <row r="2193">
          <cell r="B2193" t="str">
            <v>Compresor  con manguera de 40 m, martillo, punta, combustible (combustible y operador)</v>
          </cell>
          <cell r="C2193" t="str">
            <v>hr</v>
          </cell>
          <cell r="D2193">
            <v>3</v>
          </cell>
          <cell r="G2193">
            <v>69800</v>
          </cell>
          <cell r="H2193">
            <v>23266.666666666668</v>
          </cell>
        </row>
        <row r="2194">
          <cell r="B2194" t="str">
            <v>Retroexcavadora ford 755(con operador) 4X4</v>
          </cell>
          <cell r="C2194" t="str">
            <v>hr</v>
          </cell>
          <cell r="D2194">
            <v>3</v>
          </cell>
          <cell r="G2194">
            <v>85000</v>
          </cell>
          <cell r="H2194">
            <v>28333.333333333332</v>
          </cell>
        </row>
        <row r="2195">
          <cell r="B2195" t="str">
            <v>Volqueta - botada de material paleros</v>
          </cell>
          <cell r="C2195" t="str">
            <v>m3</v>
          </cell>
          <cell r="D2195">
            <v>1.3</v>
          </cell>
          <cell r="G2195">
            <v>20000</v>
          </cell>
          <cell r="H2195">
            <v>26000</v>
          </cell>
        </row>
        <row r="2196">
          <cell r="B2196" t="str">
            <v>Transporte mezcla</v>
          </cell>
          <cell r="C2196" t="str">
            <v>m3-km</v>
          </cell>
          <cell r="D2196">
            <v>20.8</v>
          </cell>
          <cell r="G2196">
            <v>950</v>
          </cell>
          <cell r="H2196">
            <v>19760</v>
          </cell>
        </row>
        <row r="2198">
          <cell r="B2198" t="str">
            <v>BASE ASFALTICA AL 3% (Corrido)</v>
          </cell>
          <cell r="C2198" t="str">
            <v>m3</v>
          </cell>
          <cell r="E2198">
            <v>5</v>
          </cell>
          <cell r="H2198">
            <v>375415.36870044871</v>
          </cell>
        </row>
        <row r="2199">
          <cell r="A2199">
            <v>0</v>
          </cell>
          <cell r="B2199" t="str">
            <v>Liga (Para repavimentaciones)</v>
          </cell>
          <cell r="C2199" t="str">
            <v>kg</v>
          </cell>
          <cell r="D2199">
            <v>5</v>
          </cell>
          <cell r="F2199">
            <v>5</v>
          </cell>
          <cell r="G2199">
            <v>1636</v>
          </cell>
          <cell r="H2199">
            <v>8589</v>
          </cell>
        </row>
        <row r="2200">
          <cell r="A2200">
            <v>0</v>
          </cell>
          <cell r="B2200" t="str">
            <v>Base asfáltica al 3%</v>
          </cell>
          <cell r="C2200" t="str">
            <v>m3</v>
          </cell>
          <cell r="D2200">
            <v>1.3</v>
          </cell>
          <cell r="F2200">
            <v>0</v>
          </cell>
          <cell r="G2200">
            <v>251813</v>
          </cell>
          <cell r="H2200">
            <v>327356.90000000002</v>
          </cell>
        </row>
        <row r="2201">
          <cell r="A2201">
            <v>0</v>
          </cell>
          <cell r="B2201" t="str">
            <v>1 Oficial</v>
          </cell>
          <cell r="C2201" t="str">
            <v>dia</v>
          </cell>
          <cell r="D2201">
            <v>140</v>
          </cell>
          <cell r="F2201">
            <v>0</v>
          </cell>
          <cell r="G2201">
            <v>71217.204675213681</v>
          </cell>
          <cell r="H2201">
            <v>508.69431910866916</v>
          </cell>
        </row>
        <row r="2202">
          <cell r="A2202">
            <v>0</v>
          </cell>
          <cell r="B2202" t="str">
            <v>6 ayudantes</v>
          </cell>
          <cell r="C2202" t="str">
            <v>dia</v>
          </cell>
          <cell r="D2202">
            <v>140</v>
          </cell>
          <cell r="F2202">
            <v>0</v>
          </cell>
          <cell r="G2202">
            <v>231378.62205128209</v>
          </cell>
          <cell r="H2202">
            <v>1652.7044432234434</v>
          </cell>
        </row>
        <row r="2203">
          <cell r="B2203" t="str">
            <v>Vibrocompactador DS-70  CA-15</v>
          </cell>
          <cell r="C2203" t="str">
            <v>hor</v>
          </cell>
          <cell r="D2203">
            <v>20</v>
          </cell>
          <cell r="F2203">
            <v>0</v>
          </cell>
          <cell r="G2203">
            <v>80000</v>
          </cell>
          <cell r="H2203">
            <v>4000</v>
          </cell>
        </row>
        <row r="2204">
          <cell r="B2204" t="str">
            <v>Vibrocompactador Neumatico</v>
          </cell>
          <cell r="C2204" t="str">
            <v>hor</v>
          </cell>
          <cell r="D2204">
            <v>20</v>
          </cell>
          <cell r="G2204">
            <v>80000</v>
          </cell>
          <cell r="H2204">
            <v>4000</v>
          </cell>
        </row>
        <row r="2205">
          <cell r="B2205" t="str">
            <v>Finisher</v>
          </cell>
          <cell r="C2205" t="str">
            <v>hor</v>
          </cell>
          <cell r="D2205">
            <v>20</v>
          </cell>
          <cell r="F2205">
            <v>0</v>
          </cell>
          <cell r="G2205">
            <v>90000</v>
          </cell>
          <cell r="H2205">
            <v>4500</v>
          </cell>
        </row>
        <row r="2206">
          <cell r="B2206" t="str">
            <v>Transporte</v>
          </cell>
          <cell r="C2206" t="str">
            <v>m3-km</v>
          </cell>
          <cell r="D2206">
            <v>26</v>
          </cell>
          <cell r="G2206">
            <v>950</v>
          </cell>
          <cell r="H2206">
            <v>24700</v>
          </cell>
        </row>
        <row r="2208">
          <cell r="B2208" t="str">
            <v>BASE ASFALTICA AL 3% (Para parcheos)</v>
          </cell>
          <cell r="C2208" t="str">
            <v>m3</v>
          </cell>
          <cell r="E2208">
            <v>5</v>
          </cell>
          <cell r="H2208">
            <v>438942.98132544348</v>
          </cell>
        </row>
        <row r="2209">
          <cell r="A2209">
            <v>0</v>
          </cell>
          <cell r="B2209" t="str">
            <v>Liga (Para repavimentaciones)</v>
          </cell>
          <cell r="C2209" t="str">
            <v>kg</v>
          </cell>
          <cell r="D2209">
            <v>5</v>
          </cell>
          <cell r="F2209">
            <v>0</v>
          </cell>
          <cell r="G2209">
            <v>1636</v>
          </cell>
          <cell r="H2209">
            <v>8180</v>
          </cell>
        </row>
        <row r="2210">
          <cell r="A2210">
            <v>0</v>
          </cell>
          <cell r="B2210" t="str">
            <v>Base asfáltica al 3%</v>
          </cell>
          <cell r="C2210" t="str">
            <v>m3</v>
          </cell>
          <cell r="D2210">
            <v>1.3</v>
          </cell>
          <cell r="F2210">
            <v>0</v>
          </cell>
          <cell r="G2210">
            <v>251813</v>
          </cell>
          <cell r="H2210">
            <v>327356.90000000002</v>
          </cell>
        </row>
        <row r="2211">
          <cell r="A2211">
            <v>0</v>
          </cell>
          <cell r="B2211" t="str">
            <v>1 Oficial</v>
          </cell>
          <cell r="C2211" t="str">
            <v>dia</v>
          </cell>
          <cell r="D2211">
            <v>0.06</v>
          </cell>
          <cell r="F2211">
            <v>0</v>
          </cell>
          <cell r="G2211">
            <v>71217.204675213681</v>
          </cell>
          <cell r="H2211">
            <v>4273.0322805128208</v>
          </cell>
        </row>
        <row r="2212">
          <cell r="A2212">
            <v>0</v>
          </cell>
          <cell r="B2212" t="str">
            <v>3 ayudantes</v>
          </cell>
          <cell r="C2212" t="str">
            <v>dia</v>
          </cell>
          <cell r="D2212">
            <v>0.06</v>
          </cell>
          <cell r="F2212">
            <v>0</v>
          </cell>
          <cell r="G2212">
            <v>115689.31102564104</v>
          </cell>
          <cell r="H2212">
            <v>6941.358661538462</v>
          </cell>
        </row>
        <row r="2213">
          <cell r="A2213">
            <v>0</v>
          </cell>
          <cell r="B2213" t="str">
            <v>6 ayudantes</v>
          </cell>
          <cell r="C2213" t="str">
            <v>dia</v>
          </cell>
          <cell r="D2213">
            <v>0.06</v>
          </cell>
          <cell r="F2213">
            <v>0</v>
          </cell>
          <cell r="G2213">
            <v>231378.62205128209</v>
          </cell>
          <cell r="H2213">
            <v>13882.717323076924</v>
          </cell>
        </row>
        <row r="2214">
          <cell r="B2214" t="str">
            <v>Rodillo pequeño o placa vibratoria</v>
          </cell>
          <cell r="C2214" t="str">
            <v>h</v>
          </cell>
          <cell r="D2214">
            <v>1</v>
          </cell>
          <cell r="F2214">
            <v>0</v>
          </cell>
          <cell r="G2214">
            <v>20588.235294117647</v>
          </cell>
          <cell r="H2214">
            <v>20588.235294117647</v>
          </cell>
        </row>
        <row r="2215">
          <cell r="B2215" t="str">
            <v>Transporte (equipos)</v>
          </cell>
          <cell r="C2215" t="str">
            <v>m3</v>
          </cell>
          <cell r="D2215">
            <v>1</v>
          </cell>
          <cell r="G2215">
            <v>4117.6470588235297</v>
          </cell>
          <cell r="H2215">
            <v>4117.6470588235297</v>
          </cell>
        </row>
        <row r="2216">
          <cell r="B2216" t="str">
            <v>Demolición (compresor, retroexc., botada)</v>
          </cell>
          <cell r="C2216" t="str">
            <v>m3</v>
          </cell>
          <cell r="D2216">
            <v>1</v>
          </cell>
          <cell r="G2216">
            <v>32588.235294117647</v>
          </cell>
          <cell r="H2216">
            <v>32588.235294117647</v>
          </cell>
        </row>
        <row r="2217">
          <cell r="B2217" t="str">
            <v>Transporte</v>
          </cell>
          <cell r="C2217" t="str">
            <v>m3-km</v>
          </cell>
          <cell r="D2217">
            <v>20.8</v>
          </cell>
          <cell r="G2217">
            <v>950</v>
          </cell>
          <cell r="H2217">
            <v>19760</v>
          </cell>
        </row>
        <row r="2219">
          <cell r="B2219" t="str">
            <v>RECICLAJE DE PAVIMENTO ( NIV. Y COMPACT.)</v>
          </cell>
          <cell r="C2219" t="str">
            <v>m3</v>
          </cell>
          <cell r="H2219">
            <v>66583.333333333343</v>
          </cell>
        </row>
        <row r="2220">
          <cell r="B2220" t="str">
            <v>Maquina Fresadora</v>
          </cell>
          <cell r="C2220" t="str">
            <v>hora</v>
          </cell>
          <cell r="D2220">
            <v>1</v>
          </cell>
          <cell r="G2220">
            <v>45833.333333333336</v>
          </cell>
          <cell r="H2220">
            <v>45833.333333333336</v>
          </cell>
        </row>
        <row r="2221">
          <cell r="B2221" t="str">
            <v>Motoniveladora</v>
          </cell>
          <cell r="C2221" t="str">
            <v>hora</v>
          </cell>
          <cell r="D2221">
            <v>1</v>
          </cell>
          <cell r="G2221">
            <v>5000</v>
          </cell>
          <cell r="H2221">
            <v>5000</v>
          </cell>
        </row>
        <row r="2222">
          <cell r="B2222" t="str">
            <v>Vibrocompactador</v>
          </cell>
          <cell r="C2222" t="str">
            <v>hora</v>
          </cell>
          <cell r="D2222">
            <v>1</v>
          </cell>
          <cell r="G2222">
            <v>4166.666666666667</v>
          </cell>
          <cell r="H2222">
            <v>4166.666666666667</v>
          </cell>
        </row>
        <row r="2223">
          <cell r="B2223" t="str">
            <v>Carrotanque</v>
          </cell>
          <cell r="C2223" t="str">
            <v>hora</v>
          </cell>
          <cell r="D2223">
            <v>1</v>
          </cell>
          <cell r="G2223">
            <v>2083.3333333333335</v>
          </cell>
          <cell r="H2223">
            <v>2083.3333333333335</v>
          </cell>
        </row>
        <row r="2224">
          <cell r="B2224" t="str">
            <v>Esayos de laboratorio</v>
          </cell>
          <cell r="C2224" t="str">
            <v>gl</v>
          </cell>
          <cell r="D2224">
            <v>1</v>
          </cell>
          <cell r="G2224">
            <v>4000</v>
          </cell>
          <cell r="H2224">
            <v>4000</v>
          </cell>
        </row>
        <row r="2225">
          <cell r="B2225" t="str">
            <v>Tte recicladora y equipos</v>
          </cell>
          <cell r="C2225" t="str">
            <v>gl</v>
          </cell>
          <cell r="D2225">
            <v>1</v>
          </cell>
          <cell r="G2225">
            <v>5000</v>
          </cell>
          <cell r="H2225">
            <v>5000</v>
          </cell>
        </row>
        <row r="2226">
          <cell r="B2226" t="str">
            <v>Ayudante</v>
          </cell>
          <cell r="C2226" t="str">
            <v>gl</v>
          </cell>
          <cell r="D2226">
            <v>1</v>
          </cell>
          <cell r="G2226">
            <v>500</v>
          </cell>
          <cell r="H2226">
            <v>500</v>
          </cell>
        </row>
        <row r="2228">
          <cell r="B2228" t="str">
            <v>EMULSIÓN ASFÁLTICA crl-1</v>
          </cell>
          <cell r="C2228" t="str">
            <v>m2</v>
          </cell>
        </row>
        <row r="2229">
          <cell r="B2229" t="str">
            <v>Emulsión asfática crl-1</v>
          </cell>
          <cell r="C2229" t="str">
            <v>litro</v>
          </cell>
          <cell r="D2229">
            <v>1.05</v>
          </cell>
          <cell r="G2229">
            <v>520</v>
          </cell>
          <cell r="H2229">
            <v>546</v>
          </cell>
        </row>
        <row r="2231">
          <cell r="B2231" t="str">
            <v>ADITIVO REJUVENECEDOR RCA-10</v>
          </cell>
        </row>
        <row r="2232">
          <cell r="B2232" t="str">
            <v>Aditivo rejuvenecedor</v>
          </cell>
          <cell r="C2232" t="str">
            <v>gal</v>
          </cell>
          <cell r="D2232">
            <v>1</v>
          </cell>
          <cell r="G2232">
            <v>556800</v>
          </cell>
          <cell r="H2232">
            <v>556800</v>
          </cell>
        </row>
        <row r="2234">
          <cell r="B2234" t="str">
            <v>FRESADO DE CARPETA (LIMPIEZA Y RETIRO)</v>
          </cell>
          <cell r="C2234" t="str">
            <v>m3</v>
          </cell>
          <cell r="H2234">
            <v>30274.174715669516</v>
          </cell>
          <cell r="I2234" t="str">
            <v>ASFALTADORA COLOMBIA</v>
          </cell>
        </row>
        <row r="2235">
          <cell r="B2235" t="str">
            <v>Fresadora incluido cargue y transp de mat. A patios</v>
          </cell>
          <cell r="C2235" t="str">
            <v>hr</v>
          </cell>
          <cell r="D2235">
            <v>20</v>
          </cell>
          <cell r="G2235">
            <v>75000</v>
          </cell>
          <cell r="H2235">
            <v>3750</v>
          </cell>
        </row>
        <row r="2236">
          <cell r="B2236" t="str">
            <v>Retroexcavadora Cat-416</v>
          </cell>
          <cell r="C2236" t="str">
            <v>hr</v>
          </cell>
          <cell r="D2236">
            <v>20</v>
          </cell>
          <cell r="G2236">
            <v>85000</v>
          </cell>
          <cell r="H2236">
            <v>4250</v>
          </cell>
        </row>
        <row r="2237">
          <cell r="B2237" t="str">
            <v>Tte maquina fresadora</v>
          </cell>
          <cell r="C2237" t="str">
            <v>gl</v>
          </cell>
          <cell r="D2237">
            <v>300</v>
          </cell>
          <cell r="G2237">
            <v>600000</v>
          </cell>
          <cell r="H2237">
            <v>2000</v>
          </cell>
        </row>
        <row r="2238">
          <cell r="B2238" t="str">
            <v>Volqueta - botada de material paleros</v>
          </cell>
          <cell r="C2238" t="str">
            <v>m³</v>
          </cell>
          <cell r="D2238">
            <v>20.8</v>
          </cell>
          <cell r="G2238">
            <v>950</v>
          </cell>
          <cell r="H2238">
            <v>19760</v>
          </cell>
        </row>
        <row r="2239">
          <cell r="B2239" t="str">
            <v>2 ayudantes</v>
          </cell>
          <cell r="C2239" t="str">
            <v>dia</v>
          </cell>
          <cell r="D2239">
            <v>150</v>
          </cell>
          <cell r="G2239">
            <v>77126.207350427358</v>
          </cell>
          <cell r="H2239">
            <v>514.17471566951576</v>
          </cell>
        </row>
        <row r="2241">
          <cell r="B2241" t="str">
            <v>PAVIM.RIGIDO MOD.R.(40 KG/CM2)</v>
          </cell>
          <cell r="C2241" t="str">
            <v>m3</v>
          </cell>
          <cell r="E2241">
            <v>5</v>
          </cell>
          <cell r="H2241">
            <v>478955.65710128204</v>
          </cell>
        </row>
        <row r="2242">
          <cell r="A2242">
            <v>0</v>
          </cell>
          <cell r="B2242" t="str">
            <v>Concreto premezclado 40kg/cm2</v>
          </cell>
          <cell r="C2242" t="str">
            <v>m3</v>
          </cell>
          <cell r="D2242">
            <v>1</v>
          </cell>
          <cell r="G2242">
            <v>300000</v>
          </cell>
          <cell r="H2242">
            <v>300000</v>
          </cell>
        </row>
        <row r="2243">
          <cell r="B2243" t="str">
            <v>Sika rod -Sellasil soporte 13mm</v>
          </cell>
          <cell r="C2243" t="str">
            <v>ml</v>
          </cell>
          <cell r="D2243">
            <v>7</v>
          </cell>
          <cell r="G2243">
            <v>762</v>
          </cell>
          <cell r="H2243">
            <v>5334</v>
          </cell>
        </row>
        <row r="2244">
          <cell r="B2244" t="str">
            <v>Sellante elastomerico 300 cm3</v>
          </cell>
          <cell r="C2244" t="str">
            <v>cartucho</v>
          </cell>
          <cell r="D2244">
            <v>1</v>
          </cell>
          <cell r="G2244">
            <v>21489</v>
          </cell>
          <cell r="H2244">
            <v>21489</v>
          </cell>
        </row>
        <row r="2245">
          <cell r="B2245" t="str">
            <v>Cortadoras pisos duros y asfalto(disco y operador)</v>
          </cell>
          <cell r="C2245" t="str">
            <v>hr</v>
          </cell>
          <cell r="D2245">
            <v>5</v>
          </cell>
          <cell r="G2245">
            <v>86400</v>
          </cell>
          <cell r="H2245">
            <v>17280</v>
          </cell>
        </row>
        <row r="2246">
          <cell r="A2246">
            <v>0</v>
          </cell>
          <cell r="B2246" t="str">
            <v>1 ofic. y 1 ayud.</v>
          </cell>
          <cell r="C2246" t="str">
            <v>dia</v>
          </cell>
          <cell r="D2246">
            <v>1</v>
          </cell>
          <cell r="F2246">
            <v>0</v>
          </cell>
          <cell r="G2246">
            <v>109780.30835042737</v>
          </cell>
          <cell r="H2246">
            <v>109780.30835042737</v>
          </cell>
        </row>
        <row r="2247">
          <cell r="B2247" t="str">
            <v>Vibrador electrico</v>
          </cell>
          <cell r="C2247" t="str">
            <v>dia</v>
          </cell>
          <cell r="D2247">
            <v>6</v>
          </cell>
          <cell r="F2247">
            <v>0</v>
          </cell>
          <cell r="G2247">
            <v>36500</v>
          </cell>
          <cell r="H2247">
            <v>6083.333333333333</v>
          </cell>
        </row>
        <row r="2248">
          <cell r="B2248" t="str">
            <v>Formaletas</v>
          </cell>
          <cell r="C2248" t="str">
            <v>dia</v>
          </cell>
          <cell r="D2248">
            <v>3</v>
          </cell>
          <cell r="G2248">
            <v>4500</v>
          </cell>
          <cell r="H2248">
            <v>13500</v>
          </cell>
        </row>
        <row r="2250">
          <cell r="B2250" t="str">
            <v>PAVIMENTO ARTICULADO VIA (E=8)</v>
          </cell>
          <cell r="C2250" t="str">
            <v>m2</v>
          </cell>
          <cell r="E2250">
            <v>5</v>
          </cell>
          <cell r="H2250">
            <v>82473.31064088321</v>
          </cell>
        </row>
        <row r="2251">
          <cell r="B2251" t="str">
            <v>Arena revoque</v>
          </cell>
          <cell r="C2251" t="str">
            <v>m3</v>
          </cell>
          <cell r="D2251">
            <v>0.05</v>
          </cell>
          <cell r="F2251">
            <v>10</v>
          </cell>
          <cell r="G2251">
            <v>30258</v>
          </cell>
          <cell r="H2251">
            <v>1664.1900000000003</v>
          </cell>
        </row>
        <row r="2252">
          <cell r="B2252" t="str">
            <v>arena de sello</v>
          </cell>
          <cell r="C2252" t="str">
            <v>m3</v>
          </cell>
          <cell r="D2252">
            <v>0.02</v>
          </cell>
          <cell r="F2252">
            <v>5</v>
          </cell>
          <cell r="G2252">
            <v>30258</v>
          </cell>
          <cell r="H2252">
            <v>635.41800000000001</v>
          </cell>
        </row>
        <row r="2253">
          <cell r="B2253" t="str">
            <v>Adoquín rectangular 8x10x20 gris</v>
          </cell>
          <cell r="C2253" t="str">
            <v>m2</v>
          </cell>
          <cell r="D2253">
            <v>1</v>
          </cell>
          <cell r="F2253">
            <v>10</v>
          </cell>
          <cell r="G2253">
            <v>30828</v>
          </cell>
          <cell r="H2253">
            <v>33910.800000000003</v>
          </cell>
        </row>
        <row r="2254">
          <cell r="A2254">
            <v>0</v>
          </cell>
          <cell r="B2254" t="str">
            <v>1 ofic. y 1 ayud.</v>
          </cell>
          <cell r="C2254" t="str">
            <v>dia</v>
          </cell>
          <cell r="D2254">
            <v>9</v>
          </cell>
          <cell r="G2254">
            <v>109780.30835042737</v>
          </cell>
          <cell r="H2254">
            <v>12197.812038936374</v>
          </cell>
        </row>
        <row r="2255">
          <cell r="B2255" t="str">
            <v>Vibrador de placa</v>
          </cell>
          <cell r="C2255" t="str">
            <v>día</v>
          </cell>
          <cell r="D2255">
            <v>30</v>
          </cell>
          <cell r="G2255">
            <v>39000</v>
          </cell>
          <cell r="H2255">
            <v>1300</v>
          </cell>
        </row>
        <row r="2256">
          <cell r="B2256" t="str">
            <v>Tpte adoquin rect.8cm</v>
          </cell>
          <cell r="C2256" t="str">
            <v>un</v>
          </cell>
          <cell r="D2256">
            <v>48</v>
          </cell>
          <cell r="F2256">
            <v>5</v>
          </cell>
          <cell r="G2256">
            <v>638</v>
          </cell>
          <cell r="H2256">
            <v>32155.200000000001</v>
          </cell>
        </row>
        <row r="2258">
          <cell r="B2258" t="str">
            <v xml:space="preserve">PAVIMENTO ARTICULADO VIA (E=8) </v>
          </cell>
          <cell r="C2258" t="str">
            <v>m2</v>
          </cell>
          <cell r="E2258">
            <v>5</v>
          </cell>
          <cell r="H2258">
            <v>89777.31064088321</v>
          </cell>
        </row>
        <row r="2259">
          <cell r="B2259" t="str">
            <v>Arena revoque</v>
          </cell>
          <cell r="C2259" t="str">
            <v>m3</v>
          </cell>
          <cell r="D2259">
            <v>0.05</v>
          </cell>
          <cell r="F2259">
            <v>10</v>
          </cell>
          <cell r="G2259">
            <v>30258</v>
          </cell>
          <cell r="H2259">
            <v>1664.1900000000003</v>
          </cell>
        </row>
        <row r="2260">
          <cell r="B2260" t="str">
            <v>arena de sello</v>
          </cell>
          <cell r="C2260" t="str">
            <v>m3</v>
          </cell>
          <cell r="D2260">
            <v>0.02</v>
          </cell>
          <cell r="F2260">
            <v>5</v>
          </cell>
          <cell r="G2260">
            <v>30258</v>
          </cell>
          <cell r="H2260">
            <v>635.41800000000001</v>
          </cell>
        </row>
        <row r="2261">
          <cell r="A2261">
            <v>0</v>
          </cell>
          <cell r="B2261" t="str">
            <v>Adoquín rectangular 8x10x20 rojo, jaspeado</v>
          </cell>
          <cell r="C2261" t="str">
            <v>m2</v>
          </cell>
          <cell r="D2261">
            <v>1</v>
          </cell>
          <cell r="F2261">
            <v>10</v>
          </cell>
          <cell r="G2261">
            <v>37468</v>
          </cell>
          <cell r="H2261">
            <v>41214.800000000003</v>
          </cell>
        </row>
        <row r="2262">
          <cell r="A2262">
            <v>0</v>
          </cell>
          <cell r="B2262" t="str">
            <v>1 ofic. y 1 ayud.</v>
          </cell>
          <cell r="C2262" t="str">
            <v>dia</v>
          </cell>
          <cell r="D2262">
            <v>9</v>
          </cell>
          <cell r="G2262">
            <v>109780.30835042737</v>
          </cell>
          <cell r="H2262">
            <v>12197.812038936374</v>
          </cell>
        </row>
        <row r="2263">
          <cell r="B2263" t="str">
            <v>Vibrador de placa</v>
          </cell>
          <cell r="C2263" t="str">
            <v>día</v>
          </cell>
          <cell r="D2263">
            <v>30</v>
          </cell>
          <cell r="G2263">
            <v>39000</v>
          </cell>
          <cell r="H2263">
            <v>1300</v>
          </cell>
        </row>
        <row r="2264">
          <cell r="B2264" t="str">
            <v>Tpte adoquin rect.8cm</v>
          </cell>
          <cell r="C2264" t="str">
            <v>un</v>
          </cell>
          <cell r="D2264">
            <v>48</v>
          </cell>
          <cell r="F2264">
            <v>5</v>
          </cell>
          <cell r="G2264">
            <v>638</v>
          </cell>
          <cell r="H2264">
            <v>32155.200000000001</v>
          </cell>
        </row>
        <row r="2266">
          <cell r="B2266" t="str">
            <v>MANEJO Y CONTROL DE AGUAS</v>
          </cell>
          <cell r="C2266" t="str">
            <v>ml</v>
          </cell>
          <cell r="H2266">
            <v>108708.36738667035</v>
          </cell>
        </row>
        <row r="2267">
          <cell r="B2267" t="str">
            <v>Tabla Comun 0.25 X 2.5 m - 0.2 X 3 m</v>
          </cell>
          <cell r="C2267" t="str">
            <v>un</v>
          </cell>
          <cell r="D2267">
            <v>3</v>
          </cell>
          <cell r="G2267">
            <v>4500</v>
          </cell>
          <cell r="H2267">
            <v>13500</v>
          </cell>
        </row>
        <row r="2268">
          <cell r="B2268" t="str">
            <v>Concr.en obra 2500 psi 3/4"</v>
          </cell>
          <cell r="C2268" t="str">
            <v>m3</v>
          </cell>
          <cell r="D2268">
            <v>0.08</v>
          </cell>
          <cell r="G2268">
            <v>257171.31878369965</v>
          </cell>
          <cell r="H2268">
            <v>20573.705502695972</v>
          </cell>
        </row>
        <row r="2269">
          <cell r="B2269" t="str">
            <v>costales</v>
          </cell>
          <cell r="C2269" t="str">
            <v>un</v>
          </cell>
          <cell r="D2269">
            <v>4</v>
          </cell>
          <cell r="G2269">
            <v>500</v>
          </cell>
          <cell r="H2269">
            <v>2000</v>
          </cell>
        </row>
        <row r="2270">
          <cell r="B2270" t="str">
            <v>1 ofic. y 1 ayud.</v>
          </cell>
          <cell r="C2270" t="str">
            <v>dia</v>
          </cell>
          <cell r="D2270">
            <v>2</v>
          </cell>
          <cell r="G2270">
            <v>109780.30835042737</v>
          </cell>
          <cell r="H2270">
            <v>54890.154175213684</v>
          </cell>
        </row>
        <row r="2271">
          <cell r="B2271" t="str">
            <v>canecas soldadas</v>
          </cell>
          <cell r="C2271" t="str">
            <v>ml</v>
          </cell>
          <cell r="D2271">
            <v>1</v>
          </cell>
          <cell r="G2271">
            <v>15000</v>
          </cell>
          <cell r="H2271">
            <v>15000</v>
          </cell>
        </row>
        <row r="2274">
          <cell r="B2274" t="str">
            <v>LIMPIEZA DE COBERTURAS</v>
          </cell>
          <cell r="C2274" t="str">
            <v>m3</v>
          </cell>
          <cell r="H2274">
            <v>38275.475519957268</v>
          </cell>
        </row>
        <row r="2275">
          <cell r="B2275" t="str">
            <v>Volqueta - botada de material paleros</v>
          </cell>
          <cell r="C2275" t="str">
            <v>m3</v>
          </cell>
          <cell r="D2275">
            <v>1</v>
          </cell>
          <cell r="G2275">
            <v>20000</v>
          </cell>
          <cell r="H2275">
            <v>20000</v>
          </cell>
        </row>
        <row r="2276">
          <cell r="B2276" t="str">
            <v>1 ofic. y 1 ayud.</v>
          </cell>
          <cell r="C2276" t="str">
            <v>dia</v>
          </cell>
          <cell r="D2276">
            <v>10</v>
          </cell>
          <cell r="G2276">
            <v>109780.30835042737</v>
          </cell>
          <cell r="H2276">
            <v>10978.030835042737</v>
          </cell>
        </row>
        <row r="2277">
          <cell r="B2277" t="str">
            <v>acarreo interno</v>
          </cell>
          <cell r="C2277" t="str">
            <v>m3</v>
          </cell>
          <cell r="D2277">
            <v>1</v>
          </cell>
          <cell r="G2277">
            <v>6748.5431431623938</v>
          </cell>
          <cell r="H2277">
            <v>6748.5431431623938</v>
          </cell>
        </row>
        <row r="2279">
          <cell r="B2279" t="str">
            <v>ACARREO INTERNO DE CONCRETO L&lt;40 m</v>
          </cell>
          <cell r="C2279" t="str">
            <v>m3</v>
          </cell>
          <cell r="H2279">
            <v>5061.4073573717951</v>
          </cell>
        </row>
        <row r="2280">
          <cell r="B2280" t="str">
            <v>1 Ayudante</v>
          </cell>
          <cell r="C2280" t="str">
            <v>dia</v>
          </cell>
          <cell r="D2280">
            <v>8</v>
          </cell>
          <cell r="G2280">
            <v>38563.103675213679</v>
          </cell>
          <cell r="H2280">
            <v>4820.3879594017098</v>
          </cell>
        </row>
        <row r="2282">
          <cell r="B2282" t="str">
            <v>ACARREO INTERNO DE CONCRETO L&lt;80 m</v>
          </cell>
          <cell r="C2282" t="str">
            <v>m3</v>
          </cell>
          <cell r="H2282">
            <v>6748.5431431623938</v>
          </cell>
        </row>
        <row r="2283">
          <cell r="B2283" t="str">
            <v>1 Ayudante</v>
          </cell>
          <cell r="C2283" t="str">
            <v>dia</v>
          </cell>
          <cell r="D2283">
            <v>6</v>
          </cell>
          <cell r="G2283">
            <v>38563.103675213679</v>
          </cell>
          <cell r="H2283">
            <v>6427.1839458689465</v>
          </cell>
        </row>
        <row r="2285">
          <cell r="B2285" t="str">
            <v>ACARREO INTERNO DE CONCRETO L&gt;200 m</v>
          </cell>
          <cell r="C2285" t="str">
            <v>m3</v>
          </cell>
          <cell r="H2285">
            <v>13497.086286324788</v>
          </cell>
        </row>
        <row r="2286">
          <cell r="B2286" t="str">
            <v>1 Ayudante</v>
          </cell>
          <cell r="C2286" t="str">
            <v>dia</v>
          </cell>
          <cell r="D2286">
            <v>3</v>
          </cell>
          <cell r="G2286">
            <v>38563.103675213679</v>
          </cell>
          <cell r="H2286">
            <v>12854.367891737893</v>
          </cell>
        </row>
        <row r="2288">
          <cell r="B2288" t="str">
            <v xml:space="preserve">COBERTURA (MURO-LOSA SUPERIOR) </v>
          </cell>
          <cell r="C2288" t="str">
            <v>M3</v>
          </cell>
          <cell r="H2288">
            <v>508288.47753216024</v>
          </cell>
        </row>
        <row r="2289">
          <cell r="A2289">
            <v>0</v>
          </cell>
          <cell r="B2289" t="str">
            <v>Concr.en obra 3000 psi 3/4"</v>
          </cell>
          <cell r="C2289" t="str">
            <v>m3</v>
          </cell>
          <cell r="D2289">
            <v>1</v>
          </cell>
          <cell r="F2289">
            <v>10</v>
          </cell>
          <cell r="G2289">
            <v>289827.59378369962</v>
          </cell>
          <cell r="H2289">
            <v>318810.35316206963</v>
          </cell>
          <cell r="I2289">
            <v>62.722325461705552</v>
          </cell>
          <cell r="J2289" t="str">
            <v>%CO</v>
          </cell>
        </row>
        <row r="2290">
          <cell r="B2290" t="str">
            <v>Formaleta borde losa</v>
          </cell>
          <cell r="C2290" t="str">
            <v>un</v>
          </cell>
          <cell r="D2290">
            <v>2.5</v>
          </cell>
          <cell r="F2290">
            <v>0</v>
          </cell>
          <cell r="G2290">
            <v>4500</v>
          </cell>
          <cell r="H2290">
            <v>11250</v>
          </cell>
          <cell r="I2290">
            <v>7.6657818220599694</v>
          </cell>
          <cell r="J2290" t="str">
            <v>%HTA</v>
          </cell>
        </row>
        <row r="2291">
          <cell r="B2291" t="str">
            <v>Formaleta cober.losa sup-fondo</v>
          </cell>
          <cell r="C2291" t="str">
            <v>un</v>
          </cell>
          <cell r="D2291">
            <v>2</v>
          </cell>
          <cell r="F2291">
            <v>0</v>
          </cell>
          <cell r="G2291">
            <v>4500</v>
          </cell>
          <cell r="H2291">
            <v>9000</v>
          </cell>
          <cell r="I2291">
            <v>26.997540078872184</v>
          </cell>
          <cell r="J2291" t="str">
            <v>%MO</v>
          </cell>
        </row>
        <row r="2292">
          <cell r="B2292" t="str">
            <v>Formaleta cober.muros aletas A</v>
          </cell>
          <cell r="C2292" t="str">
            <v>un</v>
          </cell>
          <cell r="D2292">
            <v>1</v>
          </cell>
          <cell r="F2292">
            <v>0</v>
          </cell>
          <cell r="G2292">
            <v>4500</v>
          </cell>
          <cell r="H2292">
            <v>4500</v>
          </cell>
        </row>
        <row r="2293">
          <cell r="A2293">
            <v>0</v>
          </cell>
          <cell r="B2293" t="str">
            <v>1 ofic. y 1 ayud.</v>
          </cell>
          <cell r="C2293" t="str">
            <v>dia</v>
          </cell>
          <cell r="D2293">
            <v>0.8</v>
          </cell>
          <cell r="F2293">
            <v>0</v>
          </cell>
          <cell r="G2293">
            <v>109780.30835042737</v>
          </cell>
          <cell r="H2293">
            <v>137225.38543803419</v>
          </cell>
        </row>
        <row r="2294">
          <cell r="B2294" t="str">
            <v>Vibrador electrico</v>
          </cell>
          <cell r="C2294" t="str">
            <v>dia</v>
          </cell>
          <cell r="D2294">
            <v>7</v>
          </cell>
          <cell r="F2294">
            <v>0</v>
          </cell>
          <cell r="G2294">
            <v>36500</v>
          </cell>
          <cell r="H2294">
            <v>5214.2857142857147</v>
          </cell>
        </row>
        <row r="2295">
          <cell r="B2295" t="str">
            <v>Tacado simple para losas</v>
          </cell>
          <cell r="C2295" t="str">
            <v>un</v>
          </cell>
          <cell r="D2295">
            <v>2</v>
          </cell>
          <cell r="F2295">
            <v>0</v>
          </cell>
          <cell r="G2295">
            <v>4500</v>
          </cell>
          <cell r="H2295">
            <v>9000</v>
          </cell>
        </row>
        <row r="2296">
          <cell r="B2296" t="str">
            <v>1 Ayudante acarreo interno</v>
          </cell>
          <cell r="C2296" t="str">
            <v>dia</v>
          </cell>
          <cell r="D2296">
            <v>6</v>
          </cell>
          <cell r="G2296">
            <v>38563.103675213679</v>
          </cell>
          <cell r="H2296">
            <v>6427.1839458689465</v>
          </cell>
        </row>
        <row r="2298">
          <cell r="H2298">
            <v>466788.86612884828</v>
          </cell>
        </row>
        <row r="2299">
          <cell r="B2299" t="str">
            <v>COBERTURA(LOSA DE FONDO-LLAVES) A2</v>
          </cell>
          <cell r="C2299" t="str">
            <v>M3</v>
          </cell>
          <cell r="E2299">
            <v>5</v>
          </cell>
          <cell r="H2299">
            <v>444509.59262884827</v>
          </cell>
        </row>
        <row r="2300">
          <cell r="B2300" t="str">
            <v>Concr.en obra 4000 psi 3/4"</v>
          </cell>
          <cell r="C2300" t="str">
            <v>m3</v>
          </cell>
          <cell r="D2300">
            <v>1</v>
          </cell>
          <cell r="F2300">
            <v>10</v>
          </cell>
          <cell r="G2300">
            <v>310081.47878369963</v>
          </cell>
          <cell r="H2300">
            <v>341089.62666206964</v>
          </cell>
        </row>
        <row r="2301">
          <cell r="A2301">
            <v>0</v>
          </cell>
          <cell r="B2301" t="str">
            <v>Concr.en obra 3000 psi 3/4"</v>
          </cell>
          <cell r="C2301" t="str">
            <v>m3</v>
          </cell>
          <cell r="D2301">
            <v>1</v>
          </cell>
          <cell r="F2301">
            <v>10</v>
          </cell>
          <cell r="G2301">
            <v>289827.59378369962</v>
          </cell>
          <cell r="H2301">
            <v>318810.35316206963</v>
          </cell>
          <cell r="I2301">
            <v>71.721816232718822</v>
          </cell>
          <cell r="J2301" t="str">
            <v>%CO</v>
          </cell>
        </row>
        <row r="2302">
          <cell r="B2302" t="str">
            <v>Formaleta</v>
          </cell>
          <cell r="C2302" t="str">
            <v>un</v>
          </cell>
          <cell r="D2302">
            <v>4</v>
          </cell>
          <cell r="F2302">
            <v>0</v>
          </cell>
          <cell r="G2302">
            <v>4500</v>
          </cell>
          <cell r="H2302">
            <v>18000</v>
          </cell>
          <cell r="I2302">
            <v>20.580791013076915</v>
          </cell>
          <cell r="J2302" t="str">
            <v>%MO</v>
          </cell>
        </row>
        <row r="2303">
          <cell r="A2303">
            <v>0</v>
          </cell>
          <cell r="B2303" t="str">
            <v>1 ofic. y 1 ayud.</v>
          </cell>
          <cell r="C2303" t="str">
            <v>dia</v>
          </cell>
          <cell r="D2303">
            <v>1.2</v>
          </cell>
          <cell r="F2303">
            <v>0</v>
          </cell>
          <cell r="G2303">
            <v>109780.30835042737</v>
          </cell>
          <cell r="H2303">
            <v>91483.590292022811</v>
          </cell>
          <cell r="I2303">
            <v>1.1730423371626721</v>
          </cell>
          <cell r="J2303" t="str">
            <v>%HTA</v>
          </cell>
        </row>
        <row r="2304">
          <cell r="B2304" t="str">
            <v>Vibrador electrico</v>
          </cell>
          <cell r="C2304" t="str">
            <v>dia</v>
          </cell>
          <cell r="D2304">
            <v>7</v>
          </cell>
          <cell r="F2304">
            <v>0</v>
          </cell>
          <cell r="G2304">
            <v>36500</v>
          </cell>
          <cell r="H2304">
            <v>5214.2857142857147</v>
          </cell>
        </row>
        <row r="2305">
          <cell r="B2305" t="str">
            <v>1 Ayudante acarreo interno</v>
          </cell>
          <cell r="C2305" t="str">
            <v>dia</v>
          </cell>
          <cell r="D2305">
            <v>6</v>
          </cell>
          <cell r="G2305">
            <v>38563.103675213679</v>
          </cell>
          <cell r="H2305">
            <v>6427.1839458689465</v>
          </cell>
        </row>
        <row r="2307">
          <cell r="B2307" t="str">
            <v>LOSA SUPERIOR DE PUENTE. INCL. OBRA FALSA, VIGAS Y ANDENES</v>
          </cell>
          <cell r="C2307" t="str">
            <v>M3</v>
          </cell>
          <cell r="H2307">
            <v>562597.70263714867</v>
          </cell>
        </row>
        <row r="2308">
          <cell r="B2308" t="str">
            <v>Concr.en obra 3000 psi 3/4"</v>
          </cell>
          <cell r="C2308" t="str">
            <v>m3</v>
          </cell>
          <cell r="D2308">
            <v>1</v>
          </cell>
          <cell r="F2308">
            <v>8</v>
          </cell>
          <cell r="G2308">
            <v>289827.59378369962</v>
          </cell>
          <cell r="H2308">
            <v>313013.80128639558</v>
          </cell>
          <cell r="I2308">
            <v>55.637234176243346</v>
          </cell>
          <cell r="J2308" t="str">
            <v>%CO</v>
          </cell>
        </row>
        <row r="2309">
          <cell r="B2309" t="str">
            <v>formaleta canaleta</v>
          </cell>
          <cell r="C2309" t="str">
            <v>un</v>
          </cell>
          <cell r="D2309">
            <v>0.5</v>
          </cell>
          <cell r="G2309">
            <v>4500</v>
          </cell>
          <cell r="H2309">
            <v>2250</v>
          </cell>
          <cell r="I2309">
            <v>15.901999829527625</v>
          </cell>
          <cell r="J2309" t="str">
            <v>%HTA</v>
          </cell>
        </row>
        <row r="2310">
          <cell r="B2310" t="str">
            <v>formaleta</v>
          </cell>
          <cell r="C2310" t="str">
            <v>un</v>
          </cell>
          <cell r="D2310">
            <v>16</v>
          </cell>
          <cell r="G2310">
            <v>4500</v>
          </cell>
          <cell r="H2310">
            <v>72000</v>
          </cell>
          <cell r="I2310">
            <v>26.017479947237049</v>
          </cell>
          <cell r="J2310" t="str">
            <v>%MO</v>
          </cell>
        </row>
        <row r="2311">
          <cell r="B2311" t="str">
            <v>vibrador electrico</v>
          </cell>
          <cell r="C2311" t="str">
            <v>dia</v>
          </cell>
          <cell r="D2311">
            <v>7</v>
          </cell>
          <cell r="G2311">
            <v>36500</v>
          </cell>
          <cell r="H2311">
            <v>5214.2857142857147</v>
          </cell>
        </row>
        <row r="2312">
          <cell r="B2312" t="str">
            <v>1 ofic. y 1 ayud.</v>
          </cell>
          <cell r="C2312" t="str">
            <v>dia</v>
          </cell>
          <cell r="D2312">
            <v>0.75</v>
          </cell>
          <cell r="G2312">
            <v>109780.30835042737</v>
          </cell>
          <cell r="H2312">
            <v>146373.74446723648</v>
          </cell>
        </row>
        <row r="2313">
          <cell r="B2313" t="str">
            <v>andamio completo</v>
          </cell>
          <cell r="C2313" t="str">
            <v>gl</v>
          </cell>
          <cell r="D2313">
            <v>1</v>
          </cell>
          <cell r="G2313">
            <v>10000</v>
          </cell>
          <cell r="H2313">
            <v>10000</v>
          </cell>
        </row>
        <row r="2314">
          <cell r="B2314" t="str">
            <v>1 Ayudante acarreo interno</v>
          </cell>
          <cell r="C2314" t="str">
            <v>dia</v>
          </cell>
          <cell r="D2314">
            <v>6</v>
          </cell>
          <cell r="G2314">
            <v>38563.103675213679</v>
          </cell>
          <cell r="H2314">
            <v>6427.1839458689465</v>
          </cell>
        </row>
        <row r="2316">
          <cell r="B2316" t="str">
            <v>FUNDACION ESTRIBOS Y ALETAS PARA PUENTES</v>
          </cell>
          <cell r="C2316" t="str">
            <v>M3</v>
          </cell>
          <cell r="H2316">
            <v>437492.11715672311</v>
          </cell>
        </row>
        <row r="2317">
          <cell r="B2317" t="str">
            <v>Concr.en obra 3000 psi 3/4"</v>
          </cell>
          <cell r="C2317" t="str">
            <v>m3</v>
          </cell>
          <cell r="D2317">
            <v>1</v>
          </cell>
          <cell r="F2317">
            <v>10</v>
          </cell>
          <cell r="G2317">
            <v>289827.59378369962</v>
          </cell>
          <cell r="H2317">
            <v>318810.35316206963</v>
          </cell>
        </row>
        <row r="2318">
          <cell r="B2318" t="str">
            <v>Formaleta para canaleta</v>
          </cell>
          <cell r="C2318" t="str">
            <v>un</v>
          </cell>
          <cell r="D2318">
            <v>0.5</v>
          </cell>
          <cell r="G2318">
            <v>4500</v>
          </cell>
          <cell r="H2318">
            <v>2250</v>
          </cell>
          <cell r="I2318">
            <v>72.872250872548179</v>
          </cell>
          <cell r="J2318" t="str">
            <v>%CO</v>
          </cell>
        </row>
        <row r="2319">
          <cell r="B2319" t="str">
            <v>vibrador electrico</v>
          </cell>
          <cell r="C2319" t="str">
            <v>dia</v>
          </cell>
          <cell r="D2319">
            <v>7</v>
          </cell>
          <cell r="G2319">
            <v>36500</v>
          </cell>
          <cell r="H2319">
            <v>5214.2857142857147</v>
          </cell>
          <cell r="I2319">
            <v>1.7061531903240623</v>
          </cell>
          <cell r="J2319" t="str">
            <v>%HTA</v>
          </cell>
        </row>
        <row r="2320">
          <cell r="B2320" t="str">
            <v>1 ofic. y 1 ayud.</v>
          </cell>
          <cell r="C2320" t="str">
            <v>dia</v>
          </cell>
          <cell r="D2320">
            <v>1.1000000000000001</v>
          </cell>
          <cell r="G2320">
            <v>109780.30835042737</v>
          </cell>
          <cell r="H2320">
            <v>99800.280318570323</v>
          </cell>
          <cell r="I2320">
            <v>24.281000753754228</v>
          </cell>
          <cell r="J2320" t="str">
            <v>%MO</v>
          </cell>
        </row>
        <row r="2321">
          <cell r="B2321" t="str">
            <v>1 Ayudante acarreo interno</v>
          </cell>
          <cell r="C2321" t="str">
            <v>dia</v>
          </cell>
          <cell r="D2321">
            <v>6</v>
          </cell>
          <cell r="G2321">
            <v>38563.103675213679</v>
          </cell>
          <cell r="H2321">
            <v>6427.1839458689465</v>
          </cell>
        </row>
        <row r="2323">
          <cell r="B2323" t="str">
            <v>ELEVACION DE ESTRIBOS Y ALETAS E=25-30 cm</v>
          </cell>
          <cell r="C2323" t="str">
            <v>M3</v>
          </cell>
          <cell r="H2323">
            <v>511512.02141754521</v>
          </cell>
        </row>
        <row r="2324">
          <cell r="B2324" t="str">
            <v>Concr.en obra 3000 psi 3/4"</v>
          </cell>
          <cell r="C2324" t="str">
            <v>m3</v>
          </cell>
          <cell r="D2324">
            <v>1</v>
          </cell>
          <cell r="F2324">
            <v>7</v>
          </cell>
          <cell r="G2324">
            <v>289827.59378369962</v>
          </cell>
          <cell r="H2324">
            <v>310115.52534855861</v>
          </cell>
          <cell r="I2324">
            <v>60.62722132886347</v>
          </cell>
          <cell r="J2324" t="str">
            <v>%CO</v>
          </cell>
        </row>
        <row r="2325">
          <cell r="B2325" t="str">
            <v>Formaleta para canaleta</v>
          </cell>
          <cell r="C2325" t="str">
            <v>un</v>
          </cell>
          <cell r="D2325">
            <v>0.5</v>
          </cell>
          <cell r="G2325">
            <v>4500</v>
          </cell>
          <cell r="H2325">
            <v>2250</v>
          </cell>
          <cell r="I2325">
            <v>13.077363368490962</v>
          </cell>
          <cell r="J2325" t="str">
            <v>%HTA</v>
          </cell>
        </row>
        <row r="2326">
          <cell r="B2326" t="str">
            <v>7 Teleras 0.9x1.50 m por 4 dias</v>
          </cell>
          <cell r="C2326" t="str">
            <v>dia</v>
          </cell>
          <cell r="D2326">
            <v>28</v>
          </cell>
          <cell r="G2326">
            <v>421</v>
          </cell>
          <cell r="H2326">
            <v>11788</v>
          </cell>
          <cell r="I2326">
            <v>25.103086332044573</v>
          </cell>
          <cell r="J2326" t="str">
            <v>%MO</v>
          </cell>
        </row>
        <row r="2327">
          <cell r="B2327" t="str">
            <v>40 chapetas por 4 dias</v>
          </cell>
          <cell r="C2327" t="str">
            <v>un</v>
          </cell>
          <cell r="D2327">
            <v>160</v>
          </cell>
          <cell r="G2327">
            <v>155</v>
          </cell>
          <cell r="H2327">
            <v>24800</v>
          </cell>
        </row>
        <row r="2328">
          <cell r="B2328" t="str">
            <v>20 tensores por 4 dias</v>
          </cell>
          <cell r="C2328" t="str">
            <v>un</v>
          </cell>
          <cell r="D2328">
            <v>80</v>
          </cell>
          <cell r="G2328">
            <v>100</v>
          </cell>
          <cell r="H2328">
            <v>8000</v>
          </cell>
        </row>
        <row r="2329">
          <cell r="B2329" t="str">
            <v>7 tacos por 4 dias</v>
          </cell>
          <cell r="C2329" t="str">
            <v>un</v>
          </cell>
          <cell r="D2329">
            <v>28</v>
          </cell>
          <cell r="G2329">
            <v>530</v>
          </cell>
          <cell r="H2329">
            <v>14840</v>
          </cell>
        </row>
        <row r="2330">
          <cell r="B2330" t="str">
            <v>1 ofic. y 1 ayud.</v>
          </cell>
          <cell r="C2330" t="str">
            <v>dia</v>
          </cell>
          <cell r="D2330">
            <v>0.9</v>
          </cell>
          <cell r="G2330">
            <v>109780.30835042737</v>
          </cell>
          <cell r="H2330">
            <v>121978.12038936374</v>
          </cell>
        </row>
        <row r="2331">
          <cell r="B2331" t="str">
            <v>Vibrador electrico</v>
          </cell>
          <cell r="C2331" t="str">
            <v>dia</v>
          </cell>
          <cell r="D2331">
            <v>7</v>
          </cell>
          <cell r="G2331">
            <v>36500</v>
          </cell>
          <cell r="H2331">
            <v>5214.2857142857147</v>
          </cell>
        </row>
        <row r="2332">
          <cell r="B2332" t="str">
            <v>1 Ayudante acarreo interno</v>
          </cell>
          <cell r="C2332" t="str">
            <v>dia</v>
          </cell>
          <cell r="D2332">
            <v>6</v>
          </cell>
          <cell r="G2332">
            <v>38563.103675213679</v>
          </cell>
          <cell r="H2332">
            <v>6427.1839458689465</v>
          </cell>
        </row>
        <row r="2334">
          <cell r="B2334" t="str">
            <v>ANDENES EN ADOQUIN 6X10X20 GRIS</v>
          </cell>
          <cell r="C2334" t="str">
            <v>m2</v>
          </cell>
          <cell r="E2334">
            <v>5</v>
          </cell>
          <cell r="H2334">
            <v>72320.365640883188</v>
          </cell>
        </row>
        <row r="2335">
          <cell r="A2335">
            <v>0</v>
          </cell>
          <cell r="B2335" t="str">
            <v>Arena revoque</v>
          </cell>
          <cell r="C2335" t="str">
            <v>m3</v>
          </cell>
          <cell r="D2335">
            <v>0.05</v>
          </cell>
          <cell r="F2335">
            <v>5</v>
          </cell>
          <cell r="G2335">
            <v>30258</v>
          </cell>
          <cell r="H2335">
            <v>1588.5450000000001</v>
          </cell>
        </row>
        <row r="2336">
          <cell r="A2336">
            <v>0</v>
          </cell>
          <cell r="B2336" t="str">
            <v>arena sello</v>
          </cell>
          <cell r="C2336" t="str">
            <v>m3</v>
          </cell>
          <cell r="D2336">
            <v>0.02</v>
          </cell>
          <cell r="F2336">
            <v>5</v>
          </cell>
          <cell r="G2336">
            <v>30258</v>
          </cell>
          <cell r="H2336">
            <v>635.41800000000001</v>
          </cell>
        </row>
        <row r="2337">
          <cell r="A2337">
            <v>0</v>
          </cell>
          <cell r="B2337" t="str">
            <v>Adoquín rectangular 6x10x20 gris</v>
          </cell>
          <cell r="C2337" t="str">
            <v>m²</v>
          </cell>
          <cell r="D2337">
            <v>1</v>
          </cell>
          <cell r="F2337">
            <v>5</v>
          </cell>
          <cell r="G2337">
            <v>27174</v>
          </cell>
          <cell r="H2337">
            <v>28532.7</v>
          </cell>
        </row>
        <row r="2338">
          <cell r="A2338">
            <v>0</v>
          </cell>
          <cell r="B2338" t="str">
            <v>1 ofic. y 1 ayud.</v>
          </cell>
          <cell r="C2338" t="str">
            <v>dia</v>
          </cell>
          <cell r="D2338">
            <v>9</v>
          </cell>
          <cell r="F2338">
            <v>0</v>
          </cell>
          <cell r="G2338">
            <v>109780.30835042737</v>
          </cell>
          <cell r="H2338">
            <v>12197.812038936374</v>
          </cell>
        </row>
        <row r="2339">
          <cell r="B2339" t="str">
            <v>Vibrador de placa</v>
          </cell>
          <cell r="C2339" t="str">
            <v>día</v>
          </cell>
          <cell r="D2339">
            <v>30</v>
          </cell>
          <cell r="F2339">
            <v>0</v>
          </cell>
          <cell r="G2339">
            <v>39000</v>
          </cell>
          <cell r="H2339">
            <v>1300</v>
          </cell>
        </row>
        <row r="2340">
          <cell r="B2340" t="str">
            <v>transpoprte de adoquin</v>
          </cell>
          <cell r="C2340" t="str">
            <v>un</v>
          </cell>
          <cell r="D2340">
            <v>48</v>
          </cell>
          <cell r="G2340">
            <v>572</v>
          </cell>
          <cell r="H2340">
            <v>27456</v>
          </cell>
        </row>
        <row r="2342">
          <cell r="B2342" t="str">
            <v>TUB.ACUED.PVC RDE 21 U.Z. 2" INFRAESTRUCTURA</v>
          </cell>
          <cell r="C2342" t="str">
            <v>m</v>
          </cell>
          <cell r="E2342">
            <v>5</v>
          </cell>
          <cell r="H2342">
            <v>11118.155396132479</v>
          </cell>
        </row>
        <row r="2343">
          <cell r="B2343" t="str">
            <v>Lubricante Pavco (tarro 500gr)</v>
          </cell>
          <cell r="C2343" t="str">
            <v>gr</v>
          </cell>
          <cell r="D2343">
            <v>60</v>
          </cell>
          <cell r="G2343">
            <v>22</v>
          </cell>
          <cell r="H2343">
            <v>1320</v>
          </cell>
        </row>
        <row r="2344">
          <cell r="B2344" t="str">
            <v>Tub.U.Z rde 21 2" Pavco</v>
          </cell>
          <cell r="C2344" t="str">
            <v>m</v>
          </cell>
          <cell r="D2344">
            <v>1</v>
          </cell>
          <cell r="G2344">
            <v>7877</v>
          </cell>
          <cell r="H2344">
            <v>7877</v>
          </cell>
        </row>
        <row r="2345">
          <cell r="A2345">
            <v>0</v>
          </cell>
          <cell r="B2345" t="str">
            <v>1 ofic. y 1 ayud.</v>
          </cell>
          <cell r="C2345" t="str">
            <v>dia</v>
          </cell>
          <cell r="D2345">
            <v>60</v>
          </cell>
          <cell r="F2345">
            <v>0</v>
          </cell>
          <cell r="G2345">
            <v>109780.30835042737</v>
          </cell>
          <cell r="H2345">
            <v>1829.671805840456</v>
          </cell>
        </row>
        <row r="2347">
          <cell r="B2347" t="str">
            <v>TUB.ACUED.PVC RDE 21 U.Z. 2 ½" INFRAESTRUCTURA</v>
          </cell>
          <cell r="C2347" t="str">
            <v>m</v>
          </cell>
          <cell r="E2347">
            <v>5</v>
          </cell>
          <cell r="H2347">
            <v>15241.155396132479</v>
          </cell>
        </row>
        <row r="2348">
          <cell r="B2348" t="str">
            <v>Lubricante Pavco (tarro 500gr)</v>
          </cell>
          <cell r="C2348" t="str">
            <v>gr</v>
          </cell>
          <cell r="D2348">
            <v>60</v>
          </cell>
          <cell r="F2348">
            <v>0</v>
          </cell>
          <cell r="G2348">
            <v>22</v>
          </cell>
          <cell r="H2348">
            <v>1320</v>
          </cell>
        </row>
        <row r="2349">
          <cell r="B2349" t="str">
            <v>Tub.U.Z rde 21 2½" Pavco</v>
          </cell>
          <cell r="C2349" t="str">
            <v>m</v>
          </cell>
          <cell r="D2349">
            <v>1</v>
          </cell>
          <cell r="G2349">
            <v>12000</v>
          </cell>
          <cell r="H2349">
            <v>12000</v>
          </cell>
        </row>
        <row r="2350">
          <cell r="A2350">
            <v>0</v>
          </cell>
          <cell r="B2350" t="str">
            <v>1 ofic. y 1 ayud.</v>
          </cell>
          <cell r="C2350" t="str">
            <v>dia</v>
          </cell>
          <cell r="D2350">
            <v>60</v>
          </cell>
          <cell r="G2350">
            <v>109780.30835042737</v>
          </cell>
          <cell r="H2350">
            <v>1829.671805840456</v>
          </cell>
        </row>
        <row r="2352">
          <cell r="B2352" t="str">
            <v>TUB.ACUED.PVC RDE 21 U.Z. 3" INFRAESTRUCTURA</v>
          </cell>
          <cell r="C2352" t="str">
            <v>m</v>
          </cell>
          <cell r="E2352">
            <v>5</v>
          </cell>
          <cell r="H2352">
            <v>19641.155396132479</v>
          </cell>
        </row>
        <row r="2353">
          <cell r="B2353" t="str">
            <v>Lubricante Pavco (tarro 500gr)</v>
          </cell>
          <cell r="C2353" t="str">
            <v>gr</v>
          </cell>
          <cell r="D2353">
            <v>60</v>
          </cell>
          <cell r="G2353">
            <v>22</v>
          </cell>
          <cell r="H2353">
            <v>1320</v>
          </cell>
        </row>
        <row r="2354">
          <cell r="B2354" t="str">
            <v>Tub.U.Z rde 21 3" Pavco</v>
          </cell>
          <cell r="C2354" t="str">
            <v>m</v>
          </cell>
          <cell r="D2354">
            <v>1</v>
          </cell>
          <cell r="G2354">
            <v>16400</v>
          </cell>
          <cell r="H2354">
            <v>16400</v>
          </cell>
        </row>
        <row r="2355">
          <cell r="A2355">
            <v>0</v>
          </cell>
          <cell r="B2355" t="str">
            <v>1 ofic. y 1 ayud.</v>
          </cell>
          <cell r="C2355" t="str">
            <v>dia</v>
          </cell>
          <cell r="D2355">
            <v>60</v>
          </cell>
          <cell r="G2355">
            <v>109780.30835042737</v>
          </cell>
          <cell r="H2355">
            <v>1829.671805840456</v>
          </cell>
        </row>
        <row r="2357">
          <cell r="B2357" t="str">
            <v>TUB.ACUED.PVC RDE 21 U.Z. 4"INFRAESTRUCTURA</v>
          </cell>
          <cell r="C2357" t="str">
            <v>M</v>
          </cell>
          <cell r="E2357">
            <v>5</v>
          </cell>
          <cell r="H2357">
            <v>31865.386475358973</v>
          </cell>
        </row>
        <row r="2358">
          <cell r="B2358" t="str">
            <v>Lubricante Pavco (tarro 500gr)</v>
          </cell>
          <cell r="C2358" t="str">
            <v>gr</v>
          </cell>
          <cell r="D2358">
            <v>60</v>
          </cell>
          <cell r="F2358">
            <v>0</v>
          </cell>
          <cell r="G2358">
            <v>26</v>
          </cell>
          <cell r="H2358">
            <v>1560</v>
          </cell>
        </row>
        <row r="2359">
          <cell r="B2359" t="str">
            <v>Tub.U.Z rde 21 4" Pavco</v>
          </cell>
          <cell r="C2359" t="str">
            <v>m</v>
          </cell>
          <cell r="D2359">
            <v>1</v>
          </cell>
          <cell r="G2359">
            <v>28000</v>
          </cell>
          <cell r="H2359">
            <v>28000</v>
          </cell>
        </row>
        <row r="2360">
          <cell r="A2360">
            <v>0</v>
          </cell>
          <cell r="B2360" t="str">
            <v>1 ofic. y 1 ayud.</v>
          </cell>
          <cell r="C2360" t="str">
            <v>dia</v>
          </cell>
          <cell r="D2360">
            <v>50</v>
          </cell>
          <cell r="G2360">
            <v>109780.30835042737</v>
          </cell>
          <cell r="H2360">
            <v>2195.6061670085473</v>
          </cell>
        </row>
        <row r="2362">
          <cell r="B2362" t="str">
            <v>TUB.ACUED.PVC RDE 21 U.Z. 6"INFRATESRUCTURA</v>
          </cell>
          <cell r="C2362" t="str">
            <v>M</v>
          </cell>
          <cell r="E2362">
            <v>5</v>
          </cell>
          <cell r="H2362">
            <v>59201.733094198717</v>
          </cell>
        </row>
        <row r="2363">
          <cell r="B2363" t="str">
            <v>Lubricante Pavco (tarro 500gr)</v>
          </cell>
          <cell r="C2363" t="str">
            <v>gr</v>
          </cell>
          <cell r="D2363">
            <v>60</v>
          </cell>
          <cell r="G2363">
            <v>22</v>
          </cell>
          <cell r="H2363">
            <v>1320</v>
          </cell>
        </row>
        <row r="2364">
          <cell r="B2364" t="str">
            <v>Tub.U.Z rde 21 6" Pavco</v>
          </cell>
          <cell r="C2364" t="str">
            <v>m</v>
          </cell>
          <cell r="D2364">
            <v>1</v>
          </cell>
          <cell r="G2364">
            <v>55000</v>
          </cell>
          <cell r="H2364">
            <v>55000</v>
          </cell>
        </row>
        <row r="2365">
          <cell r="A2365">
            <v>0</v>
          </cell>
          <cell r="B2365" t="str">
            <v>1 ofic. y 1 ayud.</v>
          </cell>
          <cell r="C2365" t="str">
            <v>dia</v>
          </cell>
          <cell r="D2365">
            <v>40</v>
          </cell>
          <cell r="G2365">
            <v>109780.30835042737</v>
          </cell>
          <cell r="H2365">
            <v>2744.5077087606842</v>
          </cell>
        </row>
        <row r="2367">
          <cell r="B2367" t="str">
            <v>TUB.ACUED.PVC RDE 21 U.Z. 8" INFRAESTRUCTURA</v>
          </cell>
          <cell r="C2367" t="str">
            <v>M</v>
          </cell>
          <cell r="E2367">
            <v>5</v>
          </cell>
          <cell r="H2367">
            <v>114421.73309419872</v>
          </cell>
        </row>
        <row r="2368">
          <cell r="B2368" t="str">
            <v>Lubricante Pavco (tarro 500gr)</v>
          </cell>
          <cell r="C2368" t="str">
            <v>gr</v>
          </cell>
          <cell r="D2368">
            <v>70</v>
          </cell>
          <cell r="G2368">
            <v>22</v>
          </cell>
          <cell r="H2368">
            <v>1540</v>
          </cell>
        </row>
        <row r="2369">
          <cell r="B2369" t="str">
            <v>Tub.U.Z rde 21 8" Pavco</v>
          </cell>
          <cell r="C2369" t="str">
            <v>m</v>
          </cell>
          <cell r="D2369">
            <v>1</v>
          </cell>
          <cell r="G2369">
            <v>110000</v>
          </cell>
          <cell r="H2369">
            <v>110000</v>
          </cell>
        </row>
        <row r="2370">
          <cell r="A2370">
            <v>0</v>
          </cell>
          <cell r="B2370" t="str">
            <v>1 ofic. y 1 ayud.</v>
          </cell>
          <cell r="C2370" t="str">
            <v>dia</v>
          </cell>
          <cell r="D2370">
            <v>40</v>
          </cell>
          <cell r="F2370">
            <v>0</v>
          </cell>
          <cell r="G2370">
            <v>109780.30835042737</v>
          </cell>
          <cell r="H2370">
            <v>2744.5077087606842</v>
          </cell>
        </row>
        <row r="2372">
          <cell r="B2372" t="str">
            <v>TUB.ACUED.PVC RDE 21 U.Z. 10" INFRAESTRUCTURA</v>
          </cell>
          <cell r="C2372" t="str">
            <v>M</v>
          </cell>
          <cell r="E2372">
            <v>5</v>
          </cell>
          <cell r="H2372">
            <v>175382.31079226497</v>
          </cell>
        </row>
        <row r="2373">
          <cell r="B2373" t="str">
            <v>Lubricante Pavco (tarro 500gr)</v>
          </cell>
          <cell r="C2373" t="str">
            <v>gr</v>
          </cell>
          <cell r="D2373">
            <v>70</v>
          </cell>
          <cell r="F2373">
            <v>0</v>
          </cell>
          <cell r="G2373">
            <v>22</v>
          </cell>
          <cell r="H2373">
            <v>1540</v>
          </cell>
        </row>
        <row r="2374">
          <cell r="B2374" t="str">
            <v>Tub.U.Z rde 21 10" Pavco</v>
          </cell>
          <cell r="C2374" t="str">
            <v>m</v>
          </cell>
          <cell r="D2374">
            <v>1</v>
          </cell>
          <cell r="G2374">
            <v>170000</v>
          </cell>
          <cell r="H2374">
            <v>170000</v>
          </cell>
        </row>
        <row r="2375">
          <cell r="A2375">
            <v>0</v>
          </cell>
          <cell r="B2375" t="str">
            <v>1 ofic. y 1 ayud.</v>
          </cell>
          <cell r="C2375" t="str">
            <v>dia</v>
          </cell>
          <cell r="D2375">
            <v>30</v>
          </cell>
          <cell r="F2375">
            <v>0</v>
          </cell>
          <cell r="G2375">
            <v>109780.30835042737</v>
          </cell>
          <cell r="H2375">
            <v>3659.3436116809121</v>
          </cell>
        </row>
        <row r="2377">
          <cell r="B2377" t="str">
            <v>TUB.ACUED.PVC RDE 21 U.Z. 12" INFRAESTRUCTURA</v>
          </cell>
          <cell r="C2377" t="str">
            <v>M</v>
          </cell>
          <cell r="H2377">
            <v>237382.31079226497</v>
          </cell>
        </row>
        <row r="2378">
          <cell r="B2378" t="str">
            <v>lubricante pavco(500gr)</v>
          </cell>
          <cell r="C2378" t="str">
            <v>gr</v>
          </cell>
          <cell r="D2378">
            <v>70</v>
          </cell>
          <cell r="G2378">
            <v>22</v>
          </cell>
          <cell r="H2378">
            <v>1540</v>
          </cell>
        </row>
        <row r="2379">
          <cell r="B2379" t="str">
            <v>tub.U.Z. rde21 12" pavco</v>
          </cell>
          <cell r="C2379" t="str">
            <v>m</v>
          </cell>
          <cell r="D2379">
            <v>1</v>
          </cell>
          <cell r="G2379">
            <v>232000</v>
          </cell>
          <cell r="H2379">
            <v>232000</v>
          </cell>
        </row>
        <row r="2380">
          <cell r="B2380" t="str">
            <v>1 ofic. y 1 ayud.</v>
          </cell>
          <cell r="C2380" t="str">
            <v>dia</v>
          </cell>
          <cell r="D2380">
            <v>30</v>
          </cell>
          <cell r="G2380">
            <v>109780.30835042737</v>
          </cell>
          <cell r="H2380">
            <v>3659.3436116809121</v>
          </cell>
        </row>
        <row r="2382">
          <cell r="B2382" t="str">
            <v>TUBERIA  ALCANTARILLADO PVC  4"-110mm</v>
          </cell>
          <cell r="C2382" t="str">
            <v>m</v>
          </cell>
          <cell r="E2382">
            <v>5</v>
          </cell>
          <cell r="H2382">
            <v>31546.826475358976</v>
          </cell>
        </row>
        <row r="2383">
          <cell r="B2383" t="str">
            <v>Soldadura liquida PVC Pavco</v>
          </cell>
          <cell r="C2383" t="str">
            <v>g/4</v>
          </cell>
          <cell r="D2383">
            <v>0.06</v>
          </cell>
          <cell r="G2383">
            <v>34445</v>
          </cell>
          <cell r="H2383">
            <v>2066.6999999999998</v>
          </cell>
        </row>
        <row r="2384">
          <cell r="B2384" t="str">
            <v>Limpiador remov. para PVC (760</v>
          </cell>
          <cell r="C2384" t="str">
            <v>gr</v>
          </cell>
          <cell r="D2384">
            <v>0.06</v>
          </cell>
          <cell r="G2384">
            <v>25979</v>
          </cell>
          <cell r="H2384">
            <v>1558.74</v>
          </cell>
        </row>
        <row r="2385">
          <cell r="B2385" t="str">
            <v>Tub. Novafor 4" Pavco (6m)</v>
          </cell>
          <cell r="C2385" t="str">
            <v>m</v>
          </cell>
          <cell r="D2385">
            <v>1</v>
          </cell>
          <cell r="G2385">
            <v>25616</v>
          </cell>
          <cell r="H2385">
            <v>25616</v>
          </cell>
        </row>
        <row r="2386">
          <cell r="A2386">
            <v>0</v>
          </cell>
          <cell r="B2386" t="str">
            <v>1 ofic. y 1 ayud.</v>
          </cell>
          <cell r="C2386" t="str">
            <v>dia</v>
          </cell>
          <cell r="D2386">
            <v>50</v>
          </cell>
          <cell r="G2386">
            <v>109780.30835042737</v>
          </cell>
          <cell r="H2386">
            <v>2195.6061670085473</v>
          </cell>
        </row>
        <row r="2388">
          <cell r="B2388" t="str">
            <v>SILLA YEE 160MM *110MM</v>
          </cell>
          <cell r="H2388">
            <v>43878.133176794872</v>
          </cell>
        </row>
        <row r="2389">
          <cell r="B2389" t="str">
            <v>Slla yee</v>
          </cell>
          <cell r="C2389" t="str">
            <v>un</v>
          </cell>
          <cell r="D2389">
            <v>1</v>
          </cell>
          <cell r="E2389">
            <v>5</v>
          </cell>
          <cell r="G2389">
            <v>12893</v>
          </cell>
          <cell r="H2389">
            <v>12893</v>
          </cell>
        </row>
        <row r="2390">
          <cell r="B2390" t="str">
            <v>Adhesivo</v>
          </cell>
          <cell r="C2390" t="str">
            <v>tarro</v>
          </cell>
          <cell r="D2390">
            <v>0.2</v>
          </cell>
          <cell r="G2390">
            <v>57338</v>
          </cell>
          <cell r="H2390">
            <v>11467.6</v>
          </cell>
        </row>
        <row r="2391">
          <cell r="B2391" t="str">
            <v>Acondicionador</v>
          </cell>
          <cell r="C2391" t="str">
            <v>tarro</v>
          </cell>
          <cell r="D2391">
            <v>6.6E-3</v>
          </cell>
          <cell r="G2391">
            <v>74788</v>
          </cell>
          <cell r="H2391">
            <v>493.60079999999999</v>
          </cell>
        </row>
        <row r="2392">
          <cell r="B2392" t="str">
            <v>Hidrosello</v>
          </cell>
          <cell r="C2392" t="str">
            <v>un</v>
          </cell>
          <cell r="D2392">
            <v>3</v>
          </cell>
          <cell r="G2392">
            <v>2499</v>
          </cell>
          <cell r="H2392">
            <v>7497</v>
          </cell>
        </row>
        <row r="2393">
          <cell r="A2393">
            <v>0</v>
          </cell>
          <cell r="B2393" t="str">
            <v>1 ofic. y 1 ayud.</v>
          </cell>
          <cell r="C2393" t="str">
            <v>un</v>
          </cell>
          <cell r="D2393">
            <v>0.1</v>
          </cell>
          <cell r="G2393">
            <v>109780.30835042737</v>
          </cell>
          <cell r="H2393">
            <v>10978.030835042737</v>
          </cell>
        </row>
        <row r="2395">
          <cell r="B2395" t="str">
            <v>SILLA YEE 200MM *110MM</v>
          </cell>
          <cell r="H2395">
            <v>64803.140376794872</v>
          </cell>
        </row>
        <row r="2396">
          <cell r="B2396" t="str">
            <v>Slla yee</v>
          </cell>
          <cell r="C2396" t="str">
            <v>un</v>
          </cell>
          <cell r="D2396">
            <v>1</v>
          </cell>
          <cell r="E2396">
            <v>5</v>
          </cell>
          <cell r="G2396">
            <v>19981</v>
          </cell>
          <cell r="H2396">
            <v>19981</v>
          </cell>
        </row>
        <row r="2397">
          <cell r="B2397" t="str">
            <v>Adhesivo</v>
          </cell>
          <cell r="C2397" t="str">
            <v>tarro</v>
          </cell>
          <cell r="D2397">
            <v>0.33</v>
          </cell>
          <cell r="G2397">
            <v>57338</v>
          </cell>
          <cell r="H2397">
            <v>18921.54</v>
          </cell>
        </row>
        <row r="2398">
          <cell r="B2398" t="str">
            <v>Acondicionador</v>
          </cell>
          <cell r="C2398" t="str">
            <v>tarro</v>
          </cell>
          <cell r="D2398">
            <v>1.0999999999999999E-2</v>
          </cell>
          <cell r="G2398">
            <v>74788</v>
          </cell>
          <cell r="H2398">
            <v>822.66800000000001</v>
          </cell>
        </row>
        <row r="2399">
          <cell r="B2399" t="str">
            <v>Hidrosello</v>
          </cell>
          <cell r="C2399" t="str">
            <v>un</v>
          </cell>
          <cell r="D2399">
            <v>3</v>
          </cell>
          <cell r="G2399">
            <v>4517</v>
          </cell>
          <cell r="H2399">
            <v>13551</v>
          </cell>
        </row>
        <row r="2400">
          <cell r="A2400">
            <v>0</v>
          </cell>
          <cell r="B2400" t="str">
            <v>1 ofic. y 1 ayud.</v>
          </cell>
          <cell r="C2400" t="str">
            <v>un</v>
          </cell>
          <cell r="D2400">
            <v>0.1</v>
          </cell>
          <cell r="G2400">
            <v>109780.30835042737</v>
          </cell>
          <cell r="H2400">
            <v>10978.030835042737</v>
          </cell>
        </row>
        <row r="2402">
          <cell r="B2402" t="str">
            <v>TUBERIA ALCANTARILLADO PVC  6" (160 mm)</v>
          </cell>
          <cell r="C2402" t="str">
            <v>m</v>
          </cell>
          <cell r="E2402">
            <v>5</v>
          </cell>
          <cell r="H2402">
            <v>69052.797528176641</v>
          </cell>
        </row>
        <row r="2403">
          <cell r="B2403" t="str">
            <v>Soldadura liquida PVC Pavco</v>
          </cell>
          <cell r="C2403" t="str">
            <v>g/4</v>
          </cell>
          <cell r="D2403">
            <v>6.0000000000000001E-3</v>
          </cell>
          <cell r="F2403">
            <v>0</v>
          </cell>
          <cell r="G2403">
            <v>57608</v>
          </cell>
          <cell r="H2403">
            <v>345.64800000000002</v>
          </cell>
        </row>
        <row r="2404">
          <cell r="B2404" t="str">
            <v>Limpiador remov. para PVC (760</v>
          </cell>
          <cell r="C2404" t="str">
            <v>gr</v>
          </cell>
          <cell r="D2404">
            <v>6.0000000000000001E-3</v>
          </cell>
          <cell r="F2404">
            <v>0</v>
          </cell>
          <cell r="G2404">
            <v>25979</v>
          </cell>
          <cell r="H2404">
            <v>155.874</v>
          </cell>
        </row>
        <row r="2405">
          <cell r="B2405" t="str">
            <v>Tub. Novafor 6" Pavco (6m)</v>
          </cell>
          <cell r="C2405" t="str">
            <v>m</v>
          </cell>
          <cell r="D2405">
            <v>1</v>
          </cell>
          <cell r="G2405">
            <v>55602</v>
          </cell>
          <cell r="H2405">
            <v>55602</v>
          </cell>
        </row>
        <row r="2406">
          <cell r="B2406" t="str">
            <v>Union</v>
          </cell>
          <cell r="C2406" t="str">
            <v>un</v>
          </cell>
          <cell r="D2406">
            <v>0.16700000000000001</v>
          </cell>
          <cell r="G2406">
            <v>25105</v>
          </cell>
          <cell r="H2406">
            <v>4192.5349999999999</v>
          </cell>
        </row>
        <row r="2407">
          <cell r="B2407" t="str">
            <v>Silla yee</v>
          </cell>
          <cell r="C2407" t="str">
            <v>un</v>
          </cell>
          <cell r="D2407">
            <v>0.1</v>
          </cell>
          <cell r="G2407">
            <v>61952</v>
          </cell>
          <cell r="H2407">
            <v>6195.2000000000007</v>
          </cell>
        </row>
        <row r="2408">
          <cell r="A2408">
            <v>0</v>
          </cell>
          <cell r="B2408" t="str">
            <v>1 ofic. y 1 ayud.</v>
          </cell>
          <cell r="C2408" t="str">
            <v>dia</v>
          </cell>
          <cell r="D2408">
            <v>45</v>
          </cell>
          <cell r="F2408">
            <v>0</v>
          </cell>
          <cell r="G2408">
            <v>109780.30835042737</v>
          </cell>
          <cell r="H2408">
            <v>2439.5624077872749</v>
          </cell>
        </row>
        <row r="2410">
          <cell r="B2410" t="str">
            <v>TUBERIA ALCANTARILLADO PVC  8" (200mm)</v>
          </cell>
          <cell r="C2410" t="str">
            <v>m</v>
          </cell>
          <cell r="E2410">
            <v>5</v>
          </cell>
          <cell r="H2410">
            <v>113102.98050085471</v>
          </cell>
        </row>
        <row r="2411">
          <cell r="B2411" t="str">
            <v>Soldadura liquida PVC Pavco</v>
          </cell>
          <cell r="C2411" t="str">
            <v>g/4</v>
          </cell>
          <cell r="D2411">
            <v>5.0000000000000001E-3</v>
          </cell>
          <cell r="F2411">
            <v>0</v>
          </cell>
          <cell r="G2411">
            <v>57608</v>
          </cell>
          <cell r="H2411">
            <v>288.04000000000002</v>
          </cell>
        </row>
        <row r="2412">
          <cell r="B2412" t="str">
            <v>Limpiador remov. para PVC (760</v>
          </cell>
          <cell r="C2412" t="str">
            <v>gr</v>
          </cell>
          <cell r="D2412">
            <v>5.0000000000000001E-3</v>
          </cell>
          <cell r="F2412">
            <v>0</v>
          </cell>
          <cell r="G2412">
            <v>25979</v>
          </cell>
          <cell r="H2412">
            <v>129.89500000000001</v>
          </cell>
        </row>
        <row r="2413">
          <cell r="B2413" t="str">
            <v>Tub.Novafort 8" Pavco (6m)</v>
          </cell>
          <cell r="C2413" t="str">
            <v>m</v>
          </cell>
          <cell r="D2413">
            <v>1</v>
          </cell>
          <cell r="G2413">
            <v>94241</v>
          </cell>
          <cell r="H2413">
            <v>94241</v>
          </cell>
        </row>
        <row r="2414">
          <cell r="B2414" t="str">
            <v>Unión 8"</v>
          </cell>
          <cell r="C2414" t="str">
            <v>u</v>
          </cell>
          <cell r="D2414">
            <v>0.16666666666666666</v>
          </cell>
          <cell r="G2414">
            <v>34523</v>
          </cell>
          <cell r="H2414">
            <v>5753.833333333333</v>
          </cell>
        </row>
        <row r="2415">
          <cell r="B2415" t="str">
            <v>Silla yee</v>
          </cell>
          <cell r="C2415" t="str">
            <v>u</v>
          </cell>
          <cell r="D2415">
            <v>0.1</v>
          </cell>
          <cell r="G2415">
            <v>71803</v>
          </cell>
          <cell r="H2415">
            <v>7180.3</v>
          </cell>
        </row>
        <row r="2416">
          <cell r="A2416">
            <v>0</v>
          </cell>
          <cell r="B2416" t="str">
            <v>1 ofic. y 1 ayud.</v>
          </cell>
          <cell r="C2416" t="str">
            <v>dia</v>
          </cell>
          <cell r="D2416">
            <v>40</v>
          </cell>
          <cell r="F2416">
            <v>0</v>
          </cell>
          <cell r="G2416">
            <v>109780.30835042737</v>
          </cell>
          <cell r="H2416">
            <v>2744.5077087606842</v>
          </cell>
        </row>
        <row r="2418">
          <cell r="B2418" t="str">
            <v>TUBERIA ALCANTARILLADO PVC 10" (250mm)</v>
          </cell>
          <cell r="C2418" t="str">
            <v>m</v>
          </cell>
          <cell r="E2418">
            <v>5</v>
          </cell>
          <cell r="H2418">
            <v>181801.07125051285</v>
          </cell>
        </row>
        <row r="2419">
          <cell r="B2419" t="str">
            <v>Soldadura liquida PVC Pavco</v>
          </cell>
          <cell r="C2419" t="str">
            <v>g/4</v>
          </cell>
          <cell r="D2419">
            <v>6.0000000000000001E-3</v>
          </cell>
          <cell r="F2419">
            <v>0</v>
          </cell>
          <cell r="G2419">
            <v>57608</v>
          </cell>
          <cell r="H2419">
            <v>345.64800000000002</v>
          </cell>
        </row>
        <row r="2420">
          <cell r="B2420" t="str">
            <v>Limpiador remov. para PVC (760</v>
          </cell>
          <cell r="C2420" t="str">
            <v>gr</v>
          </cell>
          <cell r="D2420">
            <v>6.0000000000000001E-3</v>
          </cell>
          <cell r="F2420">
            <v>0</v>
          </cell>
          <cell r="G2420">
            <v>25979</v>
          </cell>
          <cell r="H2420">
            <v>155.874</v>
          </cell>
        </row>
        <row r="2421">
          <cell r="B2421" t="str">
            <v>Tub.Novafort 10" Pavco (6m)</v>
          </cell>
          <cell r="C2421" t="str">
            <v>m</v>
          </cell>
          <cell r="D2421">
            <v>1</v>
          </cell>
          <cell r="G2421">
            <v>145833</v>
          </cell>
          <cell r="H2421">
            <v>145833</v>
          </cell>
        </row>
        <row r="2422">
          <cell r="B2422" t="str">
            <v>Unión 10"</v>
          </cell>
          <cell r="C2422" t="str">
            <v>u</v>
          </cell>
          <cell r="D2422">
            <v>0.17</v>
          </cell>
          <cell r="G2422">
            <v>92742</v>
          </cell>
          <cell r="H2422">
            <v>15766.140000000001</v>
          </cell>
        </row>
        <row r="2423">
          <cell r="B2423" t="str">
            <v>Silla yee</v>
          </cell>
          <cell r="C2423" t="str">
            <v>u</v>
          </cell>
          <cell r="D2423">
            <v>0.1</v>
          </cell>
          <cell r="G2423">
            <v>164070</v>
          </cell>
          <cell r="H2423">
            <v>16407</v>
          </cell>
        </row>
        <row r="2424">
          <cell r="A2424">
            <v>0</v>
          </cell>
          <cell r="B2424" t="str">
            <v>1 ofic. y 1 ayud.</v>
          </cell>
          <cell r="C2424" t="str">
            <v>dia</v>
          </cell>
          <cell r="D2424">
            <v>35</v>
          </cell>
          <cell r="F2424">
            <v>0</v>
          </cell>
          <cell r="G2424">
            <v>109780.30835042737</v>
          </cell>
          <cell r="H2424">
            <v>3136.5802385836391</v>
          </cell>
        </row>
        <row r="2426">
          <cell r="B2426" t="str">
            <v>SILLA YEE 250MM *110MM</v>
          </cell>
          <cell r="C2426" t="str">
            <v>un</v>
          </cell>
          <cell r="H2426">
            <v>121821.67767186667</v>
          </cell>
        </row>
        <row r="2427">
          <cell r="B2427" t="str">
            <v>Slla yee</v>
          </cell>
          <cell r="C2427" t="str">
            <v>un</v>
          </cell>
          <cell r="D2427">
            <v>1</v>
          </cell>
          <cell r="E2427">
            <v>5</v>
          </cell>
          <cell r="G2427">
            <v>56663</v>
          </cell>
          <cell r="H2427">
            <v>56663</v>
          </cell>
        </row>
        <row r="2428">
          <cell r="B2428" t="str">
            <v>Adhesivo</v>
          </cell>
          <cell r="C2428" t="str">
            <v>tarro</v>
          </cell>
          <cell r="D2428">
            <v>0.5</v>
          </cell>
          <cell r="G2428">
            <v>57338</v>
          </cell>
          <cell r="H2428">
            <v>28669</v>
          </cell>
        </row>
        <row r="2429">
          <cell r="B2429" t="str">
            <v>Acondicionador</v>
          </cell>
          <cell r="C2429" t="str">
            <v>tarro</v>
          </cell>
          <cell r="D2429">
            <v>1.0999999999999999E-2</v>
          </cell>
          <cell r="G2429">
            <v>74788</v>
          </cell>
          <cell r="H2429">
            <v>822.66800000000001</v>
          </cell>
        </row>
        <row r="2430">
          <cell r="B2430" t="str">
            <v>Hidrosello</v>
          </cell>
          <cell r="C2430" t="str">
            <v>un</v>
          </cell>
          <cell r="D2430">
            <v>3</v>
          </cell>
          <cell r="G2430">
            <v>7893</v>
          </cell>
          <cell r="H2430">
            <v>23679</v>
          </cell>
        </row>
        <row r="2431">
          <cell r="A2431">
            <v>0</v>
          </cell>
          <cell r="B2431" t="str">
            <v>1 ofic. y 1 ayud.</v>
          </cell>
          <cell r="C2431" t="str">
            <v>un</v>
          </cell>
          <cell r="D2431">
            <v>0.104</v>
          </cell>
          <cell r="G2431">
            <v>109780.30835042737</v>
          </cell>
          <cell r="H2431">
            <v>11417.152068444446</v>
          </cell>
        </row>
        <row r="2433">
          <cell r="B2433" t="str">
            <v>TUBERIA ALCANTARILLADO PVC 12" (315mm)</v>
          </cell>
          <cell r="C2433" t="str">
            <v>m</v>
          </cell>
          <cell r="E2433">
            <v>5</v>
          </cell>
          <cell r="H2433">
            <v>246717.26141796666</v>
          </cell>
          <cell r="I2433" t="str">
            <v>Suministro, transporte y instalación de tubería PVC de 10". Alcantarillado que cumpla con la Norma NTC 3721 y NTC 3722. Incluye todos los accesorios para su correcto funcionamiento. La excavacion y llenos paga en su item respectivo</v>
          </cell>
        </row>
        <row r="2434">
          <cell r="B2434" t="str">
            <v>Soldadura liquida PVC Pavco</v>
          </cell>
          <cell r="C2434" t="str">
            <v>g/4</v>
          </cell>
          <cell r="D2434">
            <v>7.0000000000000001E-3</v>
          </cell>
          <cell r="F2434">
            <v>0</v>
          </cell>
          <cell r="G2434">
            <v>57608</v>
          </cell>
          <cell r="H2434">
            <v>403.25600000000003</v>
          </cell>
        </row>
        <row r="2435">
          <cell r="B2435" t="str">
            <v>Limpiador remov. para PVC (760</v>
          </cell>
          <cell r="C2435" t="str">
            <v>gr</v>
          </cell>
          <cell r="D2435">
            <v>7.0000000000000001E-3</v>
          </cell>
          <cell r="F2435">
            <v>0</v>
          </cell>
          <cell r="G2435">
            <v>25979</v>
          </cell>
          <cell r="H2435">
            <v>181.85300000000001</v>
          </cell>
        </row>
        <row r="2436">
          <cell r="B2436" t="str">
            <v>Tub.Novafort 12" Pavco (6m)</v>
          </cell>
          <cell r="C2436" t="str">
            <v>m</v>
          </cell>
          <cell r="D2436">
            <v>1</v>
          </cell>
          <cell r="G2436">
            <v>205119</v>
          </cell>
          <cell r="H2436">
            <v>205119</v>
          </cell>
        </row>
        <row r="2437">
          <cell r="B2437" t="str">
            <v>Unión 12"</v>
          </cell>
          <cell r="C2437" t="str">
            <v>un</v>
          </cell>
          <cell r="D2437">
            <v>0.17</v>
          </cell>
          <cell r="G2437">
            <v>150445</v>
          </cell>
          <cell r="H2437">
            <v>25575.65</v>
          </cell>
        </row>
        <row r="2438">
          <cell r="B2438" t="str">
            <v>Silla yee</v>
          </cell>
          <cell r="C2438" t="str">
            <v>un</v>
          </cell>
          <cell r="D2438">
            <v>0.1</v>
          </cell>
          <cell r="G2438">
            <v>124405</v>
          </cell>
          <cell r="H2438">
            <v>12440.5</v>
          </cell>
        </row>
        <row r="2439">
          <cell r="A2439">
            <v>0</v>
          </cell>
          <cell r="B2439" t="str">
            <v>1 ofic. y 1 ayud.</v>
          </cell>
          <cell r="C2439" t="str">
            <v>dia</v>
          </cell>
          <cell r="D2439">
            <v>2.5999999999999999E-2</v>
          </cell>
          <cell r="F2439">
            <v>0</v>
          </cell>
          <cell r="G2439">
            <v>109780.30835042737</v>
          </cell>
          <cell r="H2439">
            <v>2854.2880171111115</v>
          </cell>
        </row>
        <row r="2441">
          <cell r="B2441" t="str">
            <v>TUBERIA ALCANTARILLADO PVC 16" (400mm)</v>
          </cell>
          <cell r="C2441" t="str">
            <v>m</v>
          </cell>
          <cell r="H2441">
            <v>432520.07618839742</v>
          </cell>
        </row>
        <row r="2442">
          <cell r="B2442" t="str">
            <v>Soldadura liquida PVC Pavco</v>
          </cell>
          <cell r="C2442" t="str">
            <v>g/4</v>
          </cell>
          <cell r="D2442">
            <v>0.01</v>
          </cell>
          <cell r="G2442">
            <v>57608</v>
          </cell>
          <cell r="H2442">
            <v>576.08000000000004</v>
          </cell>
        </row>
        <row r="2443">
          <cell r="B2443" t="str">
            <v>Limpiador remov. para PVC (760</v>
          </cell>
          <cell r="C2443" t="str">
            <v>gr</v>
          </cell>
          <cell r="D2443">
            <v>0.01</v>
          </cell>
          <cell r="G2443">
            <v>25979</v>
          </cell>
          <cell r="H2443">
            <v>259.79000000000002</v>
          </cell>
        </row>
        <row r="2444">
          <cell r="B2444" t="str">
            <v>tub. Novafort 16"</v>
          </cell>
          <cell r="C2444" t="str">
            <v>m</v>
          </cell>
          <cell r="D2444">
            <v>1</v>
          </cell>
          <cell r="G2444">
            <v>364950</v>
          </cell>
          <cell r="H2444">
            <v>364950</v>
          </cell>
        </row>
        <row r="2445">
          <cell r="B2445" t="str">
            <v>unión 16"</v>
          </cell>
          <cell r="C2445" t="str">
            <v>un</v>
          </cell>
          <cell r="D2445">
            <v>0.17</v>
          </cell>
          <cell r="G2445">
            <v>277032</v>
          </cell>
          <cell r="H2445">
            <v>47095.44</v>
          </cell>
        </row>
        <row r="2446">
          <cell r="B2446" t="str">
            <v>silla yee</v>
          </cell>
          <cell r="C2446" t="str">
            <v>un</v>
          </cell>
          <cell r="D2446">
            <v>0.1</v>
          </cell>
          <cell r="G2446">
            <v>138753</v>
          </cell>
          <cell r="H2446">
            <v>13875.300000000001</v>
          </cell>
        </row>
        <row r="2447">
          <cell r="B2447" t="str">
            <v>1 ofic. y 1 ayud.</v>
          </cell>
          <cell r="C2447" t="str">
            <v>dia</v>
          </cell>
          <cell r="D2447">
            <v>20</v>
          </cell>
          <cell r="G2447">
            <v>109780.30835042737</v>
          </cell>
          <cell r="H2447">
            <v>5489.0154175213684</v>
          </cell>
        </row>
        <row r="2449">
          <cell r="B2449" t="str">
            <v>TUBERIA ALCANTARILLADO PVC 18"(450mm)</v>
          </cell>
          <cell r="C2449" t="str">
            <v>m</v>
          </cell>
          <cell r="H2449">
            <v>191096.36541752139</v>
          </cell>
        </row>
        <row r="2450">
          <cell r="B2450" t="str">
            <v>soldadura liquida PVC</v>
          </cell>
          <cell r="C2450" t="str">
            <v>g/4</v>
          </cell>
          <cell r="D2450">
            <v>0.02</v>
          </cell>
          <cell r="G2450">
            <v>57608</v>
          </cell>
          <cell r="H2450">
            <v>1152.1600000000001</v>
          </cell>
        </row>
        <row r="2451">
          <cell r="B2451" t="str">
            <v>Limpiador pvc (760 gr)</v>
          </cell>
          <cell r="C2451" t="str">
            <v>gr</v>
          </cell>
          <cell r="D2451">
            <v>0.02</v>
          </cell>
          <cell r="G2451">
            <v>25979</v>
          </cell>
          <cell r="H2451">
            <v>519.58000000000004</v>
          </cell>
        </row>
        <row r="2452">
          <cell r="B2452" t="str">
            <v>Union 18"</v>
          </cell>
          <cell r="C2452" t="str">
            <v>un</v>
          </cell>
          <cell r="D2452">
            <v>0.17</v>
          </cell>
          <cell r="G2452">
            <v>306933</v>
          </cell>
          <cell r="H2452">
            <v>52178.61</v>
          </cell>
        </row>
        <row r="2453">
          <cell r="B2453" t="str">
            <v>Silla yee</v>
          </cell>
          <cell r="C2453" t="str">
            <v>un</v>
          </cell>
          <cell r="D2453">
            <v>0.1</v>
          </cell>
          <cell r="G2453">
            <v>167570</v>
          </cell>
          <cell r="H2453">
            <v>16757</v>
          </cell>
        </row>
        <row r="2454">
          <cell r="B2454" t="str">
            <v>Tub. Novafort 18"</v>
          </cell>
          <cell r="C2454" t="str">
            <v>m</v>
          </cell>
          <cell r="D2454">
            <v>1</v>
          </cell>
          <cell r="G2454">
            <v>115000</v>
          </cell>
          <cell r="H2454">
            <v>115000</v>
          </cell>
        </row>
        <row r="2455">
          <cell r="B2455" t="str">
            <v>1 ofic. y 1 ayud.</v>
          </cell>
          <cell r="C2455" t="str">
            <v>dia</v>
          </cell>
          <cell r="D2455">
            <v>20</v>
          </cell>
          <cell r="G2455">
            <v>109780.30835042737</v>
          </cell>
          <cell r="H2455">
            <v>5489.0154175213684</v>
          </cell>
        </row>
        <row r="2458">
          <cell r="B2458" t="str">
            <v>TUBERIA CONCRETO REFORZADO U.E.C.24"-600mm</v>
          </cell>
          <cell r="C2458" t="str">
            <v>ml</v>
          </cell>
          <cell r="E2458">
            <v>5</v>
          </cell>
          <cell r="H2458">
            <v>211461.0076107326</v>
          </cell>
        </row>
        <row r="2459">
          <cell r="A2459">
            <v>0</v>
          </cell>
          <cell r="B2459" t="str">
            <v>Tubería E.C. Ø = 24" Reforzada</v>
          </cell>
          <cell r="C2459" t="str">
            <v>m</v>
          </cell>
          <cell r="D2459">
            <v>1</v>
          </cell>
          <cell r="G2459">
            <v>159500</v>
          </cell>
          <cell r="H2459">
            <v>159500</v>
          </cell>
          <cell r="I2459" t="str">
            <v xml:space="preserve">rendimiento diario 110 pul X ml en tuberia entre 15" - 24" </v>
          </cell>
        </row>
        <row r="2460">
          <cell r="A2460">
            <v>0</v>
          </cell>
          <cell r="B2460" t="str">
            <v>1 ofic. y 1 ayud.</v>
          </cell>
          <cell r="C2460" t="str">
            <v>dia</v>
          </cell>
          <cell r="D2460">
            <v>5</v>
          </cell>
          <cell r="F2460">
            <v>0</v>
          </cell>
          <cell r="G2460">
            <v>109780.30835042737</v>
          </cell>
          <cell r="H2460">
            <v>21956.061670085473</v>
          </cell>
        </row>
        <row r="2461">
          <cell r="B2461" t="str">
            <v>Retroexcavadora orugas 320</v>
          </cell>
          <cell r="C2461" t="str">
            <v>hora</v>
          </cell>
          <cell r="D2461">
            <v>7</v>
          </cell>
          <cell r="F2461">
            <v>0</v>
          </cell>
          <cell r="G2461">
            <v>125000</v>
          </cell>
          <cell r="H2461">
            <v>17857.142857142859</v>
          </cell>
        </row>
        <row r="2462">
          <cell r="B2462" t="str">
            <v>Tpte tub.concr.s/r 24" Z.urb</v>
          </cell>
          <cell r="C2462" t="str">
            <v>m</v>
          </cell>
          <cell r="D2462">
            <v>1</v>
          </cell>
          <cell r="F2462">
            <v>0</v>
          </cell>
          <cell r="G2462">
            <v>11050</v>
          </cell>
          <cell r="H2462">
            <v>11050</v>
          </cell>
        </row>
        <row r="2464">
          <cell r="B2464" t="str">
            <v>TUBERIA CONCRETO REFORZADO U.E.C.27"675mm</v>
          </cell>
          <cell r="C2464" t="str">
            <v>ml</v>
          </cell>
          <cell r="E2464">
            <v>5</v>
          </cell>
          <cell r="H2464">
            <v>266650.66427532054</v>
          </cell>
        </row>
        <row r="2465">
          <cell r="A2465">
            <v>0</v>
          </cell>
          <cell r="B2465" t="str">
            <v>Tubería E.C. Ø = 28" Reforzada</v>
          </cell>
          <cell r="C2465" t="str">
            <v>m</v>
          </cell>
          <cell r="D2465">
            <v>1</v>
          </cell>
          <cell r="G2465">
            <v>203000</v>
          </cell>
          <cell r="H2465">
            <v>203000</v>
          </cell>
          <cell r="I2465" t="str">
            <v>rendimiento diario 90 pul X ml tuberia entre 27" - 60 "</v>
          </cell>
        </row>
        <row r="2466">
          <cell r="A2466">
            <v>0</v>
          </cell>
          <cell r="B2466" t="str">
            <v>1 ofic. y 1 ayud.</v>
          </cell>
          <cell r="C2466" t="str">
            <v>dia</v>
          </cell>
          <cell r="D2466">
            <v>4</v>
          </cell>
          <cell r="F2466">
            <v>0</v>
          </cell>
          <cell r="G2466">
            <v>109780.30835042737</v>
          </cell>
          <cell r="H2466">
            <v>27445.077087606842</v>
          </cell>
        </row>
        <row r="2467">
          <cell r="B2467" t="str">
            <v>Retroexcavadora orugas 320</v>
          </cell>
          <cell r="C2467" t="str">
            <v>h</v>
          </cell>
          <cell r="D2467">
            <v>6</v>
          </cell>
          <cell r="F2467">
            <v>0</v>
          </cell>
          <cell r="G2467">
            <v>125000</v>
          </cell>
          <cell r="H2467">
            <v>20833.333333333332</v>
          </cell>
        </row>
        <row r="2468">
          <cell r="B2468" t="str">
            <v>Tpte tub.concr.c/r.27"*2m</v>
          </cell>
          <cell r="C2468" t="str">
            <v>m</v>
          </cell>
          <cell r="D2468">
            <v>1</v>
          </cell>
          <cell r="F2468">
            <v>0</v>
          </cell>
          <cell r="G2468">
            <v>14000</v>
          </cell>
          <cell r="H2468">
            <v>14000</v>
          </cell>
        </row>
        <row r="2470">
          <cell r="B2470" t="str">
            <v>TUBERIA CONCRETO REFORZADO U.E.C.30"-750mm</v>
          </cell>
          <cell r="C2470" t="str">
            <v>ml</v>
          </cell>
          <cell r="E2470">
            <v>5</v>
          </cell>
          <cell r="H2470">
            <v>308223.10792264959</v>
          </cell>
        </row>
        <row r="2471">
          <cell r="A2471">
            <v>0</v>
          </cell>
          <cell r="B2471" t="str">
            <v>Tubería E.C. Ø = 30" Reforzada</v>
          </cell>
          <cell r="C2471" t="str">
            <v>m</v>
          </cell>
          <cell r="D2471">
            <v>1</v>
          </cell>
          <cell r="G2471">
            <v>237800</v>
          </cell>
          <cell r="H2471">
            <v>237800</v>
          </cell>
        </row>
        <row r="2472">
          <cell r="A2472">
            <v>0</v>
          </cell>
          <cell r="B2472" t="str">
            <v>1 ofic. y 1 ayud.</v>
          </cell>
          <cell r="C2472" t="str">
            <v>dia</v>
          </cell>
          <cell r="D2472">
            <v>3</v>
          </cell>
          <cell r="F2472">
            <v>0</v>
          </cell>
          <cell r="G2472">
            <v>109780.30835042737</v>
          </cell>
          <cell r="H2472">
            <v>36593.43611680912</v>
          </cell>
        </row>
        <row r="2473">
          <cell r="B2473" t="str">
            <v>Retr.s/ll C:76m3 JD-410</v>
          </cell>
          <cell r="C2473" t="str">
            <v>h</v>
          </cell>
          <cell r="D2473">
            <v>5</v>
          </cell>
          <cell r="F2473">
            <v>0</v>
          </cell>
          <cell r="G2473">
            <v>85000</v>
          </cell>
          <cell r="H2473">
            <v>17000</v>
          </cell>
        </row>
        <row r="2474">
          <cell r="B2474" t="str">
            <v>Tpte tub.concr.c/r.30"*2m</v>
          </cell>
          <cell r="C2474" t="str">
            <v>m</v>
          </cell>
          <cell r="D2474">
            <v>1</v>
          </cell>
          <cell r="F2474">
            <v>0</v>
          </cell>
          <cell r="G2474">
            <v>15000</v>
          </cell>
          <cell r="H2474">
            <v>15000</v>
          </cell>
        </row>
        <row r="2476">
          <cell r="B2476" t="str">
            <v>TUBERIA CONCRETO REFORZADO U.E.C.32"-800mm</v>
          </cell>
          <cell r="C2476" t="str">
            <v>ml</v>
          </cell>
          <cell r="H2476">
            <v>353336.44125598291</v>
          </cell>
        </row>
        <row r="2477">
          <cell r="B2477" t="str">
            <v>Tubería E.C. Ø = 32" Reforzada</v>
          </cell>
          <cell r="C2477" t="str">
            <v>m</v>
          </cell>
          <cell r="D2477">
            <v>1</v>
          </cell>
          <cell r="G2477">
            <v>276080</v>
          </cell>
          <cell r="H2477">
            <v>276080</v>
          </cell>
        </row>
        <row r="2478">
          <cell r="B2478" t="str">
            <v>1 ofic. y 1 ayud.</v>
          </cell>
          <cell r="C2478" t="str">
            <v>dia</v>
          </cell>
          <cell r="D2478">
            <v>3</v>
          </cell>
          <cell r="G2478">
            <v>109780.30835042737</v>
          </cell>
          <cell r="H2478">
            <v>36593.43611680912</v>
          </cell>
        </row>
        <row r="2479">
          <cell r="B2479" t="str">
            <v>Retroexcavadora orugas 320</v>
          </cell>
          <cell r="C2479" t="str">
            <v>hora</v>
          </cell>
          <cell r="D2479">
            <v>6</v>
          </cell>
          <cell r="G2479">
            <v>125000</v>
          </cell>
          <cell r="H2479">
            <v>20833.333333333332</v>
          </cell>
        </row>
        <row r="2480">
          <cell r="B2480" t="str">
            <v>Transporte tubería concreto Ø = 32"</v>
          </cell>
          <cell r="C2480" t="str">
            <v>m</v>
          </cell>
          <cell r="D2480">
            <v>1</v>
          </cell>
          <cell r="G2480">
            <v>18000</v>
          </cell>
          <cell r="H2480">
            <v>18000</v>
          </cell>
        </row>
        <row r="2482">
          <cell r="B2482" t="str">
            <v>TUBERIA CONCRETO REFORZADO U.E.C.36"-900mm</v>
          </cell>
          <cell r="C2482" t="str">
            <v>M</v>
          </cell>
          <cell r="E2482">
            <v>5</v>
          </cell>
          <cell r="H2482">
            <v>376173.10792264959</v>
          </cell>
        </row>
        <row r="2483">
          <cell r="A2483">
            <v>0</v>
          </cell>
          <cell r="B2483" t="str">
            <v>Tubería E.C. Ø = 36" Reforzada</v>
          </cell>
          <cell r="C2483" t="str">
            <v>m</v>
          </cell>
          <cell r="D2483">
            <v>1</v>
          </cell>
          <cell r="G2483">
            <v>284200</v>
          </cell>
          <cell r="H2483">
            <v>284200</v>
          </cell>
        </row>
        <row r="2484">
          <cell r="A2484">
            <v>0</v>
          </cell>
          <cell r="B2484" t="str">
            <v>1 ofic. y 1 ayud.</v>
          </cell>
          <cell r="C2484" t="str">
            <v>dia</v>
          </cell>
          <cell r="D2484">
            <v>3</v>
          </cell>
          <cell r="G2484">
            <v>109780.30835042737</v>
          </cell>
          <cell r="H2484">
            <v>36593.43611680912</v>
          </cell>
        </row>
        <row r="2485">
          <cell r="B2485" t="str">
            <v>Retroexcavadora orugas 320</v>
          </cell>
          <cell r="C2485" t="str">
            <v>h</v>
          </cell>
          <cell r="D2485">
            <v>4</v>
          </cell>
          <cell r="G2485">
            <v>125000</v>
          </cell>
          <cell r="H2485">
            <v>31250</v>
          </cell>
        </row>
        <row r="2486">
          <cell r="B2486" t="str">
            <v>Tpte tub.concr.c/r.36"*2m</v>
          </cell>
          <cell r="C2486" t="str">
            <v>m</v>
          </cell>
          <cell r="D2486">
            <v>1</v>
          </cell>
          <cell r="G2486">
            <v>22300</v>
          </cell>
          <cell r="H2486">
            <v>22300</v>
          </cell>
        </row>
        <row r="2488">
          <cell r="B2488" t="str">
            <v>TUBERIA CONCRETO REFORZADO U.E.C. 48"-1200mm</v>
          </cell>
          <cell r="H2488">
            <v>531634.66188397445</v>
          </cell>
        </row>
        <row r="2489">
          <cell r="B2489" t="str">
            <v>tuberia E.C 48" reforzada</v>
          </cell>
          <cell r="C2489" t="str">
            <v>m</v>
          </cell>
          <cell r="D2489">
            <v>1</v>
          </cell>
          <cell r="G2489">
            <v>406000</v>
          </cell>
          <cell r="H2489">
            <v>406000</v>
          </cell>
        </row>
        <row r="2490">
          <cell r="B2490" t="str">
            <v>1 ofic. y 1 ayud.</v>
          </cell>
          <cell r="C2490" t="str">
            <v>dia</v>
          </cell>
          <cell r="D2490">
            <v>2</v>
          </cell>
          <cell r="G2490">
            <v>109780.30835042737</v>
          </cell>
          <cell r="H2490">
            <v>54890.154175213684</v>
          </cell>
        </row>
        <row r="2491">
          <cell r="B2491" t="str">
            <v>retroexcavadora</v>
          </cell>
          <cell r="C2491" t="str">
            <v>h</v>
          </cell>
          <cell r="D2491">
            <v>2.5</v>
          </cell>
          <cell r="G2491">
            <v>85000</v>
          </cell>
          <cell r="H2491">
            <v>34000</v>
          </cell>
        </row>
        <row r="2492">
          <cell r="B2492" t="str">
            <v>transporte de tubo</v>
          </cell>
          <cell r="C2492" t="str">
            <v>m</v>
          </cell>
          <cell r="D2492">
            <v>1</v>
          </cell>
          <cell r="G2492">
            <v>34000</v>
          </cell>
          <cell r="H2492">
            <v>34000</v>
          </cell>
        </row>
        <row r="2494">
          <cell r="B2494" t="str">
            <v>TUBERIA CONCRETO REFORZADO U.E.C 60"-1500mm</v>
          </cell>
          <cell r="H2494">
            <v>781246.87223361828</v>
          </cell>
        </row>
        <row r="2495">
          <cell r="B2495" t="str">
            <v>tuberia E.C. 60" reforzada</v>
          </cell>
          <cell r="C2495" t="str">
            <v>m</v>
          </cell>
          <cell r="D2495">
            <v>1</v>
          </cell>
          <cell r="G2495">
            <v>575360</v>
          </cell>
          <cell r="H2495">
            <v>575360</v>
          </cell>
        </row>
        <row r="2496">
          <cell r="B2496" t="str">
            <v>1 ofic. y 1 ayud.</v>
          </cell>
          <cell r="C2496" t="str">
            <v>dia</v>
          </cell>
          <cell r="D2496">
            <v>1.5</v>
          </cell>
          <cell r="G2496">
            <v>109780.30835042737</v>
          </cell>
          <cell r="H2496">
            <v>73186.87223361824</v>
          </cell>
          <cell r="I2496" t="str">
            <v>mano obra tuberia $500 pulgada+retro</v>
          </cell>
        </row>
        <row r="2497">
          <cell r="B2497" t="str">
            <v>retroexcavadora</v>
          </cell>
          <cell r="C2497" t="str">
            <v>h</v>
          </cell>
          <cell r="D2497">
            <v>1</v>
          </cell>
          <cell r="G2497">
            <v>85000</v>
          </cell>
          <cell r="H2497">
            <v>85000</v>
          </cell>
        </row>
        <row r="2498">
          <cell r="B2498" t="str">
            <v>transporte de tubo</v>
          </cell>
          <cell r="C2498" t="str">
            <v>m</v>
          </cell>
          <cell r="D2498">
            <v>1</v>
          </cell>
          <cell r="G2498">
            <v>47700</v>
          </cell>
          <cell r="H2498">
            <v>47700</v>
          </cell>
        </row>
        <row r="2500">
          <cell r="B2500" t="str">
            <v>INSTALACION DE VALVULA 2 - 6"</v>
          </cell>
          <cell r="C2500" t="str">
            <v>un</v>
          </cell>
          <cell r="H2500">
            <v>57634.661883974368</v>
          </cell>
        </row>
        <row r="2501">
          <cell r="B2501" t="str">
            <v>1 ofic. y 1 ayud.</v>
          </cell>
          <cell r="C2501" t="str">
            <v>dia</v>
          </cell>
          <cell r="D2501">
            <v>2</v>
          </cell>
          <cell r="G2501">
            <v>109780.30835042737</v>
          </cell>
          <cell r="H2501">
            <v>54890.154175213684</v>
          </cell>
        </row>
        <row r="2503">
          <cell r="B2503" t="str">
            <v>INSTALACION DE VALVULA 6" - 8"</v>
          </cell>
          <cell r="C2503" t="str">
            <v>un</v>
          </cell>
          <cell r="H2503">
            <v>115269.32376794874</v>
          </cell>
          <cell r="I2503" t="str">
            <v>rendimiento diario 8 pul X ml</v>
          </cell>
        </row>
        <row r="2504">
          <cell r="B2504" t="str">
            <v>1 ofic. y 1 ayud.</v>
          </cell>
          <cell r="C2504" t="str">
            <v>dia</v>
          </cell>
          <cell r="D2504">
            <v>1</v>
          </cell>
          <cell r="G2504">
            <v>109780.30835042737</v>
          </cell>
          <cell r="H2504">
            <v>109780.30835042737</v>
          </cell>
        </row>
        <row r="2506">
          <cell r="B2506" t="str">
            <v>INSTALACION DE VALVULA 10"-12"</v>
          </cell>
          <cell r="C2506" t="str">
            <v>un</v>
          </cell>
          <cell r="H2506">
            <v>153692.43169059831</v>
          </cell>
        </row>
        <row r="2507">
          <cell r="B2507" t="str">
            <v>1 ofic. y 1 ayud.</v>
          </cell>
          <cell r="C2507" t="str">
            <v>dia</v>
          </cell>
          <cell r="D2507">
            <v>0.75</v>
          </cell>
          <cell r="G2507">
            <v>109780.30835042737</v>
          </cell>
          <cell r="H2507">
            <v>146373.74446723648</v>
          </cell>
        </row>
        <row r="2509">
          <cell r="B2509" t="str">
            <v>INSTALACION DE VALVULA 12"-14"</v>
          </cell>
          <cell r="C2509" t="str">
            <v>un</v>
          </cell>
          <cell r="H2509">
            <v>192115.53961324791</v>
          </cell>
        </row>
        <row r="2510">
          <cell r="B2510" t="str">
            <v>1 ofic. y 1 ayud.</v>
          </cell>
          <cell r="C2510" t="str">
            <v>dia</v>
          </cell>
          <cell r="D2510">
            <v>0.6</v>
          </cell>
          <cell r="G2510">
            <v>109780.30835042737</v>
          </cell>
          <cell r="H2510">
            <v>182967.18058404562</v>
          </cell>
        </row>
        <row r="2512">
          <cell r="B2512" t="str">
            <v>REALCE MH H=40 cm EN CONCRETO 21 MPA</v>
          </cell>
          <cell r="H2512">
            <v>189632.15941767502</v>
          </cell>
        </row>
        <row r="2513">
          <cell r="B2513" t="str">
            <v>Cuellos para cámara</v>
          </cell>
          <cell r="C2513" t="str">
            <v>un</v>
          </cell>
          <cell r="D2513">
            <v>1</v>
          </cell>
          <cell r="F2513">
            <v>0</v>
          </cell>
          <cell r="G2513">
            <v>134888</v>
          </cell>
          <cell r="H2513">
            <v>134888</v>
          </cell>
        </row>
        <row r="2514">
          <cell r="B2514" t="str">
            <v>Concr.en obra 3000 psi 3/4"</v>
          </cell>
          <cell r="C2514" t="str">
            <v>m3</v>
          </cell>
          <cell r="D2514">
            <v>0.05</v>
          </cell>
          <cell r="G2514">
            <v>289827.59378369962</v>
          </cell>
          <cell r="H2514">
            <v>14491.379689184982</v>
          </cell>
        </row>
        <row r="2515">
          <cell r="B2515" t="str">
            <v>1 ofic. y 1 ayud.</v>
          </cell>
          <cell r="C2515" t="str">
            <v>dia</v>
          </cell>
          <cell r="D2515">
            <v>3</v>
          </cell>
          <cell r="G2515">
            <v>109780.30835042737</v>
          </cell>
          <cell r="H2515">
            <v>36593.43611680912</v>
          </cell>
        </row>
        <row r="2517">
          <cell r="B2517" t="str">
            <v>CAMARA INSPECCION MH:1.5(CONO-CUELLO PREFABRICADO)</v>
          </cell>
          <cell r="C2517" t="str">
            <v>UND</v>
          </cell>
          <cell r="H2517">
            <v>832474.31875499431</v>
          </cell>
        </row>
        <row r="2518">
          <cell r="B2518" t="str">
            <v>CAMARA INSPECCION MH:1.2(CONO-CUELLO PREFABRICADO)</v>
          </cell>
          <cell r="C2518" t="str">
            <v>UND</v>
          </cell>
          <cell r="E2518">
            <v>5</v>
          </cell>
          <cell r="H2518">
            <v>618713.28742815042</v>
          </cell>
        </row>
        <row r="2519">
          <cell r="B2519" t="str">
            <v>Cuellos para camara de 1.5 m</v>
          </cell>
          <cell r="C2519" t="str">
            <v>und</v>
          </cell>
          <cell r="D2519">
            <v>1</v>
          </cell>
          <cell r="G2519">
            <v>134888</v>
          </cell>
          <cell r="H2519">
            <v>134888</v>
          </cell>
        </row>
        <row r="2520">
          <cell r="B2520" t="str">
            <v>Transporte de cuello</v>
          </cell>
          <cell r="C2520" t="str">
            <v>UND</v>
          </cell>
          <cell r="D2520">
            <v>1</v>
          </cell>
          <cell r="G2520">
            <v>12800</v>
          </cell>
          <cell r="H2520">
            <v>12800</v>
          </cell>
        </row>
        <row r="2521">
          <cell r="B2521" t="str">
            <v>Cono excentrico para camara de 1.5 m</v>
          </cell>
          <cell r="C2521" t="str">
            <v>und</v>
          </cell>
          <cell r="D2521">
            <v>1</v>
          </cell>
          <cell r="G2521">
            <v>458234</v>
          </cell>
          <cell r="H2521">
            <v>458234</v>
          </cell>
        </row>
        <row r="2522">
          <cell r="B2522" t="str">
            <v>Transporte de cono para MH</v>
          </cell>
          <cell r="C2522" t="str">
            <v>UND</v>
          </cell>
          <cell r="D2522">
            <v>1</v>
          </cell>
          <cell r="G2522">
            <v>27500</v>
          </cell>
          <cell r="H2522">
            <v>27500</v>
          </cell>
        </row>
        <row r="2523">
          <cell r="A2523">
            <v>0</v>
          </cell>
          <cell r="B2523" t="str">
            <v>Concr.en obra 3000 psi 3/4"</v>
          </cell>
          <cell r="C2523" t="str">
            <v>m3</v>
          </cell>
          <cell r="D2523">
            <v>0.03</v>
          </cell>
          <cell r="F2523">
            <v>5</v>
          </cell>
          <cell r="G2523">
            <v>289827.59378369962</v>
          </cell>
          <cell r="H2523">
            <v>9129.5692041865386</v>
          </cell>
          <cell r="I2523">
            <v>77.154638456901623</v>
          </cell>
          <cell r="J2523" t="str">
            <v>%PR</v>
          </cell>
        </row>
        <row r="2524">
          <cell r="A2524">
            <v>0</v>
          </cell>
          <cell r="B2524" t="str">
            <v>Mort.1:5 En obra</v>
          </cell>
          <cell r="C2524" t="str">
            <v>m3</v>
          </cell>
          <cell r="D2524">
            <v>0.03</v>
          </cell>
          <cell r="F2524">
            <v>5</v>
          </cell>
          <cell r="G2524">
            <v>213504.00278369963</v>
          </cell>
          <cell r="H2524">
            <v>6725.3760876865381</v>
          </cell>
          <cell r="I2524">
            <v>2.5625674466728294</v>
          </cell>
          <cell r="J2524" t="str">
            <v>%CO</v>
          </cell>
        </row>
        <row r="2525">
          <cell r="B2525" t="str">
            <v>Cuellos para camara de 1.2 m</v>
          </cell>
          <cell r="C2525" t="str">
            <v>und</v>
          </cell>
          <cell r="D2525">
            <v>1</v>
          </cell>
          <cell r="F2525">
            <v>0</v>
          </cell>
          <cell r="G2525">
            <v>134888</v>
          </cell>
          <cell r="H2525">
            <v>134888</v>
          </cell>
          <cell r="I2525">
            <v>6.5716017886302325</v>
          </cell>
          <cell r="J2525" t="str">
            <v>%MO</v>
          </cell>
        </row>
        <row r="2526">
          <cell r="B2526" t="str">
            <v>Transporte de cuello</v>
          </cell>
          <cell r="C2526" t="str">
            <v>UND</v>
          </cell>
          <cell r="D2526">
            <v>1</v>
          </cell>
          <cell r="G2526">
            <v>12800</v>
          </cell>
          <cell r="H2526">
            <v>12800</v>
          </cell>
        </row>
        <row r="2527">
          <cell r="B2527" t="str">
            <v>Cono excentrico para camara de 1.2 m</v>
          </cell>
          <cell r="C2527" t="str">
            <v>und</v>
          </cell>
          <cell r="D2527">
            <v>1</v>
          </cell>
          <cell r="F2527">
            <v>0</v>
          </cell>
          <cell r="G2527">
            <v>242440</v>
          </cell>
          <cell r="H2527">
            <v>242440</v>
          </cell>
          <cell r="I2527">
            <v>6.8690944357543664</v>
          </cell>
          <cell r="J2527" t="str">
            <v>%HTA</v>
          </cell>
        </row>
        <row r="2528">
          <cell r="B2528" t="str">
            <v>Transporte de cono para MH</v>
          </cell>
          <cell r="C2528" t="str">
            <v>UND</v>
          </cell>
          <cell r="D2528">
            <v>1</v>
          </cell>
          <cell r="G2528">
            <v>27500</v>
          </cell>
          <cell r="H2528">
            <v>27500</v>
          </cell>
        </row>
        <row r="2529">
          <cell r="B2529" t="str">
            <v>Retroexcavadora ford 755(con operador) 4X4</v>
          </cell>
          <cell r="C2529" t="str">
            <v>dia</v>
          </cell>
          <cell r="D2529">
            <v>2</v>
          </cell>
          <cell r="G2529">
            <v>85000</v>
          </cell>
          <cell r="H2529">
            <v>42500</v>
          </cell>
        </row>
        <row r="2530">
          <cell r="A2530">
            <v>0</v>
          </cell>
          <cell r="B2530" t="str">
            <v>1 ofic. y 1 ayud.</v>
          </cell>
          <cell r="C2530" t="str">
            <v>dia</v>
          </cell>
          <cell r="D2530">
            <v>2.7</v>
          </cell>
          <cell r="F2530">
            <v>0</v>
          </cell>
          <cell r="G2530">
            <v>109780.30835042737</v>
          </cell>
          <cell r="H2530">
            <v>40659.373463121243</v>
          </cell>
        </row>
        <row r="2531">
          <cell r="B2531" t="str">
            <v>tapa para MH 1.2 m</v>
          </cell>
          <cell r="C2531" t="str">
            <v>und</v>
          </cell>
          <cell r="D2531">
            <v>1</v>
          </cell>
          <cell r="G2531">
            <v>100038</v>
          </cell>
          <cell r="H2531">
            <v>100038</v>
          </cell>
        </row>
        <row r="2532">
          <cell r="B2532" t="str">
            <v>tapa para MH 1.5 m</v>
          </cell>
          <cell r="C2532" t="str">
            <v>und</v>
          </cell>
          <cell r="D2532">
            <v>1</v>
          </cell>
          <cell r="G2532">
            <v>100038</v>
          </cell>
          <cell r="H2532">
            <v>100038</v>
          </cell>
        </row>
        <row r="2534">
          <cell r="B2534" t="str">
            <v>CAMARA INSPECCION MH:1.5( CILINDRO )</v>
          </cell>
          <cell r="C2534" t="str">
            <v>ml</v>
          </cell>
          <cell r="H2534">
            <v>596544.06167008542</v>
          </cell>
        </row>
        <row r="2535">
          <cell r="B2535" t="str">
            <v>CAMARA INSPECCION MH:1.2( CILINDRO )</v>
          </cell>
          <cell r="C2535" t="str">
            <v>ml</v>
          </cell>
          <cell r="E2535">
            <v>5</v>
          </cell>
          <cell r="H2535">
            <v>395196.06167008547</v>
          </cell>
        </row>
        <row r="2536">
          <cell r="B2536" t="str">
            <v xml:space="preserve">Cilindro camara 1.50 </v>
          </cell>
          <cell r="C2536" t="str">
            <v>und</v>
          </cell>
          <cell r="D2536">
            <v>1</v>
          </cell>
          <cell r="F2536">
            <v>0</v>
          </cell>
          <cell r="G2536">
            <v>495088</v>
          </cell>
          <cell r="H2536">
            <v>495088</v>
          </cell>
          <cell r="I2536">
            <v>10.754155752564033</v>
          </cell>
          <cell r="J2536" t="str">
            <v>%HTA</v>
          </cell>
        </row>
        <row r="2537">
          <cell r="B2537" t="str">
            <v>Transporte de cilindro 1.5 longitud 1 metro</v>
          </cell>
          <cell r="C2537" t="str">
            <v>und</v>
          </cell>
          <cell r="D2537">
            <v>1</v>
          </cell>
          <cell r="G2537">
            <v>37000</v>
          </cell>
          <cell r="H2537">
            <v>37000</v>
          </cell>
          <cell r="I2537">
            <v>77.490650768593156</v>
          </cell>
          <cell r="J2537" t="str">
            <v>%PR</v>
          </cell>
        </row>
        <row r="2538">
          <cell r="B2538" t="str">
            <v>Cilindro camara 1.20 (ext.1.00)</v>
          </cell>
          <cell r="C2538" t="str">
            <v>und</v>
          </cell>
          <cell r="D2538">
            <v>1</v>
          </cell>
          <cell r="F2538">
            <v>0</v>
          </cell>
          <cell r="G2538">
            <v>306240</v>
          </cell>
          <cell r="H2538">
            <v>306240</v>
          </cell>
          <cell r="I2538">
            <v>5.5557389861882438</v>
          </cell>
          <cell r="J2538" t="str">
            <v>%MO</v>
          </cell>
        </row>
        <row r="2539">
          <cell r="B2539" t="str">
            <v>Transporte de cilindro 1.2 longitud 1 metro</v>
          </cell>
          <cell r="C2539" t="str">
            <v>und</v>
          </cell>
          <cell r="D2539">
            <v>1</v>
          </cell>
          <cell r="G2539">
            <v>24500</v>
          </cell>
          <cell r="H2539">
            <v>24500</v>
          </cell>
        </row>
        <row r="2540">
          <cell r="A2540">
            <v>0</v>
          </cell>
          <cell r="B2540" t="str">
            <v>1 ofic. y 1 ayud.</v>
          </cell>
          <cell r="C2540" t="str">
            <v>dia</v>
          </cell>
          <cell r="D2540">
            <v>5</v>
          </cell>
          <cell r="F2540">
            <v>0</v>
          </cell>
          <cell r="G2540">
            <v>109780.30835042737</v>
          </cell>
          <cell r="H2540">
            <v>21956.061670085473</v>
          </cell>
        </row>
        <row r="2541">
          <cell r="B2541" t="str">
            <v>Retroexcavadora ford 755(con operador) 4X4</v>
          </cell>
          <cell r="C2541" t="str">
            <v>h</v>
          </cell>
          <cell r="D2541">
            <v>0.5</v>
          </cell>
          <cell r="F2541">
            <v>0</v>
          </cell>
          <cell r="G2541">
            <v>85000</v>
          </cell>
          <cell r="H2541">
            <v>42500</v>
          </cell>
        </row>
        <row r="2543">
          <cell r="B2543" t="str">
            <v>CAMARA INSPECCIÓN1.2 ( BASE Y CAÑUELA)</v>
          </cell>
          <cell r="C2543" t="str">
            <v>UND</v>
          </cell>
          <cell r="E2543">
            <v>5</v>
          </cell>
          <cell r="H2543">
            <v>240730.44068002462</v>
          </cell>
        </row>
        <row r="2544">
          <cell r="A2544">
            <v>0</v>
          </cell>
          <cell r="B2544" t="str">
            <v>Concr.en obra 3000 psi 3/4"</v>
          </cell>
          <cell r="C2544" t="str">
            <v>m3</v>
          </cell>
          <cell r="D2544">
            <v>0.65</v>
          </cell>
          <cell r="F2544">
            <v>5</v>
          </cell>
          <cell r="G2544">
            <v>289827.59378369962</v>
          </cell>
          <cell r="H2544">
            <v>197807.33275737503</v>
          </cell>
          <cell r="I2544">
            <v>15.201000759786993</v>
          </cell>
          <cell r="J2544" t="str">
            <v>%MO</v>
          </cell>
        </row>
        <row r="2545">
          <cell r="A2545">
            <v>0</v>
          </cell>
          <cell r="B2545" t="str">
            <v>1 ofic. y 1 ayud.</v>
          </cell>
          <cell r="C2545" t="str">
            <v>dia</v>
          </cell>
          <cell r="D2545">
            <v>3</v>
          </cell>
          <cell r="F2545">
            <v>0</v>
          </cell>
          <cell r="G2545">
            <v>109780.30835042737</v>
          </cell>
          <cell r="H2545">
            <v>36593.43611680912</v>
          </cell>
          <cell r="I2545">
            <v>1.8693107474435831</v>
          </cell>
          <cell r="J2545" t="str">
            <v>%HTA</v>
          </cell>
        </row>
        <row r="2546">
          <cell r="B2546" t="str">
            <v>Telera en madera 0.90x1.35</v>
          </cell>
          <cell r="C2546" t="str">
            <v>día</v>
          </cell>
          <cell r="D2546">
            <v>1</v>
          </cell>
          <cell r="F2546">
            <v>0</v>
          </cell>
          <cell r="G2546">
            <v>4500</v>
          </cell>
          <cell r="H2546">
            <v>4500</v>
          </cell>
          <cell r="I2546">
            <v>82.16963845478007</v>
          </cell>
          <cell r="J2546" t="str">
            <v>%CO</v>
          </cell>
        </row>
        <row r="2548">
          <cell r="B2548" t="str">
            <v>CAMARA INSPECCION 1.5(BASE Y CAÑUELA)</v>
          </cell>
          <cell r="C2548" t="str">
            <v>UND</v>
          </cell>
          <cell r="E2548">
            <v>5</v>
          </cell>
          <cell r="H2548">
            <v>288528.28670095728</v>
          </cell>
        </row>
        <row r="2549">
          <cell r="B2549" t="str">
            <v>cemento gris</v>
          </cell>
          <cell r="C2549" t="str">
            <v>sac</v>
          </cell>
          <cell r="D2549">
            <v>0.1</v>
          </cell>
          <cell r="G2549">
            <v>21500</v>
          </cell>
          <cell r="H2549">
            <v>2150</v>
          </cell>
        </row>
        <row r="2550">
          <cell r="A2550">
            <v>0</v>
          </cell>
          <cell r="B2550" t="str">
            <v>Concr.en obra 3000 psi 3/4"</v>
          </cell>
          <cell r="C2550" t="str">
            <v>m3</v>
          </cell>
          <cell r="D2550">
            <v>0.8</v>
          </cell>
          <cell r="F2550">
            <v>5</v>
          </cell>
          <cell r="G2550">
            <v>289827.59378369962</v>
          </cell>
          <cell r="H2550">
            <v>243455.17877830769</v>
          </cell>
        </row>
        <row r="2551">
          <cell r="A2551">
            <v>0</v>
          </cell>
          <cell r="B2551" t="str">
            <v>1 ofic. y 1 ayud.</v>
          </cell>
          <cell r="C2551" t="str">
            <v>dia</v>
          </cell>
          <cell r="D2551">
            <v>3</v>
          </cell>
          <cell r="F2551">
            <v>0</v>
          </cell>
          <cell r="G2551">
            <v>109780.30835042737</v>
          </cell>
          <cell r="H2551">
            <v>36593.43611680912</v>
          </cell>
        </row>
        <row r="2552">
          <cell r="B2552" t="str">
            <v>Telera en madera 0.90x1.35</v>
          </cell>
          <cell r="C2552" t="str">
            <v>día</v>
          </cell>
          <cell r="D2552">
            <v>1</v>
          </cell>
          <cell r="F2552">
            <v>0</v>
          </cell>
          <cell r="G2552">
            <v>4500</v>
          </cell>
          <cell r="H2552">
            <v>4500</v>
          </cell>
        </row>
        <row r="2554">
          <cell r="H2554">
            <v>276426.46167008544</v>
          </cell>
          <cell r="I2554" t="str">
            <v>anillo incluye tapa</v>
          </cell>
        </row>
        <row r="2555">
          <cell r="B2555" t="str">
            <v>ANILLO Y CUELLO CAMARA INSPECCION</v>
          </cell>
          <cell r="C2555" t="str">
            <v>UND</v>
          </cell>
          <cell r="E2555">
            <v>5</v>
          </cell>
          <cell r="H2555">
            <v>176388.46167008547</v>
          </cell>
        </row>
        <row r="2556">
          <cell r="A2556">
            <v>0</v>
          </cell>
          <cell r="B2556" t="str">
            <v>Cuellos para cámara</v>
          </cell>
          <cell r="C2556" t="str">
            <v>un</v>
          </cell>
          <cell r="D2556">
            <v>1</v>
          </cell>
          <cell r="F2556">
            <v>0</v>
          </cell>
          <cell r="G2556">
            <v>134888</v>
          </cell>
          <cell r="H2556">
            <v>134888</v>
          </cell>
          <cell r="I2556">
            <v>84.986798507150098</v>
          </cell>
          <cell r="J2556" t="str">
            <v>%PR</v>
          </cell>
        </row>
        <row r="2557">
          <cell r="B2557" t="str">
            <v>Transporte de cuello</v>
          </cell>
          <cell r="C2557" t="str">
            <v>un</v>
          </cell>
          <cell r="D2557">
            <v>1</v>
          </cell>
          <cell r="G2557">
            <v>12800</v>
          </cell>
          <cell r="H2557">
            <v>12800</v>
          </cell>
        </row>
        <row r="2558">
          <cell r="A2558">
            <v>0</v>
          </cell>
          <cell r="B2558" t="str">
            <v>1 ofic. y 1 ayud.</v>
          </cell>
          <cell r="C2558" t="str">
            <v>dia</v>
          </cell>
          <cell r="D2558">
            <v>5</v>
          </cell>
          <cell r="F2558">
            <v>0</v>
          </cell>
          <cell r="G2558">
            <v>109780.30835042737</v>
          </cell>
          <cell r="H2558">
            <v>21956.061670085473</v>
          </cell>
        </row>
        <row r="2559">
          <cell r="B2559" t="str">
            <v>tapa para MH. Incluye herraje</v>
          </cell>
          <cell r="C2559" t="str">
            <v>un</v>
          </cell>
          <cell r="D2559">
            <v>1</v>
          </cell>
          <cell r="G2559">
            <v>100038</v>
          </cell>
          <cell r="H2559">
            <v>100038</v>
          </cell>
        </row>
        <row r="2561">
          <cell r="B2561" t="str">
            <v>BANCA JARDINERA-DETALLE CURVA CONTINUA</v>
          </cell>
          <cell r="C2561" t="str">
            <v>ml</v>
          </cell>
          <cell r="H2561">
            <v>154391.74664287109</v>
          </cell>
        </row>
        <row r="2562">
          <cell r="B2562" t="str">
            <v>Concr.en obra 3000 psi 3/4"</v>
          </cell>
          <cell r="C2562" t="str">
            <v>m3</v>
          </cell>
          <cell r="D2562">
            <v>0.24</v>
          </cell>
          <cell r="F2562">
            <v>10</v>
          </cell>
          <cell r="G2562">
            <v>289827.59378369962</v>
          </cell>
          <cell r="H2562">
            <v>76514.48475889671</v>
          </cell>
        </row>
        <row r="2563">
          <cell r="B2563" t="str">
            <v>Triplex 19 mm 2.4x1.2 m</v>
          </cell>
          <cell r="C2563" t="str">
            <v>un</v>
          </cell>
          <cell r="D2563">
            <v>5</v>
          </cell>
          <cell r="G2563">
            <v>70613</v>
          </cell>
          <cell r="H2563">
            <v>14122.6</v>
          </cell>
        </row>
        <row r="2564">
          <cell r="B2564" t="str">
            <v>Chapeta</v>
          </cell>
          <cell r="C2564" t="str">
            <v>dia</v>
          </cell>
          <cell r="D2564">
            <v>24</v>
          </cell>
          <cell r="G2564">
            <v>155</v>
          </cell>
          <cell r="H2564">
            <v>3720</v>
          </cell>
        </row>
        <row r="2565">
          <cell r="B2565" t="str">
            <v>Tensor</v>
          </cell>
          <cell r="C2565" t="str">
            <v>dia</v>
          </cell>
          <cell r="D2565">
            <v>24</v>
          </cell>
          <cell r="G2565">
            <v>100</v>
          </cell>
          <cell r="H2565">
            <v>2400</v>
          </cell>
        </row>
        <row r="2566">
          <cell r="B2566" t="str">
            <v>Can 0.25X2.5 m</v>
          </cell>
          <cell r="C2566" t="str">
            <v>un</v>
          </cell>
          <cell r="D2566">
            <v>0.5</v>
          </cell>
          <cell r="G2566">
            <v>8000</v>
          </cell>
          <cell r="H2566">
            <v>4000</v>
          </cell>
        </row>
        <row r="2567">
          <cell r="B2567" t="str">
            <v>1 ofic. y 1 ayud.</v>
          </cell>
          <cell r="C2567" t="str">
            <v>dia</v>
          </cell>
          <cell r="D2567">
            <v>2</v>
          </cell>
          <cell r="G2567">
            <v>109780.30835042737</v>
          </cell>
          <cell r="H2567">
            <v>54890.154175213684</v>
          </cell>
        </row>
        <row r="2569">
          <cell r="B2569" t="str">
            <v>VIGA-BANCA-CUNETA A LA VISTA LAS PALMAS</v>
          </cell>
          <cell r="C2569" t="str">
            <v>ml</v>
          </cell>
          <cell r="H2569">
            <v>148083.52309512795</v>
          </cell>
        </row>
        <row r="2570">
          <cell r="B2570" t="str">
            <v>Concr.en obra 3000 psi 3/4"</v>
          </cell>
          <cell r="C2570" t="str">
            <v>m3</v>
          </cell>
          <cell r="D2570">
            <v>0.26500000000000001</v>
          </cell>
          <cell r="F2570">
            <v>10</v>
          </cell>
          <cell r="G2570">
            <v>289827.59378369962</v>
          </cell>
          <cell r="H2570">
            <v>84484.74358794844</v>
          </cell>
        </row>
        <row r="2571">
          <cell r="B2571" t="str">
            <v>Tabla Comun 0.25 X 2.5 m - 0.2 X 3 m</v>
          </cell>
          <cell r="C2571" t="str">
            <v>un</v>
          </cell>
          <cell r="D2571">
            <v>2.5</v>
          </cell>
          <cell r="G2571">
            <v>4500</v>
          </cell>
          <cell r="H2571">
            <v>11250</v>
          </cell>
        </row>
        <row r="2572">
          <cell r="B2572" t="str">
            <v>Tubería pvc -S Ø = 2"</v>
          </cell>
          <cell r="C2572" t="str">
            <v>ml</v>
          </cell>
          <cell r="D2572">
            <v>0.35</v>
          </cell>
          <cell r="G2572">
            <v>7403</v>
          </cell>
          <cell r="H2572">
            <v>2591.0499999999997</v>
          </cell>
        </row>
        <row r="2573">
          <cell r="B2573" t="str">
            <v>Vibrador electrico o gasolina</v>
          </cell>
          <cell r="C2573" t="str">
            <v>dia</v>
          </cell>
          <cell r="D2573">
            <v>10</v>
          </cell>
          <cell r="G2573">
            <v>36500</v>
          </cell>
          <cell r="H2573">
            <v>3650</v>
          </cell>
        </row>
        <row r="2574">
          <cell r="B2574" t="str">
            <v>1 ofic. y 1 ayud.</v>
          </cell>
          <cell r="C2574" t="str">
            <v>dia</v>
          </cell>
          <cell r="D2574">
            <v>2.5</v>
          </cell>
          <cell r="G2574">
            <v>109780.30835042737</v>
          </cell>
          <cell r="H2574">
            <v>43912.123340170947</v>
          </cell>
        </row>
        <row r="2576">
          <cell r="B2576" t="str">
            <v>TAMBOR INFORMATIVO 2</v>
          </cell>
          <cell r="C2576" t="str">
            <v>un</v>
          </cell>
          <cell r="H2576">
            <v>754644.12394451967</v>
          </cell>
        </row>
        <row r="2577">
          <cell r="B2577" t="str">
            <v>ladrillo 15x20x40 ray.</v>
          </cell>
          <cell r="C2577" t="str">
            <v>un</v>
          </cell>
          <cell r="D2577">
            <v>110</v>
          </cell>
          <cell r="F2577">
            <v>15</v>
          </cell>
          <cell r="G2577">
            <v>750</v>
          </cell>
          <cell r="H2577">
            <v>94874.999999999985</v>
          </cell>
        </row>
        <row r="2578">
          <cell r="B2578" t="str">
            <v>Mort.1:5 En obra</v>
          </cell>
          <cell r="C2578" t="str">
            <v>m3</v>
          </cell>
          <cell r="D2578">
            <v>0.3</v>
          </cell>
          <cell r="F2578">
            <v>10</v>
          </cell>
          <cell r="G2578">
            <v>213504.00278369963</v>
          </cell>
          <cell r="H2578">
            <v>70456.320918620884</v>
          </cell>
        </row>
        <row r="2579">
          <cell r="B2579" t="str">
            <v>Cotadora de Ladrillo electrica</v>
          </cell>
          <cell r="C2579" t="str">
            <v>dia</v>
          </cell>
          <cell r="D2579">
            <v>2</v>
          </cell>
          <cell r="G2579">
            <v>17000</v>
          </cell>
          <cell r="H2579">
            <v>34000</v>
          </cell>
        </row>
        <row r="2580">
          <cell r="B2580" t="str">
            <v>Andamio completo</v>
          </cell>
          <cell r="C2580" t="str">
            <v>dia</v>
          </cell>
          <cell r="D2580">
            <v>8</v>
          </cell>
          <cell r="G2580">
            <v>900</v>
          </cell>
          <cell r="H2580">
            <v>7200</v>
          </cell>
        </row>
        <row r="2581">
          <cell r="B2581" t="str">
            <v>Can</v>
          </cell>
          <cell r="C2581" t="str">
            <v>dia</v>
          </cell>
          <cell r="D2581">
            <v>12</v>
          </cell>
          <cell r="G2581">
            <v>280</v>
          </cell>
          <cell r="H2581">
            <v>3360</v>
          </cell>
        </row>
        <row r="2582">
          <cell r="B2582" t="str">
            <v>Mort.1:4 En obra</v>
          </cell>
          <cell r="C2582" t="str">
            <v>m3</v>
          </cell>
          <cell r="D2582">
            <v>0.25</v>
          </cell>
          <cell r="F2582">
            <v>10</v>
          </cell>
          <cell r="G2582">
            <v>240246.73778369965</v>
          </cell>
          <cell r="H2582">
            <v>66067.852890517403</v>
          </cell>
        </row>
        <row r="2583">
          <cell r="B2583" t="str">
            <v>Concr.en obra 3000 psi 3/4"</v>
          </cell>
          <cell r="C2583" t="str">
            <v>m3</v>
          </cell>
          <cell r="D2583">
            <v>0.35</v>
          </cell>
          <cell r="F2583">
            <v>5</v>
          </cell>
          <cell r="G2583">
            <v>289827.59378369962</v>
          </cell>
          <cell r="H2583">
            <v>106511.64071550961</v>
          </cell>
        </row>
        <row r="2584">
          <cell r="B2584" t="str">
            <v>Triplex 7 mm 2.4x1.2 m</v>
          </cell>
          <cell r="C2584" t="str">
            <v>un</v>
          </cell>
          <cell r="D2584">
            <v>2</v>
          </cell>
          <cell r="G2584">
            <v>42000</v>
          </cell>
          <cell r="H2584">
            <v>84000</v>
          </cell>
        </row>
        <row r="2585">
          <cell r="B2585" t="str">
            <v>1 Oficial</v>
          </cell>
          <cell r="C2585" t="str">
            <v>dia</v>
          </cell>
          <cell r="D2585">
            <v>0.4</v>
          </cell>
          <cell r="G2585">
            <v>109780.30835042737</v>
          </cell>
          <cell r="H2585">
            <v>274450.77087606839</v>
          </cell>
        </row>
        <row r="2588">
          <cell r="B2588" t="str">
            <v>BUTACOS EN CONCRETO 40x40x40 TIPO METRO</v>
          </cell>
          <cell r="C2588" t="str">
            <v>un</v>
          </cell>
          <cell r="H2588">
            <v>95433.665470993597</v>
          </cell>
        </row>
        <row r="2589">
          <cell r="B2589" t="str">
            <v xml:space="preserve">Butaco 40X40X40 grano gris abuzardado o concreto a la vista. </v>
          </cell>
          <cell r="C2589" t="str">
            <v>un</v>
          </cell>
          <cell r="D2589">
            <v>1</v>
          </cell>
          <cell r="G2589">
            <v>75400</v>
          </cell>
          <cell r="H2589">
            <v>75400</v>
          </cell>
          <cell r="I2589">
            <v>79.007758559705863</v>
          </cell>
          <cell r="J2589" t="str">
            <v>%PR</v>
          </cell>
        </row>
        <row r="2590">
          <cell r="A2590">
            <v>0</v>
          </cell>
          <cell r="B2590" t="str">
            <v>1 ofic. y 1 ayud.</v>
          </cell>
          <cell r="C2590" t="str">
            <v>dia</v>
          </cell>
          <cell r="D2590">
            <v>8</v>
          </cell>
          <cell r="G2590">
            <v>109780.30835042737</v>
          </cell>
          <cell r="H2590">
            <v>13722.538543803421</v>
          </cell>
        </row>
        <row r="2591">
          <cell r="B2591" t="str">
            <v>Transporte de basurera</v>
          </cell>
          <cell r="C2591" t="str">
            <v>un</v>
          </cell>
          <cell r="D2591">
            <v>0.25</v>
          </cell>
          <cell r="G2591">
            <v>22500</v>
          </cell>
          <cell r="H2591">
            <v>5625</v>
          </cell>
        </row>
        <row r="2593">
          <cell r="B2593" t="str">
            <v>BOLARDO EN TUBERIA NEGRA PESADA 3" ANCLADO. RELLENO CONCRETO 21 MPA  PINTADO</v>
          </cell>
          <cell r="C2593" t="str">
            <v>un</v>
          </cell>
          <cell r="H2593">
            <v>45904.90661473971</v>
          </cell>
        </row>
        <row r="2594">
          <cell r="B2594" t="str">
            <v>Tuberia 3" TNP espesor 3.17 mm</v>
          </cell>
          <cell r="C2594" t="str">
            <v>ml</v>
          </cell>
          <cell r="D2594">
            <v>1.5</v>
          </cell>
          <cell r="G2594">
            <v>18500</v>
          </cell>
          <cell r="H2594">
            <v>27750</v>
          </cell>
        </row>
        <row r="2595">
          <cell r="B2595" t="str">
            <v>Concr.en obra 3000 psi 3/4"</v>
          </cell>
          <cell r="C2595" t="str">
            <v>m3</v>
          </cell>
          <cell r="D2595">
            <v>1.2E-2</v>
          </cell>
          <cell r="F2595">
            <v>10</v>
          </cell>
          <cell r="G2595">
            <v>289827.59378369962</v>
          </cell>
          <cell r="H2595">
            <v>3825.7242379448353</v>
          </cell>
        </row>
        <row r="2596">
          <cell r="B2596" t="str">
            <v>1 ofic. y 1 ayud.</v>
          </cell>
          <cell r="C2596" t="str">
            <v>dia</v>
          </cell>
          <cell r="D2596">
            <v>10</v>
          </cell>
          <cell r="G2596">
            <v>109780.30835042737</v>
          </cell>
          <cell r="H2596">
            <v>10978.030835042737</v>
          </cell>
        </row>
        <row r="2597">
          <cell r="B2597" t="str">
            <v>Esmalte-base aceite-pintulux</v>
          </cell>
          <cell r="C2597" t="str">
            <v>gl</v>
          </cell>
          <cell r="D2597">
            <v>0.05</v>
          </cell>
          <cell r="F2597">
            <v>10</v>
          </cell>
          <cell r="G2597">
            <v>50950</v>
          </cell>
          <cell r="H2597">
            <v>2802.25</v>
          </cell>
        </row>
        <row r="2599">
          <cell r="B2599" t="str">
            <v>TABLERO TICERO TIPO C</v>
          </cell>
          <cell r="C2599" t="str">
            <v>ml</v>
          </cell>
          <cell r="H2599">
            <v>112951.19381519593</v>
          </cell>
        </row>
        <row r="2600">
          <cell r="B2600" t="str">
            <v>Malla gallinero</v>
          </cell>
          <cell r="C2600" t="str">
            <v>m²</v>
          </cell>
          <cell r="D2600">
            <v>1.33</v>
          </cell>
          <cell r="F2600">
            <v>10</v>
          </cell>
          <cell r="G2600">
            <v>3200</v>
          </cell>
          <cell r="H2600">
            <v>4681.6000000000004</v>
          </cell>
        </row>
        <row r="2601">
          <cell r="A2601">
            <v>0</v>
          </cell>
          <cell r="B2601" t="str">
            <v>Mort.1:4 En obra</v>
          </cell>
          <cell r="C2601" t="str">
            <v>m³</v>
          </cell>
          <cell r="D2601">
            <v>3.3250000000000002E-2</v>
          </cell>
          <cell r="F2601">
            <v>10</v>
          </cell>
          <cell r="G2601">
            <v>240246.73778369965</v>
          </cell>
          <cell r="H2601">
            <v>8787.0244344388157</v>
          </cell>
        </row>
        <row r="2602">
          <cell r="A2602">
            <v>0</v>
          </cell>
          <cell r="B2602" t="str">
            <v>Estucor</v>
          </cell>
          <cell r="C2602" t="str">
            <v>kg</v>
          </cell>
          <cell r="D2602">
            <v>2.2610000000000001</v>
          </cell>
          <cell r="F2602">
            <v>10</v>
          </cell>
          <cell r="G2602">
            <v>1200</v>
          </cell>
          <cell r="H2602">
            <v>2984.5200000000004</v>
          </cell>
        </row>
        <row r="2603">
          <cell r="B2603" t="str">
            <v>Pintura ref 223 tableros color verde</v>
          </cell>
          <cell r="C2603" t="str">
            <v>gl</v>
          </cell>
          <cell r="D2603">
            <v>0.03</v>
          </cell>
          <cell r="G2603">
            <v>46000</v>
          </cell>
          <cell r="H2603">
            <v>1380</v>
          </cell>
        </row>
        <row r="2604">
          <cell r="B2604" t="str">
            <v>Varilla dilatación 3mm</v>
          </cell>
          <cell r="C2604" t="str">
            <v>ml</v>
          </cell>
          <cell r="D2604">
            <v>1</v>
          </cell>
          <cell r="G2604">
            <v>1520</v>
          </cell>
          <cell r="H2604">
            <v>1520</v>
          </cell>
        </row>
        <row r="2605">
          <cell r="A2605">
            <v>0</v>
          </cell>
          <cell r="B2605" t="str">
            <v>Concr.en obra 3000 psi 3/4"</v>
          </cell>
          <cell r="C2605" t="str">
            <v>m³</v>
          </cell>
          <cell r="D2605">
            <v>1.2500000000000001E-2</v>
          </cell>
          <cell r="F2605">
            <v>10</v>
          </cell>
          <cell r="G2605">
            <v>289827.59378369962</v>
          </cell>
          <cell r="H2605">
            <v>3985.1294145258703</v>
          </cell>
        </row>
        <row r="2606">
          <cell r="B2606" t="str">
            <v>Granito # 1 ó # 2</v>
          </cell>
          <cell r="C2606" t="str">
            <v>kg</v>
          </cell>
          <cell r="D2606">
            <v>25</v>
          </cell>
          <cell r="F2606">
            <v>10</v>
          </cell>
          <cell r="G2606">
            <v>850</v>
          </cell>
          <cell r="H2606">
            <v>23375.000000000004</v>
          </cell>
        </row>
        <row r="2607">
          <cell r="B2607" t="str">
            <v>cemento blanco (40 kg)</v>
          </cell>
          <cell r="C2607" t="str">
            <v>sac</v>
          </cell>
          <cell r="D2607">
            <v>0.25</v>
          </cell>
          <cell r="F2607">
            <v>10</v>
          </cell>
          <cell r="G2607">
            <v>38000</v>
          </cell>
          <cell r="H2607">
            <v>10450</v>
          </cell>
        </row>
        <row r="2608">
          <cell r="B2608" t="str">
            <v>Mort.1:3 En obra</v>
          </cell>
          <cell r="C2608" t="str">
            <v>m3</v>
          </cell>
          <cell r="D2608">
            <v>2.5000000000000001E-2</v>
          </cell>
          <cell r="F2608">
            <v>10</v>
          </cell>
          <cell r="G2608">
            <v>281506.92578369967</v>
          </cell>
          <cell r="H2608">
            <v>7741.4404590517424</v>
          </cell>
        </row>
        <row r="2609">
          <cell r="B2609" t="str">
            <v>polvillo blanco</v>
          </cell>
          <cell r="C2609" t="str">
            <v>kg</v>
          </cell>
          <cell r="D2609">
            <v>3</v>
          </cell>
          <cell r="F2609">
            <v>10</v>
          </cell>
          <cell r="G2609">
            <v>240</v>
          </cell>
          <cell r="H2609">
            <v>792.00000000000011</v>
          </cell>
        </row>
        <row r="2610">
          <cell r="A2610">
            <v>0</v>
          </cell>
          <cell r="B2610" t="str">
            <v>Acero</v>
          </cell>
          <cell r="C2610" t="str">
            <v>kg</v>
          </cell>
          <cell r="D2610">
            <v>0.5</v>
          </cell>
          <cell r="F2610">
            <v>10</v>
          </cell>
          <cell r="G2610">
            <v>2085</v>
          </cell>
          <cell r="H2610">
            <v>1146.75</v>
          </cell>
        </row>
        <row r="2611">
          <cell r="B2611" t="str">
            <v xml:space="preserve">1 ofic. y 1 ayud. </v>
          </cell>
          <cell r="C2611" t="str">
            <v>dia</v>
          </cell>
          <cell r="D2611">
            <v>2.5</v>
          </cell>
          <cell r="G2611">
            <v>109780.30835042737</v>
          </cell>
          <cell r="H2611">
            <v>43912.123340170947</v>
          </cell>
        </row>
        <row r="2613">
          <cell r="B2613" t="str">
            <v>ORINAL CORRIDO ADULTOS</v>
          </cell>
          <cell r="C2613" t="str">
            <v>ml</v>
          </cell>
          <cell r="H2613">
            <v>259834.87127280608</v>
          </cell>
        </row>
        <row r="2614">
          <cell r="B2614" t="str">
            <v>Mort.1:5 En obra</v>
          </cell>
          <cell r="C2614" t="str">
            <v>m3</v>
          </cell>
          <cell r="D2614">
            <v>0.01</v>
          </cell>
          <cell r="F2614">
            <v>10</v>
          </cell>
          <cell r="G2614">
            <v>213504.00278369963</v>
          </cell>
          <cell r="H2614">
            <v>2348.544030620696</v>
          </cell>
        </row>
        <row r="2615">
          <cell r="B2615" t="str">
            <v>ladrillo 10x20x40 ray.</v>
          </cell>
          <cell r="C2615" t="str">
            <v>un</v>
          </cell>
          <cell r="D2615">
            <v>6</v>
          </cell>
          <cell r="F2615">
            <v>10</v>
          </cell>
          <cell r="G2615">
            <v>550</v>
          </cell>
          <cell r="H2615">
            <v>3630.0000000000005</v>
          </cell>
        </row>
        <row r="2616">
          <cell r="B2616" t="str">
            <v>1 ofic. y 1 ayud.</v>
          </cell>
          <cell r="C2616" t="str">
            <v>dia</v>
          </cell>
          <cell r="D2616">
            <v>15</v>
          </cell>
          <cell r="G2616">
            <v>109780.30835042737</v>
          </cell>
          <cell r="H2616">
            <v>7318.6872233618242</v>
          </cell>
        </row>
        <row r="2617">
          <cell r="B2617" t="str">
            <v>Cotadora de Ladrillo electrica</v>
          </cell>
          <cell r="C2617" t="str">
            <v>dia</v>
          </cell>
          <cell r="D2617">
            <v>40</v>
          </cell>
          <cell r="G2617">
            <v>17000</v>
          </cell>
          <cell r="H2617">
            <v>425</v>
          </cell>
        </row>
        <row r="2618">
          <cell r="B2618" t="str">
            <v xml:space="preserve">baldosin </v>
          </cell>
          <cell r="C2618" t="str">
            <v>m2</v>
          </cell>
          <cell r="D2618">
            <v>1</v>
          </cell>
          <cell r="F2618">
            <v>10</v>
          </cell>
          <cell r="G2618">
            <v>19100</v>
          </cell>
          <cell r="H2618">
            <v>21010</v>
          </cell>
        </row>
        <row r="2619">
          <cell r="B2619" t="str">
            <v>pegacor</v>
          </cell>
          <cell r="C2619" t="str">
            <v>kg</v>
          </cell>
          <cell r="D2619">
            <v>3</v>
          </cell>
          <cell r="F2619">
            <v>10</v>
          </cell>
          <cell r="G2619">
            <v>1050</v>
          </cell>
          <cell r="H2619">
            <v>3465.0000000000005</v>
          </cell>
        </row>
        <row r="2620">
          <cell r="B2620" t="str">
            <v>1 ofic. y 1 ayud.</v>
          </cell>
          <cell r="C2620" t="str">
            <v>dia</v>
          </cell>
          <cell r="D2620">
            <v>6</v>
          </cell>
          <cell r="G2620">
            <v>109780.30835042737</v>
          </cell>
          <cell r="H2620">
            <v>18296.71805840456</v>
          </cell>
        </row>
        <row r="2621">
          <cell r="A2621">
            <v>0</v>
          </cell>
          <cell r="B2621" t="str">
            <v>Concr.en obra 3000 psi 3/4"</v>
          </cell>
          <cell r="C2621" t="str">
            <v>m³</v>
          </cell>
          <cell r="D2621">
            <v>5.5E-2</v>
          </cell>
          <cell r="F2621">
            <v>10</v>
          </cell>
          <cell r="G2621">
            <v>289827.59378369962</v>
          </cell>
          <cell r="H2621">
            <v>17534.569423913828</v>
          </cell>
        </row>
        <row r="2622">
          <cell r="B2622" t="str">
            <v>Rejilla 3"</v>
          </cell>
          <cell r="C2622" t="str">
            <v>un</v>
          </cell>
          <cell r="D2622">
            <v>1</v>
          </cell>
          <cell r="G2622">
            <v>10600</v>
          </cell>
          <cell r="H2622">
            <v>10600</v>
          </cell>
        </row>
        <row r="2623">
          <cell r="B2623" t="str">
            <v>Refuerzo</v>
          </cell>
          <cell r="C2623" t="str">
            <v>kg</v>
          </cell>
          <cell r="D2623">
            <v>4</v>
          </cell>
          <cell r="F2623">
            <v>10</v>
          </cell>
          <cell r="G2623">
            <v>3041.4351320441601</v>
          </cell>
          <cell r="H2623">
            <v>13382.314580994305</v>
          </cell>
        </row>
        <row r="2624">
          <cell r="B2624" t="str">
            <v>Sifón 3" con registro</v>
          </cell>
          <cell r="C2624" t="str">
            <v>un</v>
          </cell>
          <cell r="D2624">
            <v>1</v>
          </cell>
          <cell r="G2624">
            <v>12000</v>
          </cell>
          <cell r="H2624">
            <v>12000</v>
          </cell>
        </row>
        <row r="2625">
          <cell r="B2625" t="str">
            <v>Varilla cobre</v>
          </cell>
          <cell r="C2625" t="str">
            <v>ml</v>
          </cell>
          <cell r="D2625">
            <v>2</v>
          </cell>
          <cell r="G2625">
            <v>1520</v>
          </cell>
          <cell r="H2625">
            <v>3040</v>
          </cell>
        </row>
        <row r="2626">
          <cell r="B2626" t="str">
            <v>1 ofic. y 1 ayud.</v>
          </cell>
          <cell r="C2626" t="str">
            <v>dia</v>
          </cell>
          <cell r="D2626">
            <v>5</v>
          </cell>
          <cell r="G2626">
            <v>109780.30835042737</v>
          </cell>
          <cell r="H2626">
            <v>21956.061670085473</v>
          </cell>
        </row>
        <row r="2627">
          <cell r="B2627" t="str">
            <v>Formaleta</v>
          </cell>
          <cell r="C2627" t="str">
            <v>un</v>
          </cell>
          <cell r="D2627">
            <v>2</v>
          </cell>
          <cell r="G2627">
            <v>4500</v>
          </cell>
          <cell r="H2627">
            <v>9000</v>
          </cell>
        </row>
        <row r="2628">
          <cell r="A2628">
            <v>0</v>
          </cell>
          <cell r="B2628" t="str">
            <v>Mort.1:3 En obra</v>
          </cell>
          <cell r="C2628" t="str">
            <v>m³</v>
          </cell>
          <cell r="D2628">
            <v>0.05</v>
          </cell>
          <cell r="F2628">
            <v>10</v>
          </cell>
          <cell r="G2628">
            <v>281506.92578369967</v>
          </cell>
          <cell r="H2628">
            <v>15482.880918103485</v>
          </cell>
        </row>
        <row r="2629">
          <cell r="B2629" t="str">
            <v>granito</v>
          </cell>
          <cell r="C2629" t="str">
            <v>kg</v>
          </cell>
          <cell r="D2629">
            <v>35</v>
          </cell>
          <cell r="F2629">
            <v>10</v>
          </cell>
          <cell r="G2629">
            <v>850</v>
          </cell>
          <cell r="H2629">
            <v>32725.000000000004</v>
          </cell>
        </row>
        <row r="2630">
          <cell r="B2630" t="str">
            <v>Cemento blanco(42.5 kg)</v>
          </cell>
          <cell r="C2630" t="str">
            <v>sac</v>
          </cell>
          <cell r="D2630">
            <v>0.4</v>
          </cell>
          <cell r="F2630">
            <v>10</v>
          </cell>
          <cell r="G2630">
            <v>38000</v>
          </cell>
          <cell r="H2630">
            <v>16720</v>
          </cell>
        </row>
        <row r="2631">
          <cell r="B2631" t="str">
            <v>polvillo blanco</v>
          </cell>
          <cell r="C2631" t="str">
            <v>kg</v>
          </cell>
          <cell r="D2631">
            <v>5</v>
          </cell>
          <cell r="F2631">
            <v>10</v>
          </cell>
          <cell r="G2631">
            <v>480</v>
          </cell>
          <cell r="H2631">
            <v>2640</v>
          </cell>
        </row>
        <row r="2632">
          <cell r="B2632" t="str">
            <v>1 ofic. y 1 ayud.</v>
          </cell>
          <cell r="C2632" t="str">
            <v>dia</v>
          </cell>
          <cell r="D2632">
            <v>3</v>
          </cell>
          <cell r="G2632">
            <v>109780.30835042737</v>
          </cell>
          <cell r="H2632">
            <v>36593.43611680912</v>
          </cell>
        </row>
        <row r="2633">
          <cell r="B2633" t="str">
            <v>Valvula reguladora</v>
          </cell>
          <cell r="C2633" t="str">
            <v>un</v>
          </cell>
          <cell r="D2633">
            <v>1</v>
          </cell>
          <cell r="G2633">
            <v>3200</v>
          </cell>
          <cell r="H2633">
            <v>3200</v>
          </cell>
        </row>
        <row r="2634">
          <cell r="B2634" t="str">
            <v>pulidora</v>
          </cell>
          <cell r="C2634" t="str">
            <v>m2</v>
          </cell>
          <cell r="D2634">
            <v>1</v>
          </cell>
          <cell r="G2634">
            <v>5000</v>
          </cell>
          <cell r="H2634">
            <v>5000</v>
          </cell>
        </row>
        <row r="2636">
          <cell r="B2636" t="str">
            <v>LAVAMANOS CORRIDO 60X50 cm medidas internas</v>
          </cell>
          <cell r="C2636" t="str">
            <v>ml</v>
          </cell>
          <cell r="H2636">
            <v>263711.70011383109</v>
          </cell>
        </row>
        <row r="2637">
          <cell r="A2637">
            <v>0</v>
          </cell>
          <cell r="B2637" t="str">
            <v>Concr.en obra 3000 psi 3/4"</v>
          </cell>
          <cell r="C2637" t="str">
            <v>m³</v>
          </cell>
          <cell r="D2637">
            <v>0.11</v>
          </cell>
          <cell r="F2637">
            <v>5</v>
          </cell>
          <cell r="G2637">
            <v>289827.59378369962</v>
          </cell>
          <cell r="H2637">
            <v>33475.087082017308</v>
          </cell>
        </row>
        <row r="2638">
          <cell r="B2638" t="str">
            <v>Rejilla 3"</v>
          </cell>
          <cell r="C2638" t="str">
            <v>un</v>
          </cell>
          <cell r="D2638">
            <v>0.5</v>
          </cell>
          <cell r="G2638">
            <v>10600</v>
          </cell>
          <cell r="H2638">
            <v>5300</v>
          </cell>
        </row>
        <row r="2639">
          <cell r="B2639" t="str">
            <v>acero</v>
          </cell>
          <cell r="C2639" t="str">
            <v>kg</v>
          </cell>
          <cell r="D2639">
            <v>5</v>
          </cell>
          <cell r="G2639">
            <v>3041.4351320441601</v>
          </cell>
          <cell r="H2639">
            <v>15207.175660220801</v>
          </cell>
        </row>
        <row r="2640">
          <cell r="B2640" t="str">
            <v>Sifón 3" con registro</v>
          </cell>
          <cell r="C2640" t="str">
            <v>un</v>
          </cell>
          <cell r="D2640">
            <v>0.5</v>
          </cell>
          <cell r="G2640">
            <v>12000</v>
          </cell>
          <cell r="H2640">
            <v>6000</v>
          </cell>
        </row>
        <row r="2641">
          <cell r="B2641" t="str">
            <v>Varilla cobre</v>
          </cell>
          <cell r="C2641" t="str">
            <v>ml</v>
          </cell>
          <cell r="D2641">
            <v>1</v>
          </cell>
          <cell r="G2641">
            <v>1520</v>
          </cell>
          <cell r="H2641">
            <v>1520</v>
          </cell>
        </row>
        <row r="2642">
          <cell r="A2642">
            <v>0</v>
          </cell>
          <cell r="B2642" t="str">
            <v>Mort.1:3 En obra</v>
          </cell>
          <cell r="C2642" t="str">
            <v>m³</v>
          </cell>
          <cell r="D2642">
            <v>0.05</v>
          </cell>
          <cell r="F2642">
            <v>5</v>
          </cell>
          <cell r="G2642">
            <v>281506.92578369967</v>
          </cell>
          <cell r="H2642">
            <v>14779.113603644235</v>
          </cell>
        </row>
        <row r="2643">
          <cell r="B2643" t="str">
            <v>granito</v>
          </cell>
          <cell r="C2643" t="str">
            <v>kg</v>
          </cell>
          <cell r="D2643">
            <v>42</v>
          </cell>
          <cell r="F2643">
            <v>5</v>
          </cell>
          <cell r="G2643">
            <v>850</v>
          </cell>
          <cell r="H2643">
            <v>37485</v>
          </cell>
        </row>
        <row r="2644">
          <cell r="B2644" t="str">
            <v>Cemento blanco(42.5kg)</v>
          </cell>
          <cell r="C2644" t="str">
            <v>sac</v>
          </cell>
          <cell r="D2644">
            <v>0.48</v>
          </cell>
          <cell r="F2644">
            <v>5</v>
          </cell>
          <cell r="G2644">
            <v>38000</v>
          </cell>
          <cell r="H2644">
            <v>19152</v>
          </cell>
        </row>
        <row r="2645">
          <cell r="B2645" t="str">
            <v>Valvula reguladora</v>
          </cell>
          <cell r="C2645" t="str">
            <v>un</v>
          </cell>
          <cell r="D2645">
            <v>0.5</v>
          </cell>
          <cell r="G2645">
            <v>3200</v>
          </cell>
          <cell r="H2645">
            <v>1600</v>
          </cell>
        </row>
        <row r="2646">
          <cell r="B2646" t="str">
            <v>Llave terminal</v>
          </cell>
          <cell r="C2646" t="str">
            <v>un</v>
          </cell>
          <cell r="D2646">
            <v>1</v>
          </cell>
          <cell r="G2646">
            <v>10900</v>
          </cell>
          <cell r="H2646">
            <v>10900</v>
          </cell>
        </row>
        <row r="2647">
          <cell r="B2647" t="str">
            <v>polvillo blanco</v>
          </cell>
          <cell r="C2647" t="str">
            <v>kg</v>
          </cell>
          <cell r="D2647">
            <v>6</v>
          </cell>
          <cell r="F2647">
            <v>5</v>
          </cell>
          <cell r="G2647">
            <v>480</v>
          </cell>
          <cell r="H2647">
            <v>3024</v>
          </cell>
        </row>
        <row r="2648">
          <cell r="A2648">
            <v>0</v>
          </cell>
          <cell r="B2648" t="str">
            <v>1 ofic. y 1 ayud.</v>
          </cell>
          <cell r="C2648" t="str">
            <v>dia</v>
          </cell>
          <cell r="D2648">
            <v>1</v>
          </cell>
          <cell r="G2648">
            <v>109780.30835042737</v>
          </cell>
          <cell r="H2648">
            <v>109780.30835042737</v>
          </cell>
        </row>
        <row r="2650">
          <cell r="A2650">
            <v>90627</v>
          </cell>
          <cell r="B2650" t="str">
            <v>LAVAESCOBAS</v>
          </cell>
          <cell r="C2650" t="str">
            <v>ml</v>
          </cell>
          <cell r="H2650">
            <v>188377.51080539072</v>
          </cell>
        </row>
        <row r="2651">
          <cell r="B2651" t="str">
            <v>Granito # 1 ó # 2</v>
          </cell>
          <cell r="C2651" t="str">
            <v>kg</v>
          </cell>
          <cell r="D2651">
            <v>55</v>
          </cell>
          <cell r="F2651">
            <v>10</v>
          </cell>
          <cell r="G2651">
            <v>850</v>
          </cell>
          <cell r="H2651">
            <v>51425.000000000007</v>
          </cell>
        </row>
        <row r="2652">
          <cell r="B2652" t="str">
            <v>polvillo blanco</v>
          </cell>
          <cell r="C2652" t="str">
            <v>kg</v>
          </cell>
          <cell r="D2652">
            <v>8.5</v>
          </cell>
          <cell r="F2652">
            <v>5</v>
          </cell>
          <cell r="G2652">
            <v>480</v>
          </cell>
          <cell r="H2652">
            <v>4284</v>
          </cell>
        </row>
        <row r="2653">
          <cell r="B2653" t="str">
            <v>cemento blanco (40 kg)</v>
          </cell>
          <cell r="C2653" t="str">
            <v>sac</v>
          </cell>
          <cell r="D2653">
            <v>0.6</v>
          </cell>
          <cell r="F2653">
            <v>5</v>
          </cell>
          <cell r="G2653">
            <v>38000</v>
          </cell>
          <cell r="H2653">
            <v>23940</v>
          </cell>
        </row>
        <row r="2654">
          <cell r="A2654">
            <v>0</v>
          </cell>
          <cell r="B2654" t="str">
            <v>Mort.1:3 En obra</v>
          </cell>
          <cell r="C2654" t="str">
            <v>m³</v>
          </cell>
          <cell r="D2654">
            <v>6.8000000000000005E-2</v>
          </cell>
          <cell r="F2654">
            <v>5</v>
          </cell>
          <cell r="G2654">
            <v>281506.92578369967</v>
          </cell>
          <cell r="H2654">
            <v>20099.594500956162</v>
          </cell>
        </row>
        <row r="2655">
          <cell r="B2655" t="str">
            <v>ladrillo 10x20x40 ray.</v>
          </cell>
          <cell r="C2655" t="str">
            <v>un</v>
          </cell>
          <cell r="D2655">
            <v>5</v>
          </cell>
          <cell r="F2655">
            <v>10</v>
          </cell>
          <cell r="G2655">
            <v>550</v>
          </cell>
          <cell r="H2655">
            <v>3025.0000000000005</v>
          </cell>
        </row>
        <row r="2656">
          <cell r="B2656" t="str">
            <v>Mort.1:5 En obra</v>
          </cell>
          <cell r="C2656" t="str">
            <v>m3</v>
          </cell>
          <cell r="D2656">
            <v>7.0000000000000001E-3</v>
          </cell>
          <cell r="F2656">
            <v>5</v>
          </cell>
          <cell r="G2656">
            <v>213504.00278369963</v>
          </cell>
          <cell r="H2656">
            <v>1569.2544204601923</v>
          </cell>
        </row>
        <row r="2657">
          <cell r="B2657" t="str">
            <v>Cotadora de Ladrillo electrica</v>
          </cell>
          <cell r="C2657" t="str">
            <v>dia</v>
          </cell>
          <cell r="D2657">
            <v>50</v>
          </cell>
          <cell r="G2657">
            <v>17000</v>
          </cell>
          <cell r="H2657">
            <v>340</v>
          </cell>
        </row>
        <row r="2658">
          <cell r="B2658" t="str">
            <v>Varilla de cobre</v>
          </cell>
          <cell r="C2658" t="str">
            <v>ml</v>
          </cell>
          <cell r="D2658">
            <v>3</v>
          </cell>
          <cell r="G2658">
            <v>1520</v>
          </cell>
          <cell r="H2658">
            <v>4560</v>
          </cell>
        </row>
        <row r="2659">
          <cell r="A2659">
            <v>0</v>
          </cell>
          <cell r="B2659" t="str">
            <v>1 ofic. y 1 ayud.</v>
          </cell>
          <cell r="C2659" t="str">
            <v>dia</v>
          </cell>
          <cell r="D2659">
            <v>2</v>
          </cell>
          <cell r="G2659">
            <v>109780.30835042737</v>
          </cell>
          <cell r="H2659">
            <v>54890.154175213684</v>
          </cell>
        </row>
        <row r="2660">
          <cell r="B2660" t="str">
            <v>rejilla cromada 3"</v>
          </cell>
          <cell r="C2660" t="str">
            <v>un</v>
          </cell>
          <cell r="D2660">
            <v>1</v>
          </cell>
          <cell r="G2660">
            <v>10600</v>
          </cell>
          <cell r="H2660">
            <v>10600</v>
          </cell>
        </row>
        <row r="2661">
          <cell r="B2661" t="str">
            <v>Llave terminal 1/2"</v>
          </cell>
          <cell r="C2661" t="str">
            <v>un</v>
          </cell>
          <cell r="D2661">
            <v>1</v>
          </cell>
          <cell r="G2661">
            <v>10900</v>
          </cell>
          <cell r="H2661">
            <v>10900</v>
          </cell>
        </row>
        <row r="2664">
          <cell r="A2664" t="str">
            <v>6.11</v>
          </cell>
          <cell r="B2664" t="str">
            <v>CERRAMIENTO EN MALLA</v>
          </cell>
          <cell r="C2664" t="str">
            <v>ml</v>
          </cell>
          <cell r="E2664">
            <v>5</v>
          </cell>
          <cell r="H2664">
            <v>178845.98580094468</v>
          </cell>
        </row>
        <row r="2665">
          <cell r="B2665" t="str">
            <v>OBRA CIVIL CERRAMIENTO</v>
          </cell>
          <cell r="C2665" t="str">
            <v>ml</v>
          </cell>
          <cell r="H2665">
            <v>103013.63373250025</v>
          </cell>
        </row>
        <row r="2666">
          <cell r="B2666" t="str">
            <v>Piedra entresuelo</v>
          </cell>
          <cell r="C2666" t="str">
            <v>m3</v>
          </cell>
          <cell r="D2666">
            <v>4.4999999999999998E-2</v>
          </cell>
          <cell r="F2666">
            <v>5</v>
          </cell>
          <cell r="G2666">
            <v>51950</v>
          </cell>
          <cell r="H2666">
            <v>2454.6375000000003</v>
          </cell>
        </row>
        <row r="2667">
          <cell r="B2667" t="str">
            <v>1 ofic. y 1 ayud. Fundación</v>
          </cell>
          <cell r="C2667" t="str">
            <v>dia</v>
          </cell>
          <cell r="D2667">
            <v>20</v>
          </cell>
          <cell r="G2667">
            <v>109780.30835042737</v>
          </cell>
          <cell r="H2667">
            <v>5489.0154175213684</v>
          </cell>
        </row>
        <row r="2668">
          <cell r="A2668">
            <v>0</v>
          </cell>
          <cell r="B2668" t="str">
            <v>Concr.en obra 3000 psi 3/4"</v>
          </cell>
          <cell r="C2668" t="str">
            <v>m³</v>
          </cell>
          <cell r="D2668">
            <v>0.14000000000000001</v>
          </cell>
          <cell r="F2668">
            <v>5</v>
          </cell>
          <cell r="G2668">
            <v>289827.59378369962</v>
          </cell>
          <cell r="H2668">
            <v>42604.656286203855</v>
          </cell>
        </row>
        <row r="2669">
          <cell r="B2669" t="str">
            <v>Tabla Comun 0.25 X 2.5 m - 0.2 X 3 m</v>
          </cell>
          <cell r="C2669" t="str">
            <v>un</v>
          </cell>
          <cell r="D2669">
            <v>0.25</v>
          </cell>
          <cell r="G2669">
            <v>4500</v>
          </cell>
          <cell r="H2669">
            <v>1125</v>
          </cell>
        </row>
        <row r="2670">
          <cell r="B2670" t="str">
            <v>Vibrador electrico o gasolina</v>
          </cell>
          <cell r="C2670" t="str">
            <v>dia</v>
          </cell>
          <cell r="D2670">
            <v>20</v>
          </cell>
          <cell r="G2670">
            <v>36500</v>
          </cell>
          <cell r="H2670">
            <v>1825</v>
          </cell>
        </row>
        <row r="2671">
          <cell r="B2671" t="str">
            <v>1 ofic. y 1 ayud. Viga muro-columna</v>
          </cell>
          <cell r="C2671" t="str">
            <v>dia</v>
          </cell>
          <cell r="D2671">
            <v>10</v>
          </cell>
          <cell r="G2671">
            <v>109780.30835042737</v>
          </cell>
          <cell r="H2671">
            <v>10978.030835042737</v>
          </cell>
          <cell r="I2671">
            <v>17.187126789824376</v>
          </cell>
          <cell r="J2671" t="str">
            <v>%MO</v>
          </cell>
        </row>
        <row r="2672">
          <cell r="B2672" t="str">
            <v>Transporte bloque de 20</v>
          </cell>
          <cell r="C2672" t="str">
            <v>un</v>
          </cell>
          <cell r="D2672">
            <v>5</v>
          </cell>
          <cell r="G2672">
            <v>260</v>
          </cell>
          <cell r="H2672">
            <v>1300</v>
          </cell>
          <cell r="I2672">
            <v>1.3724867734700001</v>
          </cell>
          <cell r="J2672" t="str">
            <v>%AM</v>
          </cell>
        </row>
        <row r="2673">
          <cell r="B2673" t="str">
            <v>1 ofic. y 1 ayud. Bloque 20x20x40</v>
          </cell>
          <cell r="C2673" t="str">
            <v>dia</v>
          </cell>
          <cell r="D2673">
            <v>25</v>
          </cell>
          <cell r="G2673">
            <v>109780.30835042737</v>
          </cell>
          <cell r="H2673">
            <v>4391.2123340170947</v>
          </cell>
          <cell r="I2673">
            <v>25.015767680598692</v>
          </cell>
          <cell r="J2673" t="str">
            <v>%CO</v>
          </cell>
        </row>
        <row r="2674">
          <cell r="A2674">
            <v>0</v>
          </cell>
          <cell r="B2674" t="str">
            <v>Acero</v>
          </cell>
          <cell r="C2674" t="str">
            <v>kg</v>
          </cell>
          <cell r="D2674">
            <v>6</v>
          </cell>
          <cell r="F2674">
            <v>5</v>
          </cell>
          <cell r="G2674">
            <v>3041.4351320441601</v>
          </cell>
          <cell r="H2674">
            <v>19161.041331878208</v>
          </cell>
          <cell r="I2674">
            <v>1.6494639154402635</v>
          </cell>
          <cell r="J2674" t="str">
            <v>%HTA</v>
          </cell>
        </row>
        <row r="2675">
          <cell r="B2675" t="str">
            <v>Bloque conc. 20x20x40</v>
          </cell>
          <cell r="C2675" t="str">
            <v>un</v>
          </cell>
          <cell r="D2675">
            <v>5</v>
          </cell>
          <cell r="F2675">
            <v>5</v>
          </cell>
          <cell r="G2675">
            <v>2200</v>
          </cell>
          <cell r="H2675">
            <v>11550</v>
          </cell>
          <cell r="I2675">
            <v>11.440592999750812</v>
          </cell>
          <cell r="J2675" t="str">
            <v>%PR</v>
          </cell>
        </row>
        <row r="2676">
          <cell r="A2676">
            <v>0</v>
          </cell>
          <cell r="B2676" t="str">
            <v>Mort.1:5 En obra</v>
          </cell>
          <cell r="C2676" t="str">
            <v>m³</v>
          </cell>
          <cell r="D2676">
            <v>0.01</v>
          </cell>
          <cell r="G2676">
            <v>213504.00278369963</v>
          </cell>
          <cell r="H2676">
            <v>2135.0400278369962</v>
          </cell>
          <cell r="I2676">
            <v>46.73084551357973</v>
          </cell>
          <cell r="J2676" t="str">
            <v>%HI</v>
          </cell>
        </row>
        <row r="2677">
          <cell r="B2677" t="str">
            <v>poste galvanizado 2 " liviano 2.70 ml</v>
          </cell>
          <cell r="C2677" t="str">
            <v>m</v>
          </cell>
          <cell r="D2677">
            <v>1.45</v>
          </cell>
          <cell r="G2677">
            <v>26680</v>
          </cell>
          <cell r="H2677">
            <v>38686</v>
          </cell>
        </row>
        <row r="2678">
          <cell r="B2678" t="str">
            <v>1 ofic. Y 1 ayud. Tuberia galvanizada</v>
          </cell>
          <cell r="C2678" t="str">
            <v>dia</v>
          </cell>
          <cell r="D2678">
            <v>15</v>
          </cell>
          <cell r="G2678">
            <v>109780.30835042737</v>
          </cell>
          <cell r="H2678">
            <v>7318.6872233618242</v>
          </cell>
        </row>
        <row r="2679">
          <cell r="B2679" t="str">
            <v>Malla eslabonada galvaniz. Cal. 10 2"*2"</v>
          </cell>
          <cell r="C2679" t="str">
            <v>m²</v>
          </cell>
          <cell r="D2679">
            <v>2</v>
          </cell>
          <cell r="F2679">
            <v>5</v>
          </cell>
          <cell r="G2679">
            <v>11832</v>
          </cell>
          <cell r="H2679">
            <v>24847.200000000001</v>
          </cell>
        </row>
        <row r="2680">
          <cell r="B2680" t="str">
            <v>1 ofic. y 1 ayud. Malla eslabonada</v>
          </cell>
          <cell r="C2680" t="str">
            <v>m2</v>
          </cell>
          <cell r="D2680">
            <v>60</v>
          </cell>
          <cell r="G2680">
            <v>109780.30835042737</v>
          </cell>
          <cell r="H2680">
            <v>1829.671805840456</v>
          </cell>
        </row>
        <row r="2681">
          <cell r="B2681" t="str">
            <v>Alambre galvanizado puas calibre 16</v>
          </cell>
          <cell r="C2681" t="str">
            <v>ml</v>
          </cell>
          <cell r="D2681">
            <v>3</v>
          </cell>
          <cell r="F2681">
            <v>5</v>
          </cell>
          <cell r="G2681">
            <v>280</v>
          </cell>
          <cell r="H2681">
            <v>882</v>
          </cell>
        </row>
        <row r="2682">
          <cell r="B2682" t="str">
            <v>1 ofic. Y 1 ayud. Alambre de puas calibre 12</v>
          </cell>
          <cell r="C2682" t="str">
            <v>dia</v>
          </cell>
          <cell r="D2682">
            <v>150</v>
          </cell>
          <cell r="G2682">
            <v>109780.30835042737</v>
          </cell>
          <cell r="H2682">
            <v>731.86872233618249</v>
          </cell>
        </row>
        <row r="2683">
          <cell r="B2683" t="str">
            <v>TOTAL MANO DE OBRA</v>
          </cell>
          <cell r="H2683">
            <v>30738.486338119663</v>
          </cell>
        </row>
        <row r="2685">
          <cell r="B2685" t="str">
            <v>CERRAMIENTO EN REJA HIERRO EN PÉRFIL CUADRADO 1/2"</v>
          </cell>
          <cell r="C2685" t="str">
            <v>ml</v>
          </cell>
          <cell r="H2685">
            <v>253013.63373250025</v>
          </cell>
        </row>
        <row r="2686">
          <cell r="B2686" t="str">
            <v>obra civil</v>
          </cell>
          <cell r="C2686" t="str">
            <v>ml</v>
          </cell>
          <cell r="D2686">
            <v>1</v>
          </cell>
          <cell r="G2686">
            <v>103013.63373250025</v>
          </cell>
          <cell r="H2686">
            <v>103013.63373250025</v>
          </cell>
        </row>
        <row r="2687">
          <cell r="B2687" t="str">
            <v>reja en hierro perfil cuadrado 1/2"</v>
          </cell>
          <cell r="C2687" t="str">
            <v>m2</v>
          </cell>
          <cell r="D2687">
            <v>2</v>
          </cell>
          <cell r="G2687">
            <v>75000</v>
          </cell>
          <cell r="H2687">
            <v>150000</v>
          </cell>
        </row>
        <row r="2689">
          <cell r="B2689" t="str">
            <v>TUB. SCH40  1/2 PARA GAS</v>
          </cell>
          <cell r="C2689" t="str">
            <v>ml</v>
          </cell>
          <cell r="E2689">
            <v>5</v>
          </cell>
          <cell r="H2689">
            <v>15908.352663756414</v>
          </cell>
        </row>
        <row r="2690">
          <cell r="B2690" t="str">
            <v xml:space="preserve">Tub. Sch40 ½ </v>
          </cell>
          <cell r="C2690" t="str">
            <v>m</v>
          </cell>
          <cell r="D2690">
            <v>1</v>
          </cell>
          <cell r="G2690">
            <v>4018</v>
          </cell>
          <cell r="H2690">
            <v>4018</v>
          </cell>
        </row>
        <row r="2691">
          <cell r="B2691" t="str">
            <v xml:space="preserve">Tees, codos, uniones </v>
          </cell>
          <cell r="C2691" t="str">
            <v>und</v>
          </cell>
          <cell r="D2691">
            <v>0.35</v>
          </cell>
          <cell r="F2691">
            <v>0</v>
          </cell>
          <cell r="G2691">
            <v>3300</v>
          </cell>
          <cell r="H2691">
            <v>1155</v>
          </cell>
        </row>
        <row r="2692">
          <cell r="B2692" t="str">
            <v>Loctite (Fuerza Alta)</v>
          </cell>
          <cell r="C2692" t="str">
            <v>Fco</v>
          </cell>
          <cell r="D2692">
            <v>7800</v>
          </cell>
          <cell r="G2692">
            <v>0.08</v>
          </cell>
          <cell r="H2692">
            <v>624</v>
          </cell>
        </row>
        <row r="2693">
          <cell r="B2693" t="str">
            <v>Pintucoat</v>
          </cell>
          <cell r="C2693" t="str">
            <v>Gln</v>
          </cell>
          <cell r="D2693">
            <v>2.5000000000000001E-2</v>
          </cell>
          <cell r="G2693">
            <v>61700</v>
          </cell>
          <cell r="H2693">
            <v>1542.5</v>
          </cell>
        </row>
        <row r="2694">
          <cell r="B2694" t="str">
            <v>Catalizador</v>
          </cell>
          <cell r="C2694" t="str">
            <v>Fco</v>
          </cell>
        </row>
        <row r="2695">
          <cell r="A2695">
            <v>0</v>
          </cell>
          <cell r="B2695" t="str">
            <v>1 ofic. y 1 ayud.</v>
          </cell>
          <cell r="C2695" t="str">
            <v>dia</v>
          </cell>
          <cell r="D2695">
            <v>7.0000000000000007E-2</v>
          </cell>
          <cell r="G2695">
            <v>109780.30835042737</v>
          </cell>
          <cell r="H2695">
            <v>7684.6215845299166</v>
          </cell>
        </row>
        <row r="2696">
          <cell r="B2696" t="str">
            <v>Tarraja</v>
          </cell>
          <cell r="H2696">
            <v>500</v>
          </cell>
        </row>
        <row r="2698">
          <cell r="B2698" t="str">
            <v>DEFENSA VIAL</v>
          </cell>
          <cell r="C2698" t="str">
            <v>ml</v>
          </cell>
          <cell r="H2698">
            <v>175092.39096356835</v>
          </cell>
        </row>
        <row r="2699">
          <cell r="B2699" t="str">
            <v>Tramo recto (long. 4.13 m)</v>
          </cell>
          <cell r="C2699" t="str">
            <v>un</v>
          </cell>
          <cell r="D2699">
            <v>0.16</v>
          </cell>
          <cell r="F2699">
            <v>5</v>
          </cell>
          <cell r="G2699">
            <v>220772</v>
          </cell>
          <cell r="H2699">
            <v>37089.696000000004</v>
          </cell>
        </row>
        <row r="2700">
          <cell r="B2700" t="str">
            <v>Tramo curvo (long. 4.13 m)</v>
          </cell>
          <cell r="C2700" t="str">
            <v>un</v>
          </cell>
          <cell r="D2700">
            <v>0.11</v>
          </cell>
          <cell r="F2700">
            <v>5</v>
          </cell>
          <cell r="G2700">
            <v>258200</v>
          </cell>
          <cell r="H2700">
            <v>29822.100000000002</v>
          </cell>
        </row>
        <row r="2701">
          <cell r="B2701" t="str">
            <v>Paral h : 1.8 m. incluye tornilleria</v>
          </cell>
          <cell r="C2701" t="str">
            <v>un</v>
          </cell>
          <cell r="D2701">
            <v>0.27</v>
          </cell>
          <cell r="G2701">
            <v>114840</v>
          </cell>
          <cell r="H2701">
            <v>31006.800000000003</v>
          </cell>
        </row>
        <row r="2702">
          <cell r="B2702" t="str">
            <v>Terminal (tapón)</v>
          </cell>
          <cell r="C2702" t="str">
            <v>un</v>
          </cell>
          <cell r="D2702">
            <v>0.27</v>
          </cell>
          <cell r="G2702">
            <v>47700</v>
          </cell>
          <cell r="H2702">
            <v>12879</v>
          </cell>
        </row>
        <row r="2703">
          <cell r="B2703" t="str">
            <v>Excavación</v>
          </cell>
          <cell r="C2703" t="str">
            <v>m3</v>
          </cell>
          <cell r="D2703">
            <v>0.01</v>
          </cell>
          <cell r="F2703">
            <v>10</v>
          </cell>
          <cell r="G2703">
            <v>10122.81471474359</v>
          </cell>
          <cell r="H2703">
            <v>111.3509618621795</v>
          </cell>
        </row>
        <row r="2704">
          <cell r="B2704" t="str">
            <v>Volqueta - botada de material paleros</v>
          </cell>
          <cell r="C2704" t="str">
            <v>m3</v>
          </cell>
          <cell r="D2704">
            <v>0.01</v>
          </cell>
          <cell r="F2704">
            <v>30</v>
          </cell>
          <cell r="G2704">
            <v>20000</v>
          </cell>
          <cell r="H2704">
            <v>260</v>
          </cell>
        </row>
        <row r="2705">
          <cell r="A2705">
            <v>0</v>
          </cell>
          <cell r="B2705" t="str">
            <v>Concr.en obra 3000 psi 3/4"</v>
          </cell>
          <cell r="C2705" t="str">
            <v>m3</v>
          </cell>
          <cell r="D2705">
            <v>0.01</v>
          </cell>
          <cell r="F2705">
            <v>10</v>
          </cell>
          <cell r="G2705">
            <v>289827.59378369962</v>
          </cell>
          <cell r="H2705">
            <v>3188.1035316206958</v>
          </cell>
        </row>
        <row r="2706">
          <cell r="B2706" t="str">
            <v>Pintura</v>
          </cell>
          <cell r="C2706" t="str">
            <v>gl</v>
          </cell>
          <cell r="D2706">
            <v>1</v>
          </cell>
          <cell r="G2706">
            <v>33239.2788</v>
          </cell>
          <cell r="H2706">
            <v>33239.2788</v>
          </cell>
        </row>
        <row r="2707">
          <cell r="A2707">
            <v>0</v>
          </cell>
          <cell r="B2707" t="str">
            <v>1 ofic. y 1 ayud.</v>
          </cell>
          <cell r="C2707" t="str">
            <v>dia</v>
          </cell>
          <cell r="D2707">
            <v>5</v>
          </cell>
          <cell r="G2707">
            <v>109780.30835042737</v>
          </cell>
          <cell r="H2707">
            <v>21956.061670085473</v>
          </cell>
        </row>
        <row r="2708">
          <cell r="B2708" t="str">
            <v>Transporte de materiales - volqueta</v>
          </cell>
          <cell r="C2708" t="str">
            <v>hr</v>
          </cell>
          <cell r="D2708">
            <v>10</v>
          </cell>
          <cell r="G2708">
            <v>55400</v>
          </cell>
          <cell r="H2708">
            <v>5540</v>
          </cell>
        </row>
        <row r="2710">
          <cell r="B2710" t="str">
            <v>BOLSACRETOS EN CONCRETO 21 MPA</v>
          </cell>
          <cell r="C2710" t="str">
            <v>un</v>
          </cell>
          <cell r="H2710">
            <v>154418.70298447344</v>
          </cell>
        </row>
        <row r="2711">
          <cell r="B2711" t="str">
            <v>Concr.en obra 3000 psi 3/4"</v>
          </cell>
          <cell r="C2711" t="str">
            <v>m3</v>
          </cell>
          <cell r="D2711">
            <v>0.4</v>
          </cell>
          <cell r="G2711">
            <v>289827.59378369962</v>
          </cell>
          <cell r="H2711">
            <v>115931.03751347985</v>
          </cell>
        </row>
        <row r="2712">
          <cell r="B2712" t="str">
            <v>sacos</v>
          </cell>
          <cell r="C2712" t="str">
            <v>un</v>
          </cell>
          <cell r="D2712">
            <v>1</v>
          </cell>
          <cell r="G2712">
            <v>13689</v>
          </cell>
          <cell r="H2712">
            <v>13689</v>
          </cell>
        </row>
        <row r="2713">
          <cell r="B2713" t="str">
            <v>Piedra entresuelo</v>
          </cell>
          <cell r="C2713" t="str">
            <v>m3</v>
          </cell>
          <cell r="D2713">
            <v>0.2</v>
          </cell>
          <cell r="G2713">
            <v>51950</v>
          </cell>
          <cell r="H2713">
            <v>10390</v>
          </cell>
        </row>
        <row r="2714">
          <cell r="B2714" t="str">
            <v>1 ofic. y 1 ayud.</v>
          </cell>
          <cell r="C2714" t="str">
            <v>dia</v>
          </cell>
          <cell r="D2714">
            <v>8</v>
          </cell>
          <cell r="G2714">
            <v>109780.30835042737</v>
          </cell>
          <cell r="H2714">
            <v>13722.538543803421</v>
          </cell>
        </row>
        <row r="2716">
          <cell r="A2716" t="str">
            <v>4.7</v>
          </cell>
          <cell r="B2716" t="str">
            <v>FUNDACIÓN MURO DE CONTENCIÓN</v>
          </cell>
          <cell r="C2716" t="str">
            <v>m3</v>
          </cell>
          <cell r="D2716">
            <v>5</v>
          </cell>
          <cell r="H2716">
            <v>414323.55352166918</v>
          </cell>
        </row>
        <row r="2717">
          <cell r="B2717" t="str">
            <v>Concr.en obra 3000 psi 3/4"</v>
          </cell>
          <cell r="C2717" t="str">
            <v>m³</v>
          </cell>
          <cell r="D2717">
            <v>1</v>
          </cell>
          <cell r="F2717">
            <v>5</v>
          </cell>
          <cell r="G2717">
            <v>289827.59378369962</v>
          </cell>
          <cell r="H2717">
            <v>304318.97347288462</v>
          </cell>
          <cell r="I2717">
            <v>73.449595343115988</v>
          </cell>
          <cell r="J2717" t="str">
            <v>%CO</v>
          </cell>
        </row>
        <row r="2718">
          <cell r="B2718" t="str">
            <v>1 ofic. y 1 ayud.</v>
          </cell>
          <cell r="C2718" t="str">
            <v>dia</v>
          </cell>
          <cell r="D2718">
            <v>1.1000000000000001</v>
          </cell>
          <cell r="G2718">
            <v>109780.30835042737</v>
          </cell>
          <cell r="H2718">
            <v>99800.280318570323</v>
          </cell>
          <cell r="I2718">
            <v>24.087522775446256</v>
          </cell>
          <cell r="J2718" t="str">
            <v>%MO</v>
          </cell>
        </row>
        <row r="2719">
          <cell r="B2719" t="str">
            <v>vibrador electrico</v>
          </cell>
          <cell r="C2719" t="str">
            <v>dia</v>
          </cell>
          <cell r="D2719">
            <v>7</v>
          </cell>
          <cell r="G2719">
            <v>36500</v>
          </cell>
          <cell r="H2719">
            <v>5214.2857142857147</v>
          </cell>
        </row>
        <row r="2721">
          <cell r="H2721">
            <v>480400.87276615389</v>
          </cell>
        </row>
        <row r="2722">
          <cell r="B2722" t="str">
            <v>VASTAGO MURO DE CONTENCIÓN, POZETA , CABEZOTE</v>
          </cell>
          <cell r="C2722" t="str">
            <v>m3</v>
          </cell>
          <cell r="D2722">
            <v>5</v>
          </cell>
          <cell r="H2722">
            <v>514689.96151615382</v>
          </cell>
        </row>
        <row r="2723">
          <cell r="B2723" t="str">
            <v>Concr.en obra 2500 psi 3/4"</v>
          </cell>
          <cell r="C2723" t="str">
            <v>m³</v>
          </cell>
          <cell r="D2723">
            <v>1</v>
          </cell>
          <cell r="F2723">
            <v>5</v>
          </cell>
          <cell r="G2723">
            <v>257171.31878369965</v>
          </cell>
          <cell r="H2723">
            <v>270029.88472288463</v>
          </cell>
        </row>
        <row r="2724">
          <cell r="B2724" t="str">
            <v>Concr.en obra 3000 psi 3/4"</v>
          </cell>
          <cell r="C2724" t="str">
            <v>m³</v>
          </cell>
          <cell r="D2724">
            <v>1</v>
          </cell>
          <cell r="F2724">
            <v>5</v>
          </cell>
          <cell r="G2724">
            <v>289827.59378369962</v>
          </cell>
          <cell r="H2724">
            <v>304318.97347288462</v>
          </cell>
        </row>
        <row r="2725">
          <cell r="B2725" t="str">
            <v>7 Teleras 0.9x1.50 m por 3 dias</v>
          </cell>
          <cell r="C2725" t="str">
            <v>dia</v>
          </cell>
          <cell r="D2725">
            <v>21</v>
          </cell>
          <cell r="G2725">
            <v>421</v>
          </cell>
          <cell r="H2725">
            <v>8841</v>
          </cell>
        </row>
        <row r="2726">
          <cell r="B2726" t="str">
            <v>40 chapetas por 3 dias</v>
          </cell>
          <cell r="C2726" t="str">
            <v>dia</v>
          </cell>
          <cell r="D2726">
            <v>120</v>
          </cell>
          <cell r="G2726">
            <v>155</v>
          </cell>
          <cell r="H2726">
            <v>18600</v>
          </cell>
        </row>
        <row r="2727">
          <cell r="B2727" t="str">
            <v>20 tensores por 3 dias</v>
          </cell>
          <cell r="C2727" t="str">
            <v>dia</v>
          </cell>
          <cell r="D2727">
            <v>60</v>
          </cell>
          <cell r="G2727">
            <v>100</v>
          </cell>
          <cell r="H2727">
            <v>6000</v>
          </cell>
        </row>
        <row r="2728">
          <cell r="B2728" t="str">
            <v>14 tacos por 3 dias</v>
          </cell>
          <cell r="C2728" t="str">
            <v>dia</v>
          </cell>
          <cell r="D2728">
            <v>42</v>
          </cell>
          <cell r="G2728">
            <v>530</v>
          </cell>
          <cell r="H2728">
            <v>22260</v>
          </cell>
          <cell r="I2728">
            <v>59.126658032426661</v>
          </cell>
          <cell r="J2728" t="str">
            <v>%CO</v>
          </cell>
        </row>
        <row r="2729">
          <cell r="B2729" t="str">
            <v>Tabla Comun 0.25 X 2.5 m - 0.2 X 3 m</v>
          </cell>
          <cell r="C2729" t="str">
            <v>un</v>
          </cell>
          <cell r="D2729">
            <v>1</v>
          </cell>
          <cell r="G2729">
            <v>4500</v>
          </cell>
          <cell r="H2729">
            <v>4500</v>
          </cell>
          <cell r="I2729">
            <v>12.878497404160653</v>
          </cell>
          <cell r="J2729" t="str">
            <v>%HTA</v>
          </cell>
        </row>
        <row r="2730">
          <cell r="B2730" t="str">
            <v>vibrador electrico</v>
          </cell>
          <cell r="C2730" t="str">
            <v>hr</v>
          </cell>
          <cell r="D2730">
            <v>6</v>
          </cell>
          <cell r="G2730">
            <v>36500</v>
          </cell>
          <cell r="H2730">
            <v>6083.333333333333</v>
          </cell>
          <cell r="I2730">
            <v>26.661756727059714</v>
          </cell>
          <cell r="J2730" t="str">
            <v>%MO</v>
          </cell>
        </row>
        <row r="2731">
          <cell r="B2731" t="str">
            <v>1 ofic. y 1 ayud.</v>
          </cell>
          <cell r="C2731" t="str">
            <v>dia</v>
          </cell>
          <cell r="D2731">
            <v>0.8</v>
          </cell>
          <cell r="G2731">
            <v>109780.30835042737</v>
          </cell>
          <cell r="H2731">
            <v>137225.38543803419</v>
          </cell>
        </row>
        <row r="2734">
          <cell r="B2734" t="str">
            <v>PISO EN ROYAL VETA</v>
          </cell>
          <cell r="C2734" t="str">
            <v>m2</v>
          </cell>
          <cell r="H2734">
            <v>96939.655614046627</v>
          </cell>
        </row>
        <row r="2735">
          <cell r="B2735" t="str">
            <v>Piso royal veta E = 1.5 cm. Tte</v>
          </cell>
          <cell r="C2735" t="str">
            <v>m²</v>
          </cell>
          <cell r="D2735">
            <v>1</v>
          </cell>
          <cell r="G2735">
            <v>61000</v>
          </cell>
          <cell r="H2735">
            <v>61000</v>
          </cell>
          <cell r="I2735">
            <v>62.925744488781795</v>
          </cell>
          <cell r="J2735" t="str">
            <v>%AM</v>
          </cell>
          <cell r="K2735" t="str">
            <v>Nota: grano piedra royal beta consumo 1.5 m2 en 1.5 cm espesor - 50 kg-$19000. anticada acido nitrico 1lt cada m2 $860 lt</v>
          </cell>
        </row>
        <row r="2736">
          <cell r="B2736" t="str">
            <v>concreto de pega 0,3:1:3:2 - cal:cemento:arena:agregado grueso</v>
          </cell>
          <cell r="C2736" t="str">
            <v>m3</v>
          </cell>
          <cell r="D2736">
            <v>0.04</v>
          </cell>
          <cell r="F2736">
            <v>5</v>
          </cell>
          <cell r="G2736">
            <v>296680.13478369964</v>
          </cell>
          <cell r="H2736">
            <v>12460.565660915387</v>
          </cell>
          <cell r="I2736">
            <v>12.853940507613936</v>
          </cell>
          <cell r="J2736" t="str">
            <v>%CO</v>
          </cell>
        </row>
        <row r="2737">
          <cell r="B2737" t="str">
            <v>1 ofic. Y 1 ayud.</v>
          </cell>
          <cell r="C2737" t="str">
            <v>dia</v>
          </cell>
          <cell r="D2737">
            <v>5</v>
          </cell>
          <cell r="G2737">
            <v>109780.30835042737</v>
          </cell>
          <cell r="H2737">
            <v>21956.061670085473</v>
          </cell>
          <cell r="I2737">
            <v>22.649205354618594</v>
          </cell>
          <cell r="J2737" t="str">
            <v>%MO</v>
          </cell>
        </row>
        <row r="2738">
          <cell r="B2738" t="str">
            <v>lavado con acido nitrico</v>
          </cell>
          <cell r="C2738" t="str">
            <v>litro</v>
          </cell>
          <cell r="D2738">
            <v>1</v>
          </cell>
          <cell r="G2738">
            <v>900</v>
          </cell>
          <cell r="H2738">
            <v>900</v>
          </cell>
          <cell r="I2738">
            <v>0.92841262360497734</v>
          </cell>
          <cell r="J2738" t="str">
            <v>%HTA</v>
          </cell>
        </row>
        <row r="2739">
          <cell r="B2739" t="str">
            <v>bto de polvillo $15000 rinde 1-1.5 m2 Espesor 1.5 cm</v>
          </cell>
        </row>
        <row r="2740">
          <cell r="H2740">
            <v>118999.22164329809</v>
          </cell>
          <cell r="I2740" t="str">
            <v>sin refuerzo</v>
          </cell>
        </row>
        <row r="2741">
          <cell r="B2741" t="str">
            <v>CARCAMO CON REJA METALICA O PREFABRICADA. ANCHO 30 X ALTO 25 cm MEDIDAS INTERNAS, PAREDES 10 cm. ENTRESUELO 10 cm</v>
          </cell>
          <cell r="C2741" t="str">
            <v>ml</v>
          </cell>
          <cell r="H2741">
            <v>133370.00264220673</v>
          </cell>
          <cell r="I2741" t="str">
            <v>con refuerzo</v>
          </cell>
        </row>
        <row r="2742">
          <cell r="B2742" t="str">
            <v>Concr.en obra 2500 psi 3/4"</v>
          </cell>
          <cell r="C2742" t="str">
            <v>m³</v>
          </cell>
          <cell r="D2742">
            <v>0.12</v>
          </cell>
          <cell r="F2742">
            <v>10</v>
          </cell>
          <cell r="G2742">
            <v>257171.31878369965</v>
          </cell>
          <cell r="H2742">
            <v>33946.614079448358</v>
          </cell>
        </row>
        <row r="2743">
          <cell r="B2743" t="str">
            <v>Formaletas</v>
          </cell>
          <cell r="C2743" t="str">
            <v>un</v>
          </cell>
          <cell r="D2743">
            <v>1</v>
          </cell>
          <cell r="G2743">
            <v>4500</v>
          </cell>
          <cell r="H2743">
            <v>4500</v>
          </cell>
          <cell r="I2743">
            <v>28.526753041464282</v>
          </cell>
          <cell r="J2743" t="str">
            <v>%CO</v>
          </cell>
        </row>
        <row r="2744">
          <cell r="B2744" t="str">
            <v>tapa para carcamo prefabricado 40x55x12</v>
          </cell>
          <cell r="C2744" t="str">
            <v>un</v>
          </cell>
          <cell r="D2744">
            <v>2.2000000000000002</v>
          </cell>
          <cell r="G2744">
            <v>20000</v>
          </cell>
          <cell r="H2744">
            <v>44000</v>
          </cell>
          <cell r="I2744">
            <v>36.975031762720803</v>
          </cell>
          <cell r="J2744" t="str">
            <v>%PR</v>
          </cell>
        </row>
        <row r="2745">
          <cell r="B2745" t="str">
            <v>Entresuelo</v>
          </cell>
          <cell r="C2745" t="str">
            <v>m2</v>
          </cell>
          <cell r="D2745">
            <v>0.5</v>
          </cell>
          <cell r="F2745">
            <v>10</v>
          </cell>
          <cell r="G2745">
            <v>16559.1463204416</v>
          </cell>
          <cell r="H2745">
            <v>9107.5304762428805</v>
          </cell>
          <cell r="I2745">
            <v>7.6534370145233694</v>
          </cell>
          <cell r="J2745" t="str">
            <v>%AM</v>
          </cell>
        </row>
        <row r="2746">
          <cell r="B2746" t="str">
            <v>acero de refuerzo</v>
          </cell>
          <cell r="C2746" t="str">
            <v>kg</v>
          </cell>
          <cell r="D2746">
            <v>4.5</v>
          </cell>
          <cell r="F2746">
            <v>5</v>
          </cell>
          <cell r="G2746">
            <v>3041.4351320441601</v>
          </cell>
          <cell r="H2746">
            <v>14370.780998908656</v>
          </cell>
          <cell r="I2746">
            <v>23.063240841922365</v>
          </cell>
          <cell r="J2746" t="str">
            <v>%MO</v>
          </cell>
        </row>
        <row r="2747">
          <cell r="B2747" t="str">
            <v>1 ofic. y 1 ayud.</v>
          </cell>
          <cell r="C2747" t="str">
            <v>dia</v>
          </cell>
          <cell r="D2747">
            <v>4</v>
          </cell>
          <cell r="G2747">
            <v>109780.30835042737</v>
          </cell>
          <cell r="H2747">
            <v>27445.077087606842</v>
          </cell>
          <cell r="I2747">
            <v>5</v>
          </cell>
          <cell r="J2747" t="str">
            <v>%HTA</v>
          </cell>
        </row>
        <row r="2749">
          <cell r="B2749" t="str">
            <v>CUNETA SEMICIRCULAR DLLO 0.55m ESPESOR 0.08m</v>
          </cell>
          <cell r="C2749" t="str">
            <v>ml</v>
          </cell>
          <cell r="H2749">
            <v>33207.304909898361</v>
          </cell>
          <cell r="I2749" t="str">
            <v>1.5 kg/ml</v>
          </cell>
        </row>
        <row r="2750">
          <cell r="B2750" t="str">
            <v>Concr.en obra 2500 psi 3/4"</v>
          </cell>
          <cell r="C2750" t="str">
            <v>m3</v>
          </cell>
          <cell r="D2750">
            <v>0.05</v>
          </cell>
          <cell r="F2750">
            <v>10</v>
          </cell>
          <cell r="G2750">
            <v>257171.31878369965</v>
          </cell>
          <cell r="H2750">
            <v>14144.422533103483</v>
          </cell>
          <cell r="I2750">
            <v>5018.3679678728649</v>
          </cell>
        </row>
        <row r="2751">
          <cell r="B2751" t="str">
            <v>1 ofic. y 1 ayud.</v>
          </cell>
          <cell r="C2751" t="str">
            <v>dia</v>
          </cell>
          <cell r="D2751">
            <v>10</v>
          </cell>
          <cell r="G2751">
            <v>109780.30835042737</v>
          </cell>
          <cell r="H2751">
            <v>10978.030835042737</v>
          </cell>
        </row>
        <row r="2752">
          <cell r="B2752" t="str">
            <v>formaleta</v>
          </cell>
          <cell r="C2752" t="str">
            <v>un</v>
          </cell>
          <cell r="D2752">
            <v>0.5</v>
          </cell>
          <cell r="G2752">
            <v>2500</v>
          </cell>
          <cell r="H2752">
            <v>1250</v>
          </cell>
        </row>
        <row r="2753">
          <cell r="B2753" t="str">
            <v>entresuelo</v>
          </cell>
          <cell r="C2753" t="str">
            <v>m3</v>
          </cell>
          <cell r="D2753">
            <v>0.11</v>
          </cell>
          <cell r="F2753">
            <v>10</v>
          </cell>
          <cell r="G2753">
            <v>51950</v>
          </cell>
          <cell r="H2753">
            <v>6285.9500000000007</v>
          </cell>
        </row>
        <row r="2755">
          <cell r="B2755" t="str">
            <v>JUNTA 5X5mm, SOPORTE JUNTA Y SELLANTE</v>
          </cell>
          <cell r="C2755" t="str">
            <v>ml</v>
          </cell>
          <cell r="H2755">
            <v>8650.0198086923083</v>
          </cell>
          <cell r="I2755" t="str">
            <v>rendimiento de cortadora profundidad 5 cm-20 ml/hr, profundidad 10 cm-10ml/hr. Cartucho 300cm3/10ml junta</v>
          </cell>
        </row>
        <row r="2756">
          <cell r="B2756" t="str">
            <v>backedrod</v>
          </cell>
          <cell r="C2756" t="str">
            <v>m</v>
          </cell>
          <cell r="D2756">
            <v>1</v>
          </cell>
          <cell r="F2756">
            <v>10</v>
          </cell>
          <cell r="G2756">
            <v>762</v>
          </cell>
          <cell r="H2756">
            <v>838.2</v>
          </cell>
          <cell r="M2756">
            <v>40.053472823862926</v>
          </cell>
          <cell r="N2756" t="str">
            <v>%PIS</v>
          </cell>
        </row>
        <row r="2757">
          <cell r="B2757" t="str">
            <v>sellante elastomerico 300 cm3</v>
          </cell>
          <cell r="C2757" t="str">
            <v>cartucho</v>
          </cell>
          <cell r="D2757">
            <v>9</v>
          </cell>
          <cell r="F2757">
            <v>10</v>
          </cell>
          <cell r="G2757">
            <v>21489</v>
          </cell>
          <cell r="H2757">
            <v>2626.4333333333334</v>
          </cell>
          <cell r="M2757">
            <v>33.29472144220896</v>
          </cell>
          <cell r="N2757" t="str">
            <v>%HTA</v>
          </cell>
        </row>
        <row r="2758">
          <cell r="B2758" t="str">
            <v>cortadora(disco,operador,combustible)</v>
          </cell>
          <cell r="C2758" t="str">
            <v>dia</v>
          </cell>
          <cell r="D2758">
            <v>30</v>
          </cell>
          <cell r="G2758">
            <v>86400</v>
          </cell>
          <cell r="H2758">
            <v>2880</v>
          </cell>
          <cell r="M2758">
            <v>25.382672127550588</v>
          </cell>
          <cell r="N2758" t="str">
            <v>%MO</v>
          </cell>
        </row>
        <row r="2759">
          <cell r="B2759" t="str">
            <v>M de O (soporte y sellante)</v>
          </cell>
          <cell r="C2759" t="str">
            <v>dia</v>
          </cell>
          <cell r="D2759">
            <v>50</v>
          </cell>
          <cell r="G2759">
            <v>109780.30835042737</v>
          </cell>
          <cell r="H2759">
            <v>2195.6061670085473</v>
          </cell>
        </row>
        <row r="2761">
          <cell r="B2761" t="str">
            <v>ACABADO SUPERFICIAL VERDE ASFALTO. 2-3 capas</v>
          </cell>
          <cell r="C2761" t="str">
            <v>m2</v>
          </cell>
          <cell r="H2761">
            <v>11170.966188397437</v>
          </cell>
        </row>
        <row r="2762">
          <cell r="B2762" t="str">
            <v>hidroproof</v>
          </cell>
          <cell r="C2762" t="str">
            <v>lt</v>
          </cell>
          <cell r="D2762">
            <v>0.33333000000000002</v>
          </cell>
          <cell r="F2762">
            <v>3</v>
          </cell>
          <cell r="G2762">
            <v>10500</v>
          </cell>
          <cell r="H2762">
            <v>3604.9639500000003</v>
          </cell>
        </row>
        <row r="2763">
          <cell r="B2763" t="str">
            <v>acabado verde</v>
          </cell>
          <cell r="C2763" t="str">
            <v>lt</v>
          </cell>
          <cell r="D2763">
            <v>0.16667000000000001</v>
          </cell>
          <cell r="F2763">
            <v>3</v>
          </cell>
          <cell r="G2763">
            <v>10500</v>
          </cell>
          <cell r="H2763">
            <v>1802.5360500000002</v>
          </cell>
        </row>
        <row r="2764">
          <cell r="A2764">
            <v>0</v>
          </cell>
          <cell r="B2764" t="str">
            <v>1 ofic. y 1 ayud.</v>
          </cell>
          <cell r="C2764" t="str">
            <v>dia</v>
          </cell>
          <cell r="D2764">
            <v>0.05</v>
          </cell>
          <cell r="G2764">
            <v>109780.30835042737</v>
          </cell>
          <cell r="H2764">
            <v>5489.0154175213684</v>
          </cell>
        </row>
        <row r="2765">
          <cell r="H2765">
            <v>5260.6157630384623</v>
          </cell>
        </row>
        <row r="2766">
          <cell r="B2766" t="str">
            <v>acabado verde</v>
          </cell>
          <cell r="C2766" t="str">
            <v>lt</v>
          </cell>
          <cell r="D2766">
            <v>0.16667000000000001</v>
          </cell>
          <cell r="F2766">
            <v>3</v>
          </cell>
          <cell r="G2766">
            <v>10500</v>
          </cell>
          <cell r="H2766">
            <v>1802.5360500000002</v>
          </cell>
        </row>
        <row r="2767">
          <cell r="A2767">
            <v>0</v>
          </cell>
          <cell r="B2767" t="str">
            <v>1 ofic. y 1 ayud.</v>
          </cell>
          <cell r="C2767" t="str">
            <v>dia</v>
          </cell>
          <cell r="D2767">
            <v>0.03</v>
          </cell>
          <cell r="G2767">
            <v>109780.30835042737</v>
          </cell>
          <cell r="H2767">
            <v>3293.409250512821</v>
          </cell>
        </row>
        <row r="2768">
          <cell r="H2768">
            <v>856.70282454487187</v>
          </cell>
        </row>
        <row r="2769">
          <cell r="B2769" t="str">
            <v>hidrosil tonner</v>
          </cell>
          <cell r="C2769" t="str">
            <v>lt</v>
          </cell>
          <cell r="D2769">
            <v>0.125</v>
          </cell>
          <cell r="F2769">
            <v>3</v>
          </cell>
          <cell r="G2769">
            <v>3750</v>
          </cell>
          <cell r="H2769">
            <v>482.8125</v>
          </cell>
        </row>
        <row r="2770">
          <cell r="B2770" t="str">
            <v>1 Oficial</v>
          </cell>
          <cell r="C2770" t="str">
            <v>hora</v>
          </cell>
          <cell r="D2770">
            <v>0.04</v>
          </cell>
          <cell r="G2770">
            <v>8902.1505844017101</v>
          </cell>
          <cell r="H2770">
            <v>356.0860233760684</v>
          </cell>
        </row>
        <row r="2772">
          <cell r="B2772" t="str">
            <v>LAVAESCOBAS PREF. FONDO BLANCO 50X50X30</v>
          </cell>
          <cell r="C2772" t="str">
            <v>un</v>
          </cell>
          <cell r="H2772">
            <v>102795.13801978249</v>
          </cell>
        </row>
        <row r="2773">
          <cell r="B2773" t="str">
            <v>Lavaescobas prefabricado</v>
          </cell>
          <cell r="C2773" t="str">
            <v>un</v>
          </cell>
          <cell r="D2773">
            <v>1</v>
          </cell>
          <cell r="G2773">
            <v>54100</v>
          </cell>
          <cell r="H2773">
            <v>54100</v>
          </cell>
        </row>
        <row r="2774">
          <cell r="B2774" t="str">
            <v>Mort.1:5 En obra</v>
          </cell>
          <cell r="C2774" t="str">
            <v>m3</v>
          </cell>
          <cell r="D2774">
            <v>0.02</v>
          </cell>
          <cell r="F2774">
            <v>5</v>
          </cell>
          <cell r="G2774">
            <v>213504.00278369963</v>
          </cell>
          <cell r="H2774">
            <v>4483.5840584576918</v>
          </cell>
        </row>
        <row r="2775">
          <cell r="B2775" t="str">
            <v>1 ofic. y 1 ayud.</v>
          </cell>
          <cell r="C2775" t="str">
            <v>dia</v>
          </cell>
          <cell r="D2775">
            <v>6</v>
          </cell>
          <cell r="G2775">
            <v>109780.30835042737</v>
          </cell>
          <cell r="H2775">
            <v>18296.71805840456</v>
          </cell>
        </row>
        <row r="2776">
          <cell r="B2776" t="str">
            <v>llave 1/2" bocamanguera, rejilla,sifon</v>
          </cell>
          <cell r="C2776" t="str">
            <v>un</v>
          </cell>
          <cell r="D2776">
            <v>1</v>
          </cell>
          <cell r="G2776">
            <v>25000</v>
          </cell>
          <cell r="H2776">
            <v>25000</v>
          </cell>
        </row>
        <row r="2778">
          <cell r="B2778" t="str">
            <v>TRATAMIENTO DE TALUD CON MORTERO Y ADITIVO IMPERMEABILIZANTE INTEGRAL PARA MORTEROS. INCLUYE MALLA GALLINERO, MORTERO 1:4</v>
          </cell>
        </row>
        <row r="2780">
          <cell r="C2780" t="str">
            <v>m2</v>
          </cell>
          <cell r="H2780">
            <v>22327.319803381346</v>
          </cell>
        </row>
        <row r="2781">
          <cell r="I2781" t="str">
            <v>SIKA 1: consumo de 0.5kg/m2 en pañetes de e=25mm ó 2kg por bulto de 50 kg</v>
          </cell>
        </row>
        <row r="2782">
          <cell r="B2782" t="str">
            <v>Mort.1:4 En obra</v>
          </cell>
          <cell r="C2782" t="str">
            <v>m3</v>
          </cell>
          <cell r="D2782">
            <v>0.03</v>
          </cell>
          <cell r="F2782">
            <v>5</v>
          </cell>
          <cell r="G2782">
            <v>240246.73778369965</v>
          </cell>
          <cell r="H2782">
            <v>7495.6982188514294</v>
          </cell>
        </row>
        <row r="2783">
          <cell r="B2783" t="str">
            <v>malla tipo gallinero- revoque</v>
          </cell>
          <cell r="C2783" t="str">
            <v>m2</v>
          </cell>
          <cell r="D2783">
            <v>1</v>
          </cell>
          <cell r="F2783">
            <v>5</v>
          </cell>
          <cell r="G2783">
            <v>3200</v>
          </cell>
          <cell r="H2783">
            <v>3360</v>
          </cell>
        </row>
        <row r="2784">
          <cell r="B2784" t="str">
            <v>Aditivo impermeabilizante integral para hormigon y mortero- Toxement 1A - Sika 1</v>
          </cell>
          <cell r="C2784" t="str">
            <v>kg</v>
          </cell>
          <cell r="D2784">
            <v>0.7</v>
          </cell>
          <cell r="G2784">
            <v>5410</v>
          </cell>
          <cell r="H2784">
            <v>3786.9999999999995</v>
          </cell>
        </row>
        <row r="2785">
          <cell r="B2785" t="str">
            <v>1 ofic. y 1 ayud.</v>
          </cell>
          <cell r="C2785" t="str">
            <v>dia</v>
          </cell>
          <cell r="D2785">
            <v>15</v>
          </cell>
          <cell r="G2785">
            <v>109780.30835042737</v>
          </cell>
          <cell r="H2785">
            <v>7318.6872233618242</v>
          </cell>
        </row>
        <row r="2787">
          <cell r="B2787" t="str">
            <v>RETIRO RAICES. SECCION 2X2X2(INCL.BOTADA)</v>
          </cell>
          <cell r="C2787" t="str">
            <v>Un</v>
          </cell>
          <cell r="H2787">
            <v>283269.32376794872</v>
          </cell>
        </row>
        <row r="2788">
          <cell r="B2788" t="str">
            <v>Volqueta - botada de material paleros</v>
          </cell>
          <cell r="C2788" t="str">
            <v>m3</v>
          </cell>
          <cell r="D2788">
            <v>8</v>
          </cell>
          <cell r="F2788">
            <v>5</v>
          </cell>
          <cell r="G2788">
            <v>20000</v>
          </cell>
          <cell r="H2788">
            <v>168000</v>
          </cell>
        </row>
        <row r="2789">
          <cell r="B2789" t="str">
            <v>1 ofic. y 1 ayud.</v>
          </cell>
          <cell r="C2789" t="str">
            <v>dia</v>
          </cell>
          <cell r="D2789">
            <v>1</v>
          </cell>
          <cell r="G2789">
            <v>109780.30835042737</v>
          </cell>
          <cell r="H2789">
            <v>109780.30835042737</v>
          </cell>
        </row>
        <row r="2791">
          <cell r="B2791" t="str">
            <v>SUMINISTRO Y COLOCACION GRAMA MACANA CAPOTE MINIMO 5 CM</v>
          </cell>
        </row>
        <row r="2792">
          <cell r="C2792" t="str">
            <v>m2</v>
          </cell>
          <cell r="H2792">
            <v>6029.7086286324793</v>
          </cell>
        </row>
        <row r="2793">
          <cell r="B2793" t="str">
            <v>grama</v>
          </cell>
          <cell r="C2793" t="str">
            <v>m2</v>
          </cell>
          <cell r="D2793">
            <v>1</v>
          </cell>
          <cell r="F2793">
            <v>5</v>
          </cell>
          <cell r="G2793">
            <v>3600</v>
          </cell>
          <cell r="H2793">
            <v>3780</v>
          </cell>
        </row>
        <row r="2794">
          <cell r="B2794" t="str">
            <v>1 Ayudante</v>
          </cell>
          <cell r="C2794" t="str">
            <v>dia</v>
          </cell>
          <cell r="D2794">
            <v>30</v>
          </cell>
          <cell r="G2794">
            <v>38563.103675213679</v>
          </cell>
          <cell r="H2794">
            <v>1285.4367891737893</v>
          </cell>
          <cell r="I2794" t="str">
            <v>volqueta 6 m3 - 250 m2 $ 120000</v>
          </cell>
        </row>
        <row r="2795">
          <cell r="B2795" t="str">
            <v>transporte</v>
          </cell>
          <cell r="C2795" t="str">
            <v>m2</v>
          </cell>
          <cell r="D2795">
            <v>1</v>
          </cell>
          <cell r="G2795">
            <v>900</v>
          </cell>
          <cell r="H2795">
            <v>900</v>
          </cell>
          <cell r="I2795">
            <v>77.615690711433444</v>
          </cell>
          <cell r="J2795" t="str">
            <v>grama</v>
          </cell>
        </row>
        <row r="2796">
          <cell r="I2796">
            <v>21.318389798634811</v>
          </cell>
          <cell r="J2796" t="str">
            <v>%MO</v>
          </cell>
        </row>
        <row r="2798">
          <cell r="B2798" t="str">
            <v>TRANSPLANTE DE ARBOLES HASTA 2 m</v>
          </cell>
          <cell r="C2798" t="str">
            <v>Un</v>
          </cell>
          <cell r="H2798">
            <v>32374.672448487185</v>
          </cell>
          <cell r="I2798" t="str">
            <v>tierra agro. Stockosorb $35000/1000gr</v>
          </cell>
          <cell r="L2798" t="str">
            <v>Abril 26/05</v>
          </cell>
        </row>
        <row r="2799">
          <cell r="B2799" t="str">
            <v>tierra abonada</v>
          </cell>
          <cell r="C2799" t="str">
            <v>m3</v>
          </cell>
          <cell r="D2799">
            <v>0.1</v>
          </cell>
          <cell r="F2799">
            <v>10</v>
          </cell>
          <cell r="G2799">
            <v>71098.251771794879</v>
          </cell>
          <cell r="H2799">
            <v>7820.8076948974376</v>
          </cell>
          <cell r="I2799" t="str">
            <v>cicatrizante $15500/460gr</v>
          </cell>
        </row>
        <row r="2800">
          <cell r="B2800" t="str">
            <v>1 ofic. y 1 ayud.</v>
          </cell>
          <cell r="C2800" t="str">
            <v>dia</v>
          </cell>
          <cell r="D2800">
            <v>5</v>
          </cell>
          <cell r="G2800">
            <v>109780.30835042737</v>
          </cell>
          <cell r="H2800">
            <v>21956.061670085473</v>
          </cell>
          <cell r="I2800" t="str">
            <v>enraizador hormonagro $12500/100gr</v>
          </cell>
        </row>
        <row r="2801">
          <cell r="B2801" t="str">
            <v>Costal</v>
          </cell>
          <cell r="C2801" t="str">
            <v>un</v>
          </cell>
          <cell r="D2801">
            <v>1</v>
          </cell>
          <cell r="G2801">
            <v>1500</v>
          </cell>
          <cell r="H2801">
            <v>1500</v>
          </cell>
        </row>
        <row r="2803">
          <cell r="B2803" t="str">
            <v>TRANSPLANTE DE ARBOLES 2 A 4 m</v>
          </cell>
          <cell r="C2803" t="str">
            <v>un</v>
          </cell>
          <cell r="H2803">
            <v>74776.277273769243</v>
          </cell>
        </row>
        <row r="2804">
          <cell r="B2804" t="str">
            <v>tierra abonada</v>
          </cell>
          <cell r="C2804" t="str">
            <v>m3</v>
          </cell>
          <cell r="D2804">
            <v>0.2</v>
          </cell>
          <cell r="F2804">
            <v>10</v>
          </cell>
          <cell r="G2804">
            <v>71098.251771794879</v>
          </cell>
          <cell r="H2804">
            <v>15641.615389794875</v>
          </cell>
        </row>
        <row r="2805">
          <cell r="B2805" t="str">
            <v>1 ofic. y 1 ayud.</v>
          </cell>
          <cell r="C2805" t="str">
            <v>dia</v>
          </cell>
          <cell r="D2805">
            <v>2</v>
          </cell>
          <cell r="G2805">
            <v>109780.30835042737</v>
          </cell>
          <cell r="H2805">
            <v>54890.154175213684</v>
          </cell>
        </row>
        <row r="2806">
          <cell r="B2806" t="str">
            <v>Costal</v>
          </cell>
          <cell r="C2806" t="str">
            <v>un</v>
          </cell>
          <cell r="D2806">
            <v>1</v>
          </cell>
          <cell r="G2806">
            <v>1500</v>
          </cell>
          <cell r="H2806">
            <v>1500</v>
          </cell>
        </row>
        <row r="2808">
          <cell r="B2808" t="str">
            <v>TRANSPLANTE DE ARBOLES 4 A 6 m</v>
          </cell>
          <cell r="C2808" t="str">
            <v>un</v>
          </cell>
          <cell r="H2808">
            <v>140231.74685264105</v>
          </cell>
        </row>
        <row r="2809">
          <cell r="B2809" t="str">
            <v>tierra abonada</v>
          </cell>
          <cell r="C2809" t="str">
            <v>m3</v>
          </cell>
          <cell r="D2809">
            <v>0.3</v>
          </cell>
          <cell r="F2809">
            <v>10</v>
          </cell>
          <cell r="G2809">
            <v>71098.251771794879</v>
          </cell>
          <cell r="H2809">
            <v>23462.423084692313</v>
          </cell>
        </row>
        <row r="2810">
          <cell r="B2810" t="str">
            <v>1 ofic. y 1 ayud.</v>
          </cell>
          <cell r="C2810" t="str">
            <v>dia</v>
          </cell>
          <cell r="D2810">
            <v>1</v>
          </cell>
          <cell r="G2810">
            <v>109780.30835042737</v>
          </cell>
          <cell r="H2810">
            <v>109780.30835042737</v>
          </cell>
        </row>
        <row r="2811">
          <cell r="B2811" t="str">
            <v>costal</v>
          </cell>
          <cell r="C2811" t="str">
            <v>un</v>
          </cell>
          <cell r="D2811">
            <v>1</v>
          </cell>
          <cell r="G2811">
            <v>1500</v>
          </cell>
          <cell r="H2811">
            <v>1500</v>
          </cell>
        </row>
        <row r="2813">
          <cell r="B2813" t="str">
            <v>SIEMBRA DE ARBOLES ALTURA 20-30 cm</v>
          </cell>
          <cell r="C2813" t="str">
            <v>un</v>
          </cell>
          <cell r="H2813">
            <v>11734.514096017949</v>
          </cell>
        </row>
        <row r="2814">
          <cell r="B2814" t="str">
            <v>stockosorb</v>
          </cell>
          <cell r="C2814" t="str">
            <v>gr</v>
          </cell>
          <cell r="D2814">
            <v>4</v>
          </cell>
          <cell r="F2814">
            <v>5</v>
          </cell>
          <cell r="G2814">
            <v>42</v>
          </cell>
          <cell r="H2814">
            <v>176.4</v>
          </cell>
        </row>
        <row r="2815">
          <cell r="B2815" t="str">
            <v>triple 15x15x15</v>
          </cell>
          <cell r="C2815" t="str">
            <v>gr</v>
          </cell>
          <cell r="D2815">
            <v>30</v>
          </cell>
          <cell r="F2815">
            <v>5</v>
          </cell>
          <cell r="G2815">
            <v>1.6</v>
          </cell>
          <cell r="H2815">
            <v>50.400000000000006</v>
          </cell>
        </row>
        <row r="2816">
          <cell r="B2816" t="str">
            <v>borax</v>
          </cell>
          <cell r="C2816" t="str">
            <v>gr</v>
          </cell>
          <cell r="D2816">
            <v>10</v>
          </cell>
          <cell r="F2816">
            <v>5</v>
          </cell>
          <cell r="G2816">
            <v>5</v>
          </cell>
          <cell r="H2816">
            <v>52.5</v>
          </cell>
        </row>
        <row r="2817">
          <cell r="B2817" t="str">
            <v>Volqueta - botada de material paleros</v>
          </cell>
          <cell r="C2817" t="str">
            <v>m3</v>
          </cell>
          <cell r="D2817">
            <v>2.7E-2</v>
          </cell>
          <cell r="G2817">
            <v>20000</v>
          </cell>
          <cell r="H2817">
            <v>540</v>
          </cell>
        </row>
        <row r="2818">
          <cell r="B2818" t="str">
            <v>tierra abonada</v>
          </cell>
          <cell r="C2818" t="str">
            <v>m3</v>
          </cell>
          <cell r="D2818">
            <v>2.7E-2</v>
          </cell>
          <cell r="G2818">
            <v>71098.251771794879</v>
          </cell>
          <cell r="H2818">
            <v>1919.6527978384618</v>
          </cell>
        </row>
        <row r="2819">
          <cell r="B2819" t="str">
            <v>1 Oficial</v>
          </cell>
          <cell r="C2819" t="str">
            <v>dia</v>
          </cell>
          <cell r="D2819">
            <v>50</v>
          </cell>
          <cell r="G2819">
            <v>71217.204675213681</v>
          </cell>
          <cell r="H2819">
            <v>1424.3440935042736</v>
          </cell>
        </row>
        <row r="2820">
          <cell r="B2820" t="str">
            <v>ARBOL h=20-30 cm</v>
          </cell>
          <cell r="C2820" t="str">
            <v>un</v>
          </cell>
          <cell r="D2820">
            <v>1</v>
          </cell>
          <cell r="G2820">
            <v>7500</v>
          </cell>
          <cell r="H2820">
            <v>7500</v>
          </cell>
        </row>
        <row r="2822">
          <cell r="B2822" t="str">
            <v>SIEMBRA DE ARBOLES ALTURA 80-100 cm</v>
          </cell>
          <cell r="C2822" t="str">
            <v>un</v>
          </cell>
          <cell r="H2822">
            <v>51332.189388493593</v>
          </cell>
        </row>
        <row r="2823">
          <cell r="B2823" t="str">
            <v>stockosorb</v>
          </cell>
          <cell r="C2823" t="str">
            <v>gr</v>
          </cell>
          <cell r="D2823">
            <v>15</v>
          </cell>
          <cell r="F2823">
            <v>5</v>
          </cell>
          <cell r="G2823">
            <v>42</v>
          </cell>
          <cell r="H2823">
            <v>661.5</v>
          </cell>
        </row>
        <row r="2824">
          <cell r="B2824" t="str">
            <v>triple 15x15x15</v>
          </cell>
          <cell r="C2824" t="str">
            <v>gr</v>
          </cell>
          <cell r="D2824">
            <v>50</v>
          </cell>
          <cell r="F2824">
            <v>5</v>
          </cell>
          <cell r="G2824">
            <v>1.6</v>
          </cell>
          <cell r="H2824">
            <v>84</v>
          </cell>
        </row>
        <row r="2825">
          <cell r="B2825" t="str">
            <v>borax</v>
          </cell>
          <cell r="C2825" t="str">
            <v>gr</v>
          </cell>
          <cell r="D2825">
            <v>10</v>
          </cell>
          <cell r="F2825">
            <v>5</v>
          </cell>
          <cell r="G2825">
            <v>5</v>
          </cell>
          <cell r="H2825">
            <v>52.5</v>
          </cell>
        </row>
        <row r="2826">
          <cell r="B2826" t="str">
            <v>Volqueta - botada de material paleros</v>
          </cell>
          <cell r="C2826" t="str">
            <v>m3</v>
          </cell>
          <cell r="D2826">
            <v>0.15</v>
          </cell>
          <cell r="G2826">
            <v>20000</v>
          </cell>
          <cell r="H2826">
            <v>3000</v>
          </cell>
        </row>
        <row r="2827">
          <cell r="B2827" t="str">
            <v>Tierra abonada</v>
          </cell>
          <cell r="C2827" t="str">
            <v>m3</v>
          </cell>
          <cell r="D2827">
            <v>0.15</v>
          </cell>
          <cell r="G2827">
            <v>71098.251771794879</v>
          </cell>
          <cell r="H2827">
            <v>10664.737765769232</v>
          </cell>
        </row>
        <row r="2828">
          <cell r="B2828" t="str">
            <v>1 Oficial</v>
          </cell>
          <cell r="C2828" t="str">
            <v>dia</v>
          </cell>
          <cell r="D2828">
            <v>40</v>
          </cell>
          <cell r="G2828">
            <v>71217.204675213681</v>
          </cell>
          <cell r="H2828">
            <v>1780.430116880342</v>
          </cell>
        </row>
        <row r="2829">
          <cell r="B2829" t="str">
            <v>ARBOL h=80-100 cm</v>
          </cell>
          <cell r="C2829" t="str">
            <v>un</v>
          </cell>
          <cell r="D2829">
            <v>1</v>
          </cell>
          <cell r="G2829">
            <v>35000</v>
          </cell>
          <cell r="H2829">
            <v>35000</v>
          </cell>
        </row>
        <row r="2831">
          <cell r="B2831" t="str">
            <v>CERCO PARA PROTECCIÓN DE ARBOLES</v>
          </cell>
          <cell r="C2831" t="str">
            <v>un</v>
          </cell>
          <cell r="H2831">
            <v>14975.644125598292</v>
          </cell>
        </row>
        <row r="2832">
          <cell r="B2832" t="str">
            <v>estacon de 2" madera inmunizada</v>
          </cell>
          <cell r="C2832" t="str">
            <v>ml</v>
          </cell>
          <cell r="D2832">
            <v>3</v>
          </cell>
          <cell r="G2832">
            <v>3000</v>
          </cell>
          <cell r="H2832">
            <v>9000</v>
          </cell>
        </row>
        <row r="2833">
          <cell r="B2833" t="str">
            <v>alambre de puas</v>
          </cell>
          <cell r="C2833" t="str">
            <v>ml</v>
          </cell>
          <cell r="D2833">
            <v>8</v>
          </cell>
          <cell r="G2833">
            <v>266.66666666666669</v>
          </cell>
          <cell r="H2833">
            <v>2133.3333333333335</v>
          </cell>
        </row>
        <row r="2834">
          <cell r="B2834" t="str">
            <v>1 ofic. y 1 ayud.</v>
          </cell>
          <cell r="C2834" t="str">
            <v>dia</v>
          </cell>
          <cell r="D2834">
            <v>30</v>
          </cell>
          <cell r="G2834">
            <v>109780.30835042737</v>
          </cell>
          <cell r="H2834">
            <v>3659.3436116809121</v>
          </cell>
        </row>
        <row r="2836">
          <cell r="B2836" t="str">
            <v>CERCO MADERA INMUNIZADA Y 4 HILADAS</v>
          </cell>
          <cell r="C2836" t="str">
            <v>ml</v>
          </cell>
          <cell r="H2836">
            <v>20523.466188397437</v>
          </cell>
        </row>
        <row r="2837">
          <cell r="B2837" t="str">
            <v>alambre de puas calibre 14</v>
          </cell>
          <cell r="C2837" t="str">
            <v>ml</v>
          </cell>
          <cell r="D2837">
            <v>4</v>
          </cell>
          <cell r="F2837">
            <v>5</v>
          </cell>
          <cell r="G2837">
            <v>300</v>
          </cell>
          <cell r="H2837">
            <v>1260</v>
          </cell>
          <cell r="I2837" t="str">
            <v>ROLLO $250ml</v>
          </cell>
        </row>
        <row r="2838">
          <cell r="B2838" t="str">
            <v>estacon 10x150 cm</v>
          </cell>
          <cell r="C2838" t="str">
            <v>un</v>
          </cell>
          <cell r="D2838">
            <v>1</v>
          </cell>
          <cell r="G2838">
            <v>13500</v>
          </cell>
          <cell r="H2838">
            <v>13500</v>
          </cell>
        </row>
        <row r="2839">
          <cell r="B2839" t="str">
            <v>1 ofic. y 1 ayud.</v>
          </cell>
          <cell r="C2839" t="str">
            <v>dia</v>
          </cell>
          <cell r="D2839">
            <v>20</v>
          </cell>
          <cell r="G2839">
            <v>109780.30835042737</v>
          </cell>
          <cell r="H2839">
            <v>5489.0154175213684</v>
          </cell>
        </row>
        <row r="2841">
          <cell r="B2841" t="str">
            <v>TRINCHO EN MADERA INMUNIZADA</v>
          </cell>
          <cell r="C2841" t="str">
            <v>ml</v>
          </cell>
          <cell r="H2841">
            <v>35684.621584529916</v>
          </cell>
        </row>
        <row r="2842">
          <cell r="B2842" t="str">
            <v>Estacon 10x150 cm</v>
          </cell>
          <cell r="C2842" t="str">
            <v>un</v>
          </cell>
          <cell r="D2842">
            <v>1</v>
          </cell>
          <cell r="G2842">
            <v>12000</v>
          </cell>
          <cell r="H2842">
            <v>12000</v>
          </cell>
        </row>
        <row r="2843">
          <cell r="B2843" t="str">
            <v>Can 0.25X2.5 m</v>
          </cell>
          <cell r="C2843" t="str">
            <v>un</v>
          </cell>
          <cell r="D2843">
            <v>2</v>
          </cell>
          <cell r="G2843">
            <v>8000</v>
          </cell>
          <cell r="H2843">
            <v>16000</v>
          </cell>
        </row>
        <row r="2844">
          <cell r="B2844" t="str">
            <v>1 ofic. y 1 ayud.</v>
          </cell>
          <cell r="C2844" t="str">
            <v>dia</v>
          </cell>
          <cell r="D2844">
            <v>15</v>
          </cell>
          <cell r="G2844">
            <v>109780.30835042737</v>
          </cell>
          <cell r="H2844">
            <v>7318.6872233618242</v>
          </cell>
        </row>
        <row r="2846">
          <cell r="B2846" t="str">
            <v>TALA DE ARBOLES (INCL.RAICES Y BOTADA).H: 2-4 m</v>
          </cell>
          <cell r="C2846" t="str">
            <v>un</v>
          </cell>
          <cell r="H2846">
            <v>79211.553961324797</v>
          </cell>
        </row>
        <row r="2847">
          <cell r="B2847" t="str">
            <v>Volqueta - botada de material paleros</v>
          </cell>
          <cell r="C2847" t="str">
            <v>m3</v>
          </cell>
          <cell r="D2847">
            <v>3</v>
          </cell>
          <cell r="G2847">
            <v>20000</v>
          </cell>
          <cell r="H2847">
            <v>60000</v>
          </cell>
        </row>
        <row r="2848">
          <cell r="B2848" t="str">
            <v>1 ofic. y 1 ayud.</v>
          </cell>
          <cell r="C2848" t="str">
            <v>dia</v>
          </cell>
          <cell r="D2848">
            <v>6</v>
          </cell>
          <cell r="G2848">
            <v>109780.30835042737</v>
          </cell>
          <cell r="H2848">
            <v>18296.71805840456</v>
          </cell>
        </row>
        <row r="2850">
          <cell r="B2850" t="str">
            <v>TALA DE ARBOLES(INCL. RAICES Y BOTADA)H:4-6 m</v>
          </cell>
          <cell r="C2850" t="str">
            <v>un</v>
          </cell>
          <cell r="H2850">
            <v>137634.66188397436</v>
          </cell>
        </row>
        <row r="2851">
          <cell r="B2851" t="str">
            <v>Volqueta - botada de material paleros</v>
          </cell>
          <cell r="C2851" t="str">
            <v>m3</v>
          </cell>
          <cell r="D2851">
            <v>4</v>
          </cell>
          <cell r="G2851">
            <v>20000</v>
          </cell>
          <cell r="H2851">
            <v>80000</v>
          </cell>
        </row>
        <row r="2852">
          <cell r="B2852" t="str">
            <v>1 ofic. y 1 ayud.</v>
          </cell>
          <cell r="C2852" t="str">
            <v>dia</v>
          </cell>
          <cell r="D2852">
            <v>2</v>
          </cell>
          <cell r="G2852">
            <v>109780.30835042737</v>
          </cell>
          <cell r="H2852">
            <v>54890.154175213684</v>
          </cell>
        </row>
        <row r="2854">
          <cell r="B2854" t="str">
            <v>TALA DE ARBOLES(INCL. RAICES Y BOTADA).H:6-8m</v>
          </cell>
          <cell r="C2854" t="str">
            <v>un</v>
          </cell>
          <cell r="H2854">
            <v>332903.98565192311</v>
          </cell>
          <cell r="I2854" t="str">
            <v>Alquiler motosierra $20000 dia. Incluye gasolina. No operador</v>
          </cell>
        </row>
        <row r="2855">
          <cell r="B2855" t="str">
            <v>Motosierra electrica espada 40 cm</v>
          </cell>
          <cell r="C2855" t="str">
            <v>dia</v>
          </cell>
          <cell r="D2855">
            <v>1</v>
          </cell>
          <cell r="G2855">
            <v>40000</v>
          </cell>
          <cell r="H2855">
            <v>40000</v>
          </cell>
          <cell r="K2855">
            <v>48.061905803462615</v>
          </cell>
          <cell r="L2855" t="str">
            <v>%HTA</v>
          </cell>
        </row>
        <row r="2856">
          <cell r="B2856" t="str">
            <v>Volqueta - botada de material paleros</v>
          </cell>
          <cell r="C2856" t="str">
            <v>m3</v>
          </cell>
          <cell r="D2856">
            <v>6</v>
          </cell>
          <cell r="G2856">
            <v>20000</v>
          </cell>
          <cell r="H2856">
            <v>120000</v>
          </cell>
          <cell r="K2856">
            <v>49.464851615749886</v>
          </cell>
          <cell r="L2856" t="str">
            <v>%MO</v>
          </cell>
        </row>
        <row r="2857">
          <cell r="B2857" t="str">
            <v>1 ofic. y 1 ayud.</v>
          </cell>
          <cell r="C2857" t="str">
            <v>dia</v>
          </cell>
          <cell r="D2857">
            <v>1.5</v>
          </cell>
          <cell r="G2857">
            <v>109780.30835042737</v>
          </cell>
          <cell r="H2857">
            <v>164670.46252564105</v>
          </cell>
        </row>
        <row r="2859">
          <cell r="B2859" t="str">
            <v>TALA DE ARBOLES(INCL. RAICES Y BOTADA).H:8-10m</v>
          </cell>
          <cell r="C2859" t="str">
            <v>un</v>
          </cell>
          <cell r="H2859">
            <v>625807.97130384622</v>
          </cell>
          <cell r="I2859" t="str">
            <v>tala arbol Altura 15-20 m $650.000</v>
          </cell>
        </row>
        <row r="2860">
          <cell r="B2860" t="str">
            <v>motosierra</v>
          </cell>
          <cell r="C2860" t="str">
            <v>dia</v>
          </cell>
          <cell r="D2860">
            <v>0.5</v>
          </cell>
          <cell r="G2860">
            <v>40000</v>
          </cell>
          <cell r="H2860">
            <v>80000</v>
          </cell>
          <cell r="I2860" t="str">
            <v>tala arbol Altura 25 - 35 m $1'000.000</v>
          </cell>
        </row>
        <row r="2861">
          <cell r="B2861" t="str">
            <v>Volqueta - botada de material paleros</v>
          </cell>
          <cell r="C2861" t="str">
            <v>m3</v>
          </cell>
          <cell r="D2861">
            <v>10</v>
          </cell>
          <cell r="G2861">
            <v>20000</v>
          </cell>
          <cell r="H2861">
            <v>200000</v>
          </cell>
        </row>
        <row r="2862">
          <cell r="B2862" t="str">
            <v>1 ofic. y 1 ayud.</v>
          </cell>
          <cell r="C2862" t="str">
            <v>dia</v>
          </cell>
          <cell r="D2862">
            <v>3</v>
          </cell>
          <cell r="G2862">
            <v>109780.30835042737</v>
          </cell>
          <cell r="H2862">
            <v>329340.9250512821</v>
          </cell>
        </row>
        <row r="2864">
          <cell r="B2864" t="str">
            <v>MANTENIMIENTO DE GRAMA CON GUADAÑADORA (INCLUYE BOTADA DE MATERIAL)</v>
          </cell>
          <cell r="C2864" t="str">
            <v>m2</v>
          </cell>
          <cell r="H2864">
            <v>103.88903245448719</v>
          </cell>
        </row>
        <row r="2865">
          <cell r="B2865" t="str">
            <v>Volqueta - botada de material paleros</v>
          </cell>
          <cell r="C2865" t="str">
            <v>m3</v>
          </cell>
          <cell r="D2865">
            <v>2E-3</v>
          </cell>
          <cell r="F2865">
            <v>30</v>
          </cell>
          <cell r="G2865">
            <v>20000</v>
          </cell>
          <cell r="H2865">
            <v>52</v>
          </cell>
        </row>
        <row r="2866">
          <cell r="B2866" t="str">
            <v>1 Oficial</v>
          </cell>
          <cell r="C2866" t="str">
            <v>dia</v>
          </cell>
          <cell r="D2866">
            <v>2000</v>
          </cell>
          <cell r="G2866">
            <v>71217.204675213681</v>
          </cell>
          <cell r="H2866">
            <v>35.60860233760684</v>
          </cell>
        </row>
        <row r="2867">
          <cell r="B2867" t="str">
            <v>alquiler de guadañadora(gasolina)</v>
          </cell>
          <cell r="C2867" t="str">
            <v>dia</v>
          </cell>
          <cell r="D2867">
            <v>2000</v>
          </cell>
          <cell r="G2867">
            <v>29000</v>
          </cell>
          <cell r="H2867">
            <v>14.5</v>
          </cell>
        </row>
        <row r="2869">
          <cell r="B2869" t="str">
            <v>PINTURA BARANDA TIPO PINGÜINO - INCLUYE PREPARACIÓN DE LA SUPERFICIE</v>
          </cell>
          <cell r="C2869" t="str">
            <v>ml</v>
          </cell>
          <cell r="H2869">
            <v>24679.147367948721</v>
          </cell>
          <cell r="I2869" t="str">
            <v>pintulux en metal 15-20 m2/galon</v>
          </cell>
        </row>
        <row r="2870">
          <cell r="B2870" t="str">
            <v>pintura base aceite Pintulux</v>
          </cell>
          <cell r="C2870" t="str">
            <v>gal</v>
          </cell>
          <cell r="D2870">
            <v>0.22</v>
          </cell>
          <cell r="F2870">
            <v>10</v>
          </cell>
          <cell r="G2870">
            <v>50950</v>
          </cell>
          <cell r="H2870">
            <v>12329.900000000001</v>
          </cell>
          <cell r="I2870" t="str">
            <v>wash preimer rend. 16 m2/galon</v>
          </cell>
        </row>
        <row r="2871">
          <cell r="B2871" t="str">
            <v>1 Oficial</v>
          </cell>
          <cell r="C2871" t="str">
            <v>dia</v>
          </cell>
          <cell r="D2871">
            <v>7</v>
          </cell>
          <cell r="G2871">
            <v>71217.204675213681</v>
          </cell>
          <cell r="H2871">
            <v>10173.886382173383</v>
          </cell>
        </row>
        <row r="2872">
          <cell r="B2872" t="str">
            <v>base wash preimer</v>
          </cell>
          <cell r="C2872" t="str">
            <v>1/4gl</v>
          </cell>
          <cell r="D2872">
            <v>12</v>
          </cell>
          <cell r="G2872">
            <v>20000</v>
          </cell>
          <cell r="H2872">
            <v>1666.6666666666667</v>
          </cell>
        </row>
        <row r="2874">
          <cell r="B2874" t="str">
            <v>ADECUACION PASAMANOS PINGÜINO. INCL. REMOVEDOR, RASPADA, ADELGAZADOR</v>
          </cell>
          <cell r="C2874" t="str">
            <v>ml</v>
          </cell>
          <cell r="H2874">
            <v>33521.16547099359</v>
          </cell>
          <cell r="I2874" t="str">
            <v>removedor rendimiento de 20-30 m2 /superficie cuadrada</v>
          </cell>
        </row>
        <row r="2875">
          <cell r="B2875" t="str">
            <v>removedor - pintuco</v>
          </cell>
          <cell r="C2875" t="str">
            <v>gal</v>
          </cell>
          <cell r="D2875">
            <v>0.25</v>
          </cell>
          <cell r="G2875">
            <v>49300</v>
          </cell>
          <cell r="H2875">
            <v>12325</v>
          </cell>
        </row>
        <row r="2876">
          <cell r="B2876" t="str">
            <v>adelgazador(disolvente)</v>
          </cell>
          <cell r="C2876" t="str">
            <v>gal</v>
          </cell>
          <cell r="D2876">
            <v>0.15</v>
          </cell>
          <cell r="G2876">
            <v>16000</v>
          </cell>
          <cell r="H2876">
            <v>2400</v>
          </cell>
        </row>
        <row r="2877">
          <cell r="B2877" t="str">
            <v>pulidora manual electrica</v>
          </cell>
          <cell r="C2877" t="str">
            <v>dia</v>
          </cell>
          <cell r="D2877">
            <v>8</v>
          </cell>
          <cell r="G2877">
            <v>35100</v>
          </cell>
          <cell r="H2877">
            <v>4387.5</v>
          </cell>
        </row>
        <row r="2878">
          <cell r="B2878" t="str">
            <v>1 ofic. y 1 ayud.</v>
          </cell>
          <cell r="C2878" t="str">
            <v>dia</v>
          </cell>
          <cell r="D2878">
            <v>8</v>
          </cell>
          <cell r="G2878">
            <v>109780.30835042737</v>
          </cell>
          <cell r="H2878">
            <v>13722.538543803421</v>
          </cell>
        </row>
        <row r="2880">
          <cell r="B2880" t="str">
            <v>SUM. Y SIEM. ESPECIES ORNAMENTALES FLORALES (AZUCENAS. LIRIOS)</v>
          </cell>
          <cell r="C2880" t="str">
            <v>un</v>
          </cell>
          <cell r="H2880">
            <v>3935.4455641256409</v>
          </cell>
        </row>
        <row r="2881">
          <cell r="B2881" t="str">
            <v>especie hornamental</v>
          </cell>
          <cell r="C2881" t="str">
            <v>un</v>
          </cell>
          <cell r="D2881">
            <v>1</v>
          </cell>
          <cell r="G2881">
            <v>1800</v>
          </cell>
          <cell r="H2881">
            <v>1800</v>
          </cell>
          <cell r="I2881" t="str">
            <v>Achiras $1600</v>
          </cell>
          <cell r="K2881" t="str">
            <v>mani forragero $ 950 todo costo 2000</v>
          </cell>
        </row>
        <row r="2882">
          <cell r="B2882" t="str">
            <v>Tierra abonada</v>
          </cell>
          <cell r="C2882" t="str">
            <v>m3</v>
          </cell>
          <cell r="D2882">
            <v>8.9999999999999993E-3</v>
          </cell>
          <cell r="G2882">
            <v>71098.251771794879</v>
          </cell>
          <cell r="H2882">
            <v>639.88426594615385</v>
          </cell>
          <cell r="I2882" t="str">
            <v>Lirio amarillo $1500</v>
          </cell>
          <cell r="K2882" t="str">
            <v>heliconias $ 2500 todo costo 3800</v>
          </cell>
        </row>
        <row r="2883">
          <cell r="B2883" t="str">
            <v>1 jardinero</v>
          </cell>
          <cell r="C2883" t="str">
            <v>dia</v>
          </cell>
          <cell r="D2883">
            <v>50</v>
          </cell>
          <cell r="G2883">
            <v>71217.204675213681</v>
          </cell>
          <cell r="H2883">
            <v>1424.3440935042736</v>
          </cell>
          <cell r="I2883" t="str">
            <v>azucenas $1600</v>
          </cell>
          <cell r="K2883" t="str">
            <v>Palma reina $ 80000 todo costo 115000</v>
          </cell>
        </row>
        <row r="2885">
          <cell r="B2885" t="str">
            <v>CONCRETO 28 MPA PARA REPARACIONES  PUENTES. 0.18m3/carril x dia</v>
          </cell>
          <cell r="C2885" t="str">
            <v>m3</v>
          </cell>
          <cell r="H2885">
            <v>3173428.8966083918</v>
          </cell>
        </row>
        <row r="2886">
          <cell r="B2886" t="str">
            <v>1 Oficial</v>
          </cell>
          <cell r="C2886" t="str">
            <v>dia</v>
          </cell>
          <cell r="D2886">
            <v>0.11</v>
          </cell>
          <cell r="G2886">
            <v>71217.204675213681</v>
          </cell>
          <cell r="H2886">
            <v>647429.13341103343</v>
          </cell>
        </row>
        <row r="2887">
          <cell r="B2887" t="str">
            <v>2 ayudantes</v>
          </cell>
          <cell r="C2887" t="str">
            <v>dia</v>
          </cell>
          <cell r="D2887">
            <v>0.11</v>
          </cell>
          <cell r="G2887">
            <v>77126.207350427358</v>
          </cell>
          <cell r="H2887">
            <v>701147.33954933961</v>
          </cell>
        </row>
        <row r="2888">
          <cell r="B2888" t="str">
            <v>Triturado de 3/4 pulg</v>
          </cell>
          <cell r="C2888" t="str">
            <v>m3</v>
          </cell>
          <cell r="D2888">
            <v>0.7</v>
          </cell>
          <cell r="G2888">
            <v>53690</v>
          </cell>
          <cell r="H2888">
            <v>37583</v>
          </cell>
        </row>
        <row r="2889">
          <cell r="B2889" t="str">
            <v>Arena para concreto</v>
          </cell>
          <cell r="C2889" t="str">
            <v>m3</v>
          </cell>
          <cell r="D2889">
            <v>0.65</v>
          </cell>
          <cell r="G2889">
            <v>53690</v>
          </cell>
          <cell r="H2889">
            <v>34898.5</v>
          </cell>
        </row>
        <row r="2890">
          <cell r="B2890" t="str">
            <v>cemento gris</v>
          </cell>
          <cell r="C2890" t="str">
            <v>bto</v>
          </cell>
          <cell r="D2890">
            <v>10</v>
          </cell>
          <cell r="G2890">
            <v>21500</v>
          </cell>
          <cell r="H2890">
            <v>215000</v>
          </cell>
        </row>
        <row r="2891">
          <cell r="B2891" t="str">
            <v>Concretadora 11/2sacos electrica</v>
          </cell>
          <cell r="C2891" t="str">
            <v>dia</v>
          </cell>
          <cell r="D2891">
            <v>7</v>
          </cell>
          <cell r="G2891">
            <v>34500</v>
          </cell>
          <cell r="H2891">
            <v>241500</v>
          </cell>
        </row>
        <row r="2892">
          <cell r="B2892" t="str">
            <v>Volqueta</v>
          </cell>
          <cell r="C2892" t="str">
            <v>m3</v>
          </cell>
          <cell r="D2892">
            <v>8</v>
          </cell>
          <cell r="G2892">
            <v>20000</v>
          </cell>
          <cell r="H2892">
            <v>160000</v>
          </cell>
        </row>
        <row r="2893">
          <cell r="B2893" t="str">
            <v>Transporte de materiales</v>
          </cell>
          <cell r="C2893" t="str">
            <v>hr</v>
          </cell>
          <cell r="D2893">
            <v>12</v>
          </cell>
          <cell r="G2893">
            <v>55400</v>
          </cell>
          <cell r="H2893">
            <v>664800</v>
          </cell>
        </row>
        <row r="2894">
          <cell r="B2894" t="str">
            <v>Aditivo-2% del peso del cemento. ADERCRILL 200</v>
          </cell>
          <cell r="C2894" t="str">
            <v>kg</v>
          </cell>
          <cell r="D2894">
            <v>9</v>
          </cell>
          <cell r="F2894">
            <v>10</v>
          </cell>
          <cell r="G2894">
            <v>6479</v>
          </cell>
          <cell r="H2894">
            <v>64142.100000000006</v>
          </cell>
        </row>
        <row r="2895">
          <cell r="B2895" t="str">
            <v>Vibrador electrico o gasolina</v>
          </cell>
          <cell r="C2895" t="str">
            <v>dia</v>
          </cell>
          <cell r="D2895">
            <v>7</v>
          </cell>
          <cell r="G2895">
            <v>36500</v>
          </cell>
          <cell r="H2895">
            <v>255500</v>
          </cell>
        </row>
        <row r="2896">
          <cell r="B2896" t="str">
            <v>Triplex 7 mm 2.4x1.2 m</v>
          </cell>
          <cell r="C2896" t="str">
            <v>un</v>
          </cell>
          <cell r="D2896">
            <v>2</v>
          </cell>
          <cell r="G2896">
            <v>42000</v>
          </cell>
          <cell r="H2896">
            <v>84000</v>
          </cell>
        </row>
        <row r="2898">
          <cell r="B2898" t="str">
            <v>SUMINISTRO E INSTALACION DE EUCOCRETE100 PARA JUNTAS DE PUENTES</v>
          </cell>
          <cell r="C2898" t="str">
            <v>m3</v>
          </cell>
          <cell r="H2898">
            <v>8047328.8157259831</v>
          </cell>
          <cell r="I2898" t="str">
            <v>preparacion de la superficie 1 dia -1 ayudante, formaletear 2 dia- 1 cuadrilla, vaciado 1 dia - 2 cuadrillas, curado 2 dias- 1 ayudante. Rendimiento para 3.5 ml de junta(consumo de 0.02m3/ml)- para hacer 1 m3 son 16 ml</v>
          </cell>
        </row>
        <row r="2899">
          <cell r="B2899" t="str">
            <v>total mano de obra por m3</v>
          </cell>
          <cell r="C2899" t="str">
            <v>gl</v>
          </cell>
          <cell r="H2899">
            <v>2805960.8157259831</v>
          </cell>
        </row>
        <row r="2900">
          <cell r="B2900" t="str">
            <v>preparacion de superficie-1 ayudante</v>
          </cell>
          <cell r="C2900" t="str">
            <v>dia</v>
          </cell>
          <cell r="D2900">
            <v>2</v>
          </cell>
          <cell r="G2900">
            <v>38563.103675213679</v>
          </cell>
          <cell r="H2900">
            <v>19281.551837606839</v>
          </cell>
        </row>
        <row r="2901">
          <cell r="B2901" t="str">
            <v>formaletas- 1 cuadrilla</v>
          </cell>
          <cell r="C2901" t="str">
            <v>dia</v>
          </cell>
          <cell r="D2901">
            <v>2</v>
          </cell>
          <cell r="G2901">
            <v>109780.30835042737</v>
          </cell>
          <cell r="H2901">
            <v>219560.61670085473</v>
          </cell>
        </row>
        <row r="2902">
          <cell r="B2902" t="str">
            <v>vaciado 1dia - 2 cuadrilla</v>
          </cell>
          <cell r="C2902" t="str">
            <v>dia</v>
          </cell>
          <cell r="D2902">
            <v>2</v>
          </cell>
          <cell r="G2902">
            <v>109780.30835042737</v>
          </cell>
          <cell r="H2902">
            <v>219560.61670085473</v>
          </cell>
        </row>
        <row r="2903">
          <cell r="B2903" t="str">
            <v>curado- 2 ayudante</v>
          </cell>
          <cell r="C2903" t="str">
            <v>dia</v>
          </cell>
          <cell r="D2903">
            <v>4</v>
          </cell>
          <cell r="G2903">
            <v>38563.103675213679</v>
          </cell>
          <cell r="H2903">
            <v>154252.41470085472</v>
          </cell>
        </row>
        <row r="2904">
          <cell r="B2904" t="str">
            <v>eucocrete</v>
          </cell>
          <cell r="C2904" t="str">
            <v>kg</v>
          </cell>
          <cell r="D2904">
            <v>2200</v>
          </cell>
          <cell r="F2904">
            <v>3</v>
          </cell>
          <cell r="G2904">
            <v>1353</v>
          </cell>
          <cell r="H2904">
            <v>3065898</v>
          </cell>
        </row>
        <row r="2905">
          <cell r="B2905" t="str">
            <v>triturado de 3/4</v>
          </cell>
          <cell r="C2905" t="str">
            <v>m3</v>
          </cell>
          <cell r="D2905">
            <v>0.66</v>
          </cell>
          <cell r="G2905">
            <v>17000</v>
          </cell>
          <cell r="H2905">
            <v>11220</v>
          </cell>
        </row>
        <row r="2906">
          <cell r="B2906" t="str">
            <v>formaleta</v>
          </cell>
          <cell r="C2906" t="str">
            <v>gl</v>
          </cell>
          <cell r="D2906">
            <v>1</v>
          </cell>
          <cell r="G2906">
            <v>1800000</v>
          </cell>
          <cell r="H2906">
            <v>1800000</v>
          </cell>
        </row>
        <row r="2907">
          <cell r="B2907" t="str">
            <v>transporte de materiales</v>
          </cell>
          <cell r="C2907" t="str">
            <v>gl</v>
          </cell>
          <cell r="D2907">
            <v>1</v>
          </cell>
          <cell r="G2907">
            <v>300000</v>
          </cell>
          <cell r="H2907">
            <v>300000</v>
          </cell>
        </row>
        <row r="2908">
          <cell r="B2908" t="str">
            <v>soplador</v>
          </cell>
          <cell r="C2908" t="str">
            <v>gl</v>
          </cell>
          <cell r="D2908">
            <v>1</v>
          </cell>
          <cell r="G2908">
            <v>1250</v>
          </cell>
          <cell r="H2908">
            <v>1250</v>
          </cell>
        </row>
        <row r="2909">
          <cell r="C2909" t="str">
            <v>gl</v>
          </cell>
          <cell r="D2909">
            <v>10</v>
          </cell>
          <cell r="G2909">
            <v>5000</v>
          </cell>
          <cell r="H2909">
            <v>50000</v>
          </cell>
        </row>
        <row r="2910">
          <cell r="B2910" t="str">
            <v>aspiradora</v>
          </cell>
          <cell r="C2910" t="str">
            <v>gl</v>
          </cell>
          <cell r="D2910">
            <v>1</v>
          </cell>
          <cell r="G2910">
            <v>8000</v>
          </cell>
          <cell r="H2910">
            <v>8000</v>
          </cell>
        </row>
        <row r="2911">
          <cell r="B2911" t="str">
            <v>señalizacion</v>
          </cell>
          <cell r="C2911" t="str">
            <v>gl</v>
          </cell>
          <cell r="D2911">
            <v>1</v>
          </cell>
          <cell r="G2911">
            <v>5000</v>
          </cell>
          <cell r="H2911">
            <v>5000</v>
          </cell>
        </row>
        <row r="2913">
          <cell r="B2913" t="str">
            <v>DEMOLICION DE LABIO EXISTENTE EN JUNTA DE PUENTE EN CONCRETO</v>
          </cell>
          <cell r="C2913" t="str">
            <v>m3</v>
          </cell>
          <cell r="H2913">
            <v>3964693.2376794871</v>
          </cell>
        </row>
        <row r="2914">
          <cell r="B2914" t="str">
            <v>compresor</v>
          </cell>
          <cell r="C2914" t="str">
            <v>hr</v>
          </cell>
          <cell r="D2914">
            <v>2.5000000000000001E-2</v>
          </cell>
          <cell r="G2914">
            <v>69800</v>
          </cell>
          <cell r="H2914">
            <v>2792000</v>
          </cell>
        </row>
        <row r="2915">
          <cell r="B2915" t="str">
            <v>volqueta</v>
          </cell>
          <cell r="C2915" t="str">
            <v>m3</v>
          </cell>
          <cell r="D2915">
            <v>1</v>
          </cell>
          <cell r="G2915">
            <v>20000</v>
          </cell>
          <cell r="H2915">
            <v>20000</v>
          </cell>
        </row>
        <row r="2916">
          <cell r="B2916" t="str">
            <v>1 ofic. y 1 ayud.</v>
          </cell>
          <cell r="C2916" t="str">
            <v>dia</v>
          </cell>
          <cell r="D2916">
            <v>10</v>
          </cell>
          <cell r="G2916">
            <v>109780.30835042737</v>
          </cell>
          <cell r="H2916">
            <v>1097803.0835042736</v>
          </cell>
        </row>
        <row r="2918">
          <cell r="B2918" t="str">
            <v>CONSTRUCCION DE RESALTO EN CONCRETO ASFALTICO ANCHO 1.5 m</v>
          </cell>
          <cell r="C2918" t="str">
            <v>ml</v>
          </cell>
          <cell r="H2918">
            <v>144132.658910989</v>
          </cell>
          <cell r="I2918" t="str">
            <v>rendimiento de 10 ton por dia- 2.4 ton compactas</v>
          </cell>
        </row>
        <row r="2919">
          <cell r="B2919" t="str">
            <v>pavimento asfaltico</v>
          </cell>
          <cell r="C2919" t="str">
            <v>m3</v>
          </cell>
          <cell r="D2919">
            <v>0.22749999999999998</v>
          </cell>
          <cell r="F2919">
            <v>10</v>
          </cell>
          <cell r="G2919">
            <v>335811</v>
          </cell>
          <cell r="H2919">
            <v>84036.702749999997</v>
          </cell>
        </row>
        <row r="2920">
          <cell r="B2920" t="str">
            <v>transporte pavimento asfaltico</v>
          </cell>
          <cell r="C2920" t="str">
            <v>m3</v>
          </cell>
          <cell r="D2920">
            <v>0.22750000000000001</v>
          </cell>
          <cell r="G2920">
            <v>55400</v>
          </cell>
          <cell r="H2920">
            <v>12603.5</v>
          </cell>
        </row>
        <row r="2921">
          <cell r="B2921" t="str">
            <v>imprimacion</v>
          </cell>
          <cell r="C2921" t="str">
            <v>gl</v>
          </cell>
          <cell r="D2921">
            <v>0.7</v>
          </cell>
          <cell r="F2921">
            <v>10</v>
          </cell>
          <cell r="G2921">
            <v>6659</v>
          </cell>
          <cell r="H2921">
            <v>5127.4299999999994</v>
          </cell>
        </row>
        <row r="2922">
          <cell r="B2922" t="str">
            <v>mano de obra imprimacion-1 ayudante</v>
          </cell>
          <cell r="C2922" t="str">
            <v>dia</v>
          </cell>
          <cell r="D2922">
            <v>7</v>
          </cell>
          <cell r="G2922">
            <v>38563.103675213679</v>
          </cell>
          <cell r="H2922">
            <v>5509.0148107448113</v>
          </cell>
        </row>
        <row r="2923">
          <cell r="B2923" t="str">
            <v>rana</v>
          </cell>
          <cell r="C2923" t="str">
            <v>dia</v>
          </cell>
          <cell r="D2923">
            <v>7</v>
          </cell>
          <cell r="G2923">
            <v>39000</v>
          </cell>
          <cell r="H2923">
            <v>5571.4285714285716</v>
          </cell>
        </row>
        <row r="2924">
          <cell r="B2924" t="str">
            <v>1 ofic. y 1 ayud.</v>
          </cell>
          <cell r="C2924" t="str">
            <v>dia</v>
          </cell>
          <cell r="D2924">
            <v>7</v>
          </cell>
          <cell r="G2924">
            <v>109780.30835042737</v>
          </cell>
          <cell r="H2924">
            <v>15682.901192918196</v>
          </cell>
        </row>
        <row r="2925">
          <cell r="B2925" t="str">
            <v>pintura resalto.incluye mano de obra</v>
          </cell>
          <cell r="C2925" t="str">
            <v>ml</v>
          </cell>
          <cell r="D2925">
            <v>1</v>
          </cell>
          <cell r="G2925">
            <v>14285.714285714286</v>
          </cell>
          <cell r="H2925">
            <v>14285.714285714286</v>
          </cell>
        </row>
        <row r="2927">
          <cell r="B2927" t="str">
            <v>TIERRA ABONADA</v>
          </cell>
          <cell r="C2927" t="str">
            <v>m3</v>
          </cell>
          <cell r="H2927">
            <v>71098.251771794879</v>
          </cell>
        </row>
        <row r="2928">
          <cell r="B2928" t="str">
            <v>tierra abonada</v>
          </cell>
          <cell r="C2928" t="str">
            <v>m3</v>
          </cell>
          <cell r="D2928">
            <v>1</v>
          </cell>
          <cell r="F2928">
            <v>5</v>
          </cell>
          <cell r="G2928">
            <v>60000</v>
          </cell>
          <cell r="H2928">
            <v>63000</v>
          </cell>
        </row>
        <row r="2929">
          <cell r="B2929" t="str">
            <v>1 Ayudante</v>
          </cell>
          <cell r="C2929" t="str">
            <v>dia</v>
          </cell>
          <cell r="D2929">
            <v>5</v>
          </cell>
          <cell r="G2929">
            <v>38563.103675213679</v>
          </cell>
          <cell r="H2929">
            <v>7712.6207350427358</v>
          </cell>
        </row>
        <row r="2931">
          <cell r="A2931" t="str">
            <v>6.8</v>
          </cell>
          <cell r="B2931" t="str">
            <v xml:space="preserve">PANTALLA EN BLOQUE 20X20X40 RELLENO, COLUMNAS 20X20 CADA 40, 2 VIGAS INTERMEDIA. </v>
          </cell>
          <cell r="C2931" t="str">
            <v>m2</v>
          </cell>
          <cell r="H2931">
            <v>108640.33328526375</v>
          </cell>
        </row>
        <row r="2932">
          <cell r="B2932" t="str">
            <v>concreto 21  Mpa- columnetas</v>
          </cell>
          <cell r="C2932" t="str">
            <v>m3</v>
          </cell>
          <cell r="D2932">
            <v>0.1</v>
          </cell>
          <cell r="F2932">
            <v>5</v>
          </cell>
          <cell r="G2932">
            <v>289827.59378369962</v>
          </cell>
          <cell r="H2932">
            <v>30431.897347288461</v>
          </cell>
        </row>
        <row r="2933">
          <cell r="B2933" t="str">
            <v>formaleta - columnetas</v>
          </cell>
          <cell r="C2933" t="str">
            <v>un</v>
          </cell>
          <cell r="D2933">
            <v>0.5</v>
          </cell>
          <cell r="G2933">
            <v>4500</v>
          </cell>
          <cell r="H2933">
            <v>2250</v>
          </cell>
        </row>
        <row r="2934">
          <cell r="B2934" t="str">
            <v>vibrador</v>
          </cell>
          <cell r="C2934" t="str">
            <v>dia</v>
          </cell>
          <cell r="D2934">
            <v>25</v>
          </cell>
          <cell r="G2934">
            <v>36500</v>
          </cell>
          <cell r="H2934">
            <v>1460</v>
          </cell>
          <cell r="I2934">
            <v>70915.333464097581</v>
          </cell>
        </row>
        <row r="2935">
          <cell r="B2935" t="str">
            <v>1 ofic. Y 1 ayud. - columnetas</v>
          </cell>
          <cell r="C2935" t="str">
            <v>dia</v>
          </cell>
          <cell r="D2935">
            <v>3</v>
          </cell>
          <cell r="G2935">
            <v>109780.30835042737</v>
          </cell>
          <cell r="H2935">
            <v>36593.43611680912</v>
          </cell>
        </row>
        <row r="2936">
          <cell r="B2936" t="str">
            <v>andamio completo</v>
          </cell>
          <cell r="C2936" t="str">
            <v>dia</v>
          </cell>
          <cell r="D2936">
            <v>0.2</v>
          </cell>
          <cell r="G2936">
            <v>900</v>
          </cell>
          <cell r="H2936">
            <v>180</v>
          </cell>
        </row>
        <row r="2937">
          <cell r="B2937" t="str">
            <v>Mort.1:5 En obra</v>
          </cell>
          <cell r="C2937" t="str">
            <v>m3</v>
          </cell>
          <cell r="D2937">
            <v>1.2E-2</v>
          </cell>
          <cell r="F2937">
            <v>10</v>
          </cell>
          <cell r="G2937">
            <v>213504.00278369963</v>
          </cell>
          <cell r="H2937">
            <v>2818.2528367448353</v>
          </cell>
        </row>
        <row r="2938">
          <cell r="B2938" t="str">
            <v>Bloque conc. 20x20x40</v>
          </cell>
          <cell r="C2938" t="str">
            <v>un</v>
          </cell>
          <cell r="D2938">
            <v>6.2</v>
          </cell>
          <cell r="F2938">
            <v>10</v>
          </cell>
          <cell r="G2938">
            <v>2200</v>
          </cell>
          <cell r="H2938">
            <v>15004.000000000002</v>
          </cell>
        </row>
        <row r="2939">
          <cell r="B2939" t="str">
            <v>Concr.en obra 2000 psi 3/4"</v>
          </cell>
          <cell r="C2939" t="str">
            <v>m3</v>
          </cell>
          <cell r="D2939">
            <v>3.5000000000000003E-2</v>
          </cell>
          <cell r="F2939">
            <v>5</v>
          </cell>
          <cell r="G2939">
            <v>238815.06378369965</v>
          </cell>
          <cell r="H2939">
            <v>8776.453594050965</v>
          </cell>
          <cell r="I2939">
            <v>35529.393654157626</v>
          </cell>
        </row>
        <row r="2940">
          <cell r="B2940" t="str">
            <v>transporte bloque 20X20X40</v>
          </cell>
          <cell r="C2940" t="str">
            <v>un</v>
          </cell>
          <cell r="D2940">
            <v>6.2</v>
          </cell>
          <cell r="G2940">
            <v>260</v>
          </cell>
          <cell r="H2940">
            <v>1612</v>
          </cell>
        </row>
        <row r="2941">
          <cell r="B2941" t="str">
            <v>1 ofic. Y 1 ayud. - muro</v>
          </cell>
          <cell r="C2941" t="str">
            <v>dia</v>
          </cell>
          <cell r="D2941">
            <v>15</v>
          </cell>
          <cell r="G2941">
            <v>109780.30835042737</v>
          </cell>
          <cell r="H2941">
            <v>7318.6872233618242</v>
          </cell>
        </row>
        <row r="2943">
          <cell r="B2943" t="str">
            <v>PANTALLA EN BLOQUE 20X20X40 RELLENO, COLUMNAS 20X20 CADA 80, 2 VIGAS INTERMEDIAS</v>
          </cell>
          <cell r="H2943">
            <v>94924.719607463529</v>
          </cell>
        </row>
        <row r="2944">
          <cell r="B2944" t="str">
            <v>concreto 21  Mpa- columnetas</v>
          </cell>
          <cell r="C2944" t="str">
            <v>m3</v>
          </cell>
          <cell r="D2944">
            <v>0.08</v>
          </cell>
          <cell r="F2944">
            <v>5</v>
          </cell>
          <cell r="G2944">
            <v>289827.59378369962</v>
          </cell>
          <cell r="H2944">
            <v>24345.517877830767</v>
          </cell>
        </row>
        <row r="2945">
          <cell r="B2945" t="str">
            <v>formaleta - columnetas</v>
          </cell>
          <cell r="C2945" t="str">
            <v>un</v>
          </cell>
          <cell r="D2945">
            <v>1</v>
          </cell>
          <cell r="G2945">
            <v>4500</v>
          </cell>
          <cell r="H2945">
            <v>4500</v>
          </cell>
        </row>
        <row r="2946">
          <cell r="B2946" t="str">
            <v>vibrador</v>
          </cell>
          <cell r="C2946" t="str">
            <v>dia</v>
          </cell>
          <cell r="D2946">
            <v>30</v>
          </cell>
          <cell r="G2946">
            <v>36500</v>
          </cell>
          <cell r="H2946">
            <v>1216.6666666666667</v>
          </cell>
        </row>
        <row r="2947">
          <cell r="B2947" t="str">
            <v>1 ofic. Y 1 ayud. - columnetas</v>
          </cell>
          <cell r="C2947" t="str">
            <v>dia</v>
          </cell>
          <cell r="D2947">
            <v>5</v>
          </cell>
          <cell r="G2947">
            <v>109780.30835042737</v>
          </cell>
          <cell r="H2947">
            <v>21956.061670085473</v>
          </cell>
        </row>
        <row r="2948">
          <cell r="B2948" t="str">
            <v>andamio completo</v>
          </cell>
          <cell r="C2948" t="str">
            <v>dia</v>
          </cell>
          <cell r="D2948">
            <v>0.2</v>
          </cell>
          <cell r="G2948">
            <v>900</v>
          </cell>
          <cell r="H2948">
            <v>180</v>
          </cell>
        </row>
        <row r="2949">
          <cell r="B2949" t="str">
            <v>Mort.1:5 En obra</v>
          </cell>
          <cell r="C2949" t="str">
            <v>m3</v>
          </cell>
          <cell r="D2949">
            <v>1.4999999999999999E-2</v>
          </cell>
          <cell r="F2949">
            <v>10</v>
          </cell>
          <cell r="G2949">
            <v>213504.00278369963</v>
          </cell>
          <cell r="H2949">
            <v>3522.8160459310438</v>
          </cell>
        </row>
        <row r="2950">
          <cell r="B2950" t="str">
            <v>Bloque conc. 20x20x40</v>
          </cell>
          <cell r="C2950" t="str">
            <v>un</v>
          </cell>
          <cell r="D2950">
            <v>8</v>
          </cell>
          <cell r="F2950">
            <v>5</v>
          </cell>
          <cell r="G2950">
            <v>2200</v>
          </cell>
          <cell r="H2950">
            <v>18480</v>
          </cell>
        </row>
        <row r="2951">
          <cell r="B2951" t="str">
            <v>Concr.en obra 2000 psi 3/4"</v>
          </cell>
          <cell r="C2951" t="str">
            <v>m3</v>
          </cell>
          <cell r="D2951">
            <v>0.04</v>
          </cell>
          <cell r="F2951">
            <v>5</v>
          </cell>
          <cell r="G2951">
            <v>238815.06378369965</v>
          </cell>
          <cell r="H2951">
            <v>10030.232678915385</v>
          </cell>
        </row>
        <row r="2952">
          <cell r="B2952" t="str">
            <v>transporte bloque 20X20X40</v>
          </cell>
          <cell r="C2952" t="str">
            <v>un</v>
          </cell>
          <cell r="D2952">
            <v>7</v>
          </cell>
          <cell r="F2952">
            <v>5</v>
          </cell>
          <cell r="G2952">
            <v>260</v>
          </cell>
          <cell r="H2952">
            <v>1911</v>
          </cell>
        </row>
        <row r="2953">
          <cell r="B2953" t="str">
            <v>1 ofic. y 1 ayud.</v>
          </cell>
          <cell r="C2953" t="str">
            <v>dia</v>
          </cell>
          <cell r="D2953">
            <v>15</v>
          </cell>
          <cell r="G2953">
            <v>109780.30835042737</v>
          </cell>
          <cell r="H2953">
            <v>7318.6872233618242</v>
          </cell>
        </row>
        <row r="2955">
          <cell r="B2955" t="str">
            <v>ADHESIVO EPOXICO PARA PEGA DE ELEMENTOS ENDURECIDOS. TOC 5010</v>
          </cell>
          <cell r="C2955" t="str">
            <v>m2</v>
          </cell>
          <cell r="H2955">
            <v>77635.471298179487</v>
          </cell>
        </row>
        <row r="2956">
          <cell r="B2956" t="str">
            <v>aditivo. Dosificación 1.65kg/m2 espesor 1mm</v>
          </cell>
          <cell r="C2956" t="str">
            <v>kg</v>
          </cell>
          <cell r="D2956">
            <v>1.65</v>
          </cell>
          <cell r="F2956">
            <v>5</v>
          </cell>
          <cell r="G2956">
            <v>43948</v>
          </cell>
          <cell r="H2956">
            <v>76139.91</v>
          </cell>
        </row>
        <row r="2957">
          <cell r="B2957" t="str">
            <v>1 Oficial</v>
          </cell>
          <cell r="C2957" t="str">
            <v>dia</v>
          </cell>
          <cell r="D2957">
            <v>50</v>
          </cell>
          <cell r="G2957">
            <v>71217.204675213681</v>
          </cell>
          <cell r="H2957">
            <v>1424.3440935042736</v>
          </cell>
        </row>
        <row r="2960">
          <cell r="B2960" t="str">
            <v>ADITIVO- ADHESIVO EPOXICO PARA PEGA DE CONCRETO NUEVO A ENDURECIDO-EPOTOC, SIKADUR32</v>
          </cell>
          <cell r="C2960" t="str">
            <v>m2</v>
          </cell>
          <cell r="H2960">
            <v>27396.033245448722</v>
          </cell>
        </row>
        <row r="2961">
          <cell r="B2961" t="str">
            <v>aditivo. Dosificación de 450gr/m2</v>
          </cell>
          <cell r="C2961" t="str">
            <v>kg</v>
          </cell>
          <cell r="D2961">
            <v>0.45</v>
          </cell>
          <cell r="F2961">
            <v>5</v>
          </cell>
          <cell r="G2961">
            <v>50068</v>
          </cell>
          <cell r="H2961">
            <v>23657.130000000005</v>
          </cell>
        </row>
        <row r="2962">
          <cell r="B2962" t="str">
            <v>1 Oficial</v>
          </cell>
          <cell r="C2962" t="str">
            <v>dia</v>
          </cell>
          <cell r="D2962">
            <v>20</v>
          </cell>
          <cell r="G2962">
            <v>71217.204675213681</v>
          </cell>
          <cell r="H2962">
            <v>3560.860233760684</v>
          </cell>
        </row>
        <row r="2964">
          <cell r="H2964">
            <v>55840.05</v>
          </cell>
        </row>
        <row r="2965">
          <cell r="B2965" t="str">
            <v>ADITIVO- ACELERANTE DE FRAGUADO PARA HORMIGÓN Y MORTERO- ACCELGUARD HE</v>
          </cell>
          <cell r="C2965" t="str">
            <v>m3</v>
          </cell>
          <cell r="H2965">
            <v>44084.25</v>
          </cell>
        </row>
        <row r="2966">
          <cell r="B2966" t="str">
            <v>Aditivo. Dosificación al 2% peso del cemento. Concreto 21 Mpa</v>
          </cell>
          <cell r="C2966" t="str">
            <v>kg</v>
          </cell>
          <cell r="D2966">
            <v>7.5</v>
          </cell>
          <cell r="F2966">
            <v>5</v>
          </cell>
          <cell r="G2966">
            <v>5598</v>
          </cell>
          <cell r="H2966">
            <v>44084.25</v>
          </cell>
        </row>
        <row r="2967">
          <cell r="B2967" t="str">
            <v>Aditivo. Dosificación al 2% peso del cemento. Concreto 28 Mpa</v>
          </cell>
          <cell r="C2967" t="str">
            <v>kg</v>
          </cell>
          <cell r="D2967">
            <v>9.5</v>
          </cell>
          <cell r="F2967">
            <v>5</v>
          </cell>
          <cell r="G2967">
            <v>5598</v>
          </cell>
          <cell r="H2967">
            <v>55840.05</v>
          </cell>
        </row>
        <row r="2969">
          <cell r="B2969" t="str">
            <v>MORTERO 1:4 FLUIDO -ADITIVO LIQUIDO PARA RELLENOS FLUIDOS. RESITENCIA 175 kg/cm2. EUCOCELL 200</v>
          </cell>
          <cell r="C2969" t="str">
            <v>m3</v>
          </cell>
          <cell r="H2969">
            <v>336852.41480751836</v>
          </cell>
        </row>
        <row r="2970">
          <cell r="B2970" t="str">
            <v>Mort.1:4 En obra</v>
          </cell>
          <cell r="C2970" t="str">
            <v>m3</v>
          </cell>
          <cell r="D2970">
            <v>1</v>
          </cell>
          <cell r="F2970">
            <v>10</v>
          </cell>
          <cell r="G2970">
            <v>240246.73778369965</v>
          </cell>
          <cell r="H2970">
            <v>264271.41156206961</v>
          </cell>
        </row>
        <row r="2971">
          <cell r="B2971" t="str">
            <v xml:space="preserve">Aditivo-2% del peso del cemento. </v>
          </cell>
          <cell r="C2971" t="str">
            <v>kg</v>
          </cell>
          <cell r="D2971">
            <v>9</v>
          </cell>
          <cell r="F2971">
            <v>10</v>
          </cell>
          <cell r="G2971">
            <v>6479</v>
          </cell>
          <cell r="H2971">
            <v>64142.100000000006</v>
          </cell>
        </row>
        <row r="2972">
          <cell r="B2972" t="str">
            <v>1 Oficial</v>
          </cell>
          <cell r="C2972" t="str">
            <v>dia</v>
          </cell>
          <cell r="D2972">
            <v>20</v>
          </cell>
          <cell r="G2972">
            <v>71217.204675213681</v>
          </cell>
          <cell r="H2972">
            <v>3560.860233760684</v>
          </cell>
        </row>
        <row r="2973">
          <cell r="B2973" t="str">
            <v>bomba</v>
          </cell>
          <cell r="C2973" t="str">
            <v>dia</v>
          </cell>
          <cell r="D2973">
            <v>6</v>
          </cell>
          <cell r="G2973">
            <v>28200</v>
          </cell>
          <cell r="H2973">
            <v>4700</v>
          </cell>
        </row>
        <row r="2975">
          <cell r="B2975" t="str">
            <v>ADITIVO- ADHERENTE Y MODIFICADOR PARA HORMIGÓN Y MORTERO- ADERCRIL</v>
          </cell>
          <cell r="C2975" t="str">
            <v>m2</v>
          </cell>
          <cell r="H2975">
            <v>16800</v>
          </cell>
        </row>
        <row r="2976">
          <cell r="B2976" t="str">
            <v>Aditivo.600gr/m2(582ml/m2) en dilución 1:3 por centimetro de espesor. 900g/m2 por 1.5 - 2  cm espesor de mortero</v>
          </cell>
          <cell r="C2976" t="str">
            <v>gr</v>
          </cell>
          <cell r="D2976">
            <v>800</v>
          </cell>
          <cell r="F2976">
            <v>5</v>
          </cell>
          <cell r="G2976">
            <v>20</v>
          </cell>
          <cell r="H2976">
            <v>16800</v>
          </cell>
        </row>
        <row r="2980">
          <cell r="B2980" t="str">
            <v>TRINCHO</v>
          </cell>
          <cell r="C2980" t="str">
            <v>ML</v>
          </cell>
          <cell r="H2980">
            <v>114845</v>
          </cell>
        </row>
        <row r="2981">
          <cell r="B2981" t="str">
            <v>Can 1 1/2" X 0.25m.  Inmunizado</v>
          </cell>
          <cell r="C2981" t="str">
            <v>ml</v>
          </cell>
          <cell r="D2981">
            <v>0.67</v>
          </cell>
          <cell r="G2981">
            <v>44600</v>
          </cell>
          <cell r="H2981">
            <v>29882</v>
          </cell>
        </row>
        <row r="2982">
          <cell r="B2982" t="str">
            <v>Estacón 4" X 3.5m.-4.0m.  Inmunizado</v>
          </cell>
          <cell r="C2982" t="str">
            <v>ml</v>
          </cell>
          <cell r="D2982">
            <v>1.67</v>
          </cell>
          <cell r="G2982">
            <v>36000</v>
          </cell>
          <cell r="H2982">
            <v>60120</v>
          </cell>
        </row>
        <row r="2983">
          <cell r="B2983" t="str">
            <v>Pernos 3/8" X 16 cms. HG.</v>
          </cell>
          <cell r="C2983" t="str">
            <v>ml</v>
          </cell>
          <cell r="D2983">
            <v>6.67</v>
          </cell>
          <cell r="G2983">
            <v>2150</v>
          </cell>
          <cell r="H2983">
            <v>14343</v>
          </cell>
        </row>
        <row r="2984">
          <cell r="B2984" t="str">
            <v>1 ofic + 1 ayud.</v>
          </cell>
          <cell r="C2984" t="str">
            <v>ml</v>
          </cell>
          <cell r="D2984">
            <v>9.5</v>
          </cell>
          <cell r="G2984">
            <v>95000</v>
          </cell>
          <cell r="H2984">
            <v>10000</v>
          </cell>
        </row>
        <row r="2985">
          <cell r="B2985" t="str">
            <v>Herramienta 5% M.O.</v>
          </cell>
          <cell r="G2985">
            <v>500</v>
          </cell>
          <cell r="H2985">
            <v>500</v>
          </cell>
        </row>
        <row r="2987">
          <cell r="B2987" t="str">
            <v>CORTE Y DEMOLICION DE PAVIMENTO  E=30 CMS</v>
          </cell>
          <cell r="C2987" t="str">
            <v>ML</v>
          </cell>
          <cell r="H2987">
            <v>14784</v>
          </cell>
          <cell r="I2987" t="str">
            <v>M2-E=7.5cm</v>
          </cell>
        </row>
        <row r="2988">
          <cell r="B2988" t="str">
            <v>Herramienta menor</v>
          </cell>
          <cell r="C2988" t="str">
            <v>Gl</v>
          </cell>
          <cell r="H2988">
            <v>87</v>
          </cell>
        </row>
        <row r="2989">
          <cell r="B2989" t="str">
            <v>Cortadora de disco para piso y/o pavimento</v>
          </cell>
          <cell r="C2989" t="str">
            <v>ml</v>
          </cell>
          <cell r="D2989">
            <v>1000</v>
          </cell>
          <cell r="G2989">
            <v>3500</v>
          </cell>
          <cell r="H2989">
            <v>3500</v>
          </cell>
        </row>
        <row r="2990">
          <cell r="B2990" t="str">
            <v>Compresor</v>
          </cell>
          <cell r="C2990" t="str">
            <v>hr</v>
          </cell>
          <cell r="D2990">
            <v>0.15</v>
          </cell>
          <cell r="G2990">
            <v>11250</v>
          </cell>
          <cell r="H2990">
            <v>6750</v>
          </cell>
        </row>
        <row r="2991">
          <cell r="B2991" t="str">
            <v>Cargador</v>
          </cell>
          <cell r="C2991" t="str">
            <v>hr</v>
          </cell>
          <cell r="D2991">
            <v>0.02</v>
          </cell>
          <cell r="G2991">
            <v>60000</v>
          </cell>
          <cell r="H2991">
            <v>1200</v>
          </cell>
        </row>
        <row r="2992">
          <cell r="B2992" t="str">
            <v>Botada</v>
          </cell>
          <cell r="C2992" t="str">
            <v>m3</v>
          </cell>
          <cell r="D2992">
            <v>0.15</v>
          </cell>
          <cell r="E2992">
            <v>0.25</v>
          </cell>
          <cell r="F2992" t="str">
            <v>10-kms</v>
          </cell>
          <cell r="G2992">
            <v>850</v>
          </cell>
          <cell r="H2992">
            <v>1594</v>
          </cell>
        </row>
        <row r="2993">
          <cell r="B2993" t="str">
            <v>Ayudante (1)</v>
          </cell>
          <cell r="C2993" t="str">
            <v>dia</v>
          </cell>
          <cell r="D2993">
            <v>7.0000000000000007E-2</v>
          </cell>
          <cell r="G2993">
            <v>26100</v>
          </cell>
          <cell r="H2993">
            <v>1740</v>
          </cell>
        </row>
        <row r="2996">
          <cell r="B2996" t="str">
            <v>ANCLAJE PARA VARILLA DE 1/2"</v>
          </cell>
          <cell r="H2996">
            <v>7094.2086286324793</v>
          </cell>
        </row>
        <row r="2997">
          <cell r="B2997" t="str">
            <v>Taladro rotopercutor</v>
          </cell>
          <cell r="C2997" t="str">
            <v>dia</v>
          </cell>
          <cell r="D2997">
            <v>2</v>
          </cell>
          <cell r="G2997">
            <v>3125</v>
          </cell>
          <cell r="H2997">
            <v>1562.5</v>
          </cell>
        </row>
        <row r="2998">
          <cell r="B2998" t="str">
            <v>Hta menor</v>
          </cell>
          <cell r="G2998">
            <v>64.27183945868947</v>
          </cell>
          <cell r="H2998">
            <v>64.27183945868947</v>
          </cell>
        </row>
        <row r="2999">
          <cell r="B2999" t="str">
            <v>Epoxico para anclaje quimico 1/2"</v>
          </cell>
          <cell r="C2999" t="str">
            <v>un</v>
          </cell>
          <cell r="D2999">
            <v>1</v>
          </cell>
          <cell r="G2999">
            <v>3682</v>
          </cell>
          <cell r="H2999">
            <v>3682</v>
          </cell>
        </row>
        <row r="3000">
          <cell r="B3000" t="str">
            <v>Transporte de materiale</v>
          </cell>
          <cell r="G3000">
            <v>500</v>
          </cell>
          <cell r="H3000">
            <v>500</v>
          </cell>
        </row>
        <row r="3001">
          <cell r="B3001" t="str">
            <v>Ayudante</v>
          </cell>
          <cell r="C3001" t="str">
            <v>dia</v>
          </cell>
          <cell r="D3001">
            <v>30</v>
          </cell>
          <cell r="G3001">
            <v>38563.103675213679</v>
          </cell>
          <cell r="H3001">
            <v>1285.4367891737893</v>
          </cell>
        </row>
        <row r="3004">
          <cell r="B3004" t="str">
            <v>ROCERIA</v>
          </cell>
          <cell r="C3004" t="str">
            <v>M2</v>
          </cell>
          <cell r="H3004">
            <v>982.9343611680913</v>
          </cell>
        </row>
        <row r="3005">
          <cell r="B3005" t="str">
            <v xml:space="preserve">Hta. Menor </v>
          </cell>
          <cell r="H3005">
            <v>17</v>
          </cell>
        </row>
        <row r="3006">
          <cell r="B3006" t="str">
            <v>Transporte</v>
          </cell>
          <cell r="C3006" t="str">
            <v>m2</v>
          </cell>
          <cell r="F3006">
            <v>20</v>
          </cell>
          <cell r="G3006">
            <v>30</v>
          </cell>
          <cell r="H3006">
            <v>600</v>
          </cell>
        </row>
        <row r="3007">
          <cell r="B3007" t="str">
            <v>1 oficial y 1 ayudante</v>
          </cell>
          <cell r="C3007" t="str">
            <v>m2</v>
          </cell>
          <cell r="D3007">
            <v>300</v>
          </cell>
          <cell r="G3007">
            <v>109780.30835042737</v>
          </cell>
          <cell r="H3007">
            <v>365.93436116809124</v>
          </cell>
        </row>
        <row r="3009">
          <cell r="B3009" t="str">
            <v>LIMPIEZA Y BOTADA DE TIERRA ANDEN Y CUNETA</v>
          </cell>
          <cell r="C3009" t="str">
            <v>M3</v>
          </cell>
          <cell r="H3009">
            <v>34931.029621489623</v>
          </cell>
        </row>
        <row r="3010">
          <cell r="B3010" t="str">
            <v>Hta. Menor</v>
          </cell>
          <cell r="H3010">
            <v>513</v>
          </cell>
        </row>
        <row r="3011">
          <cell r="B3011" t="str">
            <v>Botada</v>
          </cell>
          <cell r="C3011" t="str">
            <v>m3</v>
          </cell>
          <cell r="D3011">
            <v>1.3</v>
          </cell>
          <cell r="F3011">
            <v>20</v>
          </cell>
          <cell r="G3011">
            <v>900</v>
          </cell>
          <cell r="H3011">
            <v>23400</v>
          </cell>
        </row>
        <row r="3012">
          <cell r="B3012" t="str">
            <v>limpieza y cargue  1 ayudante</v>
          </cell>
          <cell r="C3012" t="str">
            <v>m3</v>
          </cell>
          <cell r="D3012">
            <v>3.5</v>
          </cell>
          <cell r="G3012">
            <v>38563.103675213679</v>
          </cell>
          <cell r="H3012">
            <v>11018.029621489623</v>
          </cell>
        </row>
        <row r="3014">
          <cell r="B3014" t="str">
            <v>REALCE VALVULA POLIPROPILENO</v>
          </cell>
          <cell r="C3014" t="str">
            <v>UN</v>
          </cell>
          <cell r="H3014">
            <v>154723.05611680914</v>
          </cell>
        </row>
        <row r="3015">
          <cell r="B3015" t="str">
            <v>Concreto de 3000 psi</v>
          </cell>
          <cell r="C3015" t="str">
            <v>M3</v>
          </cell>
          <cell r="D3015">
            <v>0.1</v>
          </cell>
          <cell r="F3015">
            <v>1.1000000000000001</v>
          </cell>
          <cell r="G3015">
            <v>243542</v>
          </cell>
          <cell r="H3015">
            <v>26789.620000000003</v>
          </cell>
        </row>
        <row r="3016">
          <cell r="B3016" t="str">
            <v>1 oficial y 1 ayudante</v>
          </cell>
          <cell r="C3016" t="str">
            <v>dia</v>
          </cell>
          <cell r="D3016">
            <v>3</v>
          </cell>
          <cell r="G3016">
            <v>109780.30835042737</v>
          </cell>
          <cell r="H3016">
            <v>36593.43611680912</v>
          </cell>
        </row>
        <row r="3017">
          <cell r="B3017" t="str">
            <v>varioa</v>
          </cell>
          <cell r="C3017" t="str">
            <v>gl</v>
          </cell>
          <cell r="H3017">
            <v>8400</v>
          </cell>
        </row>
        <row r="3018">
          <cell r="B3018" t="str">
            <v>cuello y tapa valvula de polipropileno</v>
          </cell>
          <cell r="C3018" t="str">
            <v>un</v>
          </cell>
          <cell r="D3018">
            <v>1</v>
          </cell>
          <cell r="G3018">
            <v>82940</v>
          </cell>
          <cell r="H3018">
            <v>82940</v>
          </cell>
        </row>
        <row r="3020">
          <cell r="B3020" t="str">
            <v>COLUMPIO 2 PTS. REF. 2200041</v>
          </cell>
          <cell r="C3020" t="str">
            <v>UN</v>
          </cell>
          <cell r="H3020">
            <v>872360.40853508259</v>
          </cell>
        </row>
        <row r="3021">
          <cell r="B3021" t="str">
            <v>Hta. Menor</v>
          </cell>
          <cell r="H3021">
            <v>2500</v>
          </cell>
        </row>
        <row r="3022">
          <cell r="B3022" t="str">
            <v>Concreto 21 Mpa. 20% de piedra</v>
          </cell>
          <cell r="C3022" t="str">
            <v>M3</v>
          </cell>
          <cell r="D3022">
            <v>0.25600000000000001</v>
          </cell>
          <cell r="F3022">
            <v>1.1000000000000001</v>
          </cell>
          <cell r="G3022">
            <v>238000</v>
          </cell>
          <cell r="H3022">
            <v>67020.800000000003</v>
          </cell>
        </row>
        <row r="3023">
          <cell r="B3023" t="str">
            <v>Estructura columpio según referencia</v>
          </cell>
          <cell r="C3023" t="str">
            <v>Un</v>
          </cell>
          <cell r="D3023">
            <v>1</v>
          </cell>
          <cell r="G3023">
            <v>721779</v>
          </cell>
          <cell r="H3023">
            <v>721779</v>
          </cell>
        </row>
        <row r="3024">
          <cell r="B3024" t="str">
            <v>transporte</v>
          </cell>
          <cell r="C3024" t="str">
            <v>Un</v>
          </cell>
          <cell r="H3024">
            <v>30000</v>
          </cell>
        </row>
        <row r="3025">
          <cell r="B3025" t="str">
            <v>1 oficial y 1 ayudante</v>
          </cell>
          <cell r="C3025" t="str">
            <v>Un</v>
          </cell>
          <cell r="D3025">
            <v>2.15</v>
          </cell>
          <cell r="G3025">
            <v>109780.30835042737</v>
          </cell>
          <cell r="H3025">
            <v>51060.608535082501</v>
          </cell>
        </row>
        <row r="3027">
          <cell r="B3027" t="str">
            <v>DESLIZADERO DE 3.60 ML. REF. 2200041</v>
          </cell>
          <cell r="C3027" t="str">
            <v>UN</v>
          </cell>
          <cell r="H3027">
            <v>903291.8085350825</v>
          </cell>
        </row>
        <row r="3028">
          <cell r="B3028" t="str">
            <v>Hta. Menor</v>
          </cell>
          <cell r="H3028">
            <v>2500</v>
          </cell>
        </row>
        <row r="3029">
          <cell r="B3029" t="str">
            <v>Concreto 21 Mpa. 20% de piedra</v>
          </cell>
          <cell r="C3029" t="str">
            <v>M3</v>
          </cell>
          <cell r="D3029">
            <v>0.38400000000000001</v>
          </cell>
          <cell r="F3029">
            <v>1.1000000000000001</v>
          </cell>
          <cell r="G3029">
            <v>238000</v>
          </cell>
          <cell r="H3029">
            <v>100531.20000000001</v>
          </cell>
        </row>
        <row r="3030">
          <cell r="B3030" t="str">
            <v>Estructura deslizadero segùn referencia</v>
          </cell>
          <cell r="C3030" t="str">
            <v>Un</v>
          </cell>
          <cell r="D3030">
            <v>1</v>
          </cell>
          <cell r="G3030">
            <v>719200</v>
          </cell>
          <cell r="H3030">
            <v>719200</v>
          </cell>
        </row>
        <row r="3031">
          <cell r="B3031" t="str">
            <v>transporte</v>
          </cell>
          <cell r="C3031" t="str">
            <v>UN</v>
          </cell>
          <cell r="H3031">
            <v>30000</v>
          </cell>
        </row>
        <row r="3032">
          <cell r="B3032" t="str">
            <v>1 ofical y 1 ayudante</v>
          </cell>
          <cell r="C3032" t="str">
            <v>Un</v>
          </cell>
          <cell r="D3032">
            <v>2.15</v>
          </cell>
          <cell r="G3032">
            <v>109780.30835042737</v>
          </cell>
          <cell r="H3032">
            <v>51060.608535082501</v>
          </cell>
        </row>
        <row r="3034">
          <cell r="B3034" t="str">
            <v>BALANCIN 4 PTS. REF. 2200041</v>
          </cell>
          <cell r="C3034" t="str">
            <v>Un</v>
          </cell>
          <cell r="H3034">
            <v>721560.40853508259</v>
          </cell>
        </row>
        <row r="3035">
          <cell r="B3035" t="str">
            <v>Hta. Menor</v>
          </cell>
          <cell r="H3035">
            <v>2500</v>
          </cell>
        </row>
        <row r="3036">
          <cell r="B3036" t="str">
            <v>Concreto 21 Mpa. 21% de piedra</v>
          </cell>
          <cell r="C3036" t="str">
            <v>M3</v>
          </cell>
          <cell r="D3036">
            <v>0.25600000000000001</v>
          </cell>
          <cell r="F3036">
            <v>1.1000000000000001</v>
          </cell>
          <cell r="G3036">
            <v>238000</v>
          </cell>
          <cell r="H3036">
            <v>67020.800000000003</v>
          </cell>
        </row>
        <row r="3037">
          <cell r="B3037" t="str">
            <v>Estructura balancin según referencia 2200041</v>
          </cell>
          <cell r="C3037" t="str">
            <v>Un</v>
          </cell>
          <cell r="D3037">
            <v>1</v>
          </cell>
          <cell r="G3037">
            <v>570979</v>
          </cell>
          <cell r="H3037">
            <v>570979</v>
          </cell>
        </row>
        <row r="3038">
          <cell r="B3038" t="str">
            <v>transporte</v>
          </cell>
          <cell r="C3038" t="str">
            <v>UN</v>
          </cell>
          <cell r="H3038">
            <v>30000</v>
          </cell>
        </row>
        <row r="3039">
          <cell r="B3039" t="str">
            <v>1 oficial y 1 ayudante</v>
          </cell>
          <cell r="C3039" t="str">
            <v>Un</v>
          </cell>
          <cell r="D3039">
            <v>2.15</v>
          </cell>
          <cell r="G3039">
            <v>109780.30835042737</v>
          </cell>
          <cell r="H3039">
            <v>51060.608535082501</v>
          </cell>
        </row>
        <row r="3041">
          <cell r="B3041" t="str">
            <v>BARRERA NEW JERSEY-TRAFICO VEHICULAR</v>
          </cell>
          <cell r="C3041" t="str">
            <v>ML</v>
          </cell>
          <cell r="H3041">
            <v>138242.89286220793</v>
          </cell>
        </row>
        <row r="3042">
          <cell r="B3042" t="str">
            <v>Concreto de 21 Mpa</v>
          </cell>
          <cell r="C3042" t="str">
            <v>M3</v>
          </cell>
          <cell r="D3042">
            <v>0.19</v>
          </cell>
          <cell r="F3042">
            <v>1.1000000000000001</v>
          </cell>
          <cell r="G3042">
            <v>243542</v>
          </cell>
          <cell r="H3042">
            <v>50900.278000000006</v>
          </cell>
        </row>
        <row r="3043">
          <cell r="B3043" t="str">
            <v>Acero</v>
          </cell>
          <cell r="C3043" t="str">
            <v>Kg</v>
          </cell>
          <cell r="D3043">
            <v>15</v>
          </cell>
          <cell r="F3043">
            <v>1.1000000000000001</v>
          </cell>
          <cell r="G3043">
            <v>3800</v>
          </cell>
          <cell r="H3043">
            <v>62700</v>
          </cell>
        </row>
        <row r="3044">
          <cell r="B3044" t="str">
            <v>Formaleta</v>
          </cell>
          <cell r="C3044" t="str">
            <v>Ml</v>
          </cell>
          <cell r="D3044">
            <v>1</v>
          </cell>
          <cell r="G3044">
            <v>8000</v>
          </cell>
          <cell r="H3044">
            <v>8000</v>
          </cell>
        </row>
        <row r="3045">
          <cell r="B3045" t="str">
            <v>Vibrador</v>
          </cell>
          <cell r="C3045" t="str">
            <v>Dia</v>
          </cell>
          <cell r="D3045">
            <v>10.52</v>
          </cell>
          <cell r="G3045">
            <v>39000</v>
          </cell>
          <cell r="H3045">
            <v>3707.2243346007608</v>
          </cell>
        </row>
        <row r="3046">
          <cell r="B3046" t="str">
            <v>Transporte</v>
          </cell>
          <cell r="C3046" t="str">
            <v>Gl</v>
          </cell>
          <cell r="H3046">
            <v>2500</v>
          </cell>
        </row>
        <row r="3047">
          <cell r="B3047" t="str">
            <v>1 Oficial y 1 ayudante</v>
          </cell>
          <cell r="C3047" t="str">
            <v>Dia</v>
          </cell>
          <cell r="D3047">
            <v>10.52</v>
          </cell>
          <cell r="G3047">
            <v>109780.30835042737</v>
          </cell>
          <cell r="H3047">
            <v>10435.390527607165</v>
          </cell>
          <cell r="I3047" t="str">
            <v>5,26 ml = 1 M3 de concreto = 723.339 $</v>
          </cell>
        </row>
        <row r="3051">
          <cell r="B3051" t="str">
            <v>PARCHEO DE FALLOS</v>
          </cell>
          <cell r="C3051" t="str">
            <v>Ton</v>
          </cell>
          <cell r="H3051">
            <v>282468</v>
          </cell>
        </row>
        <row r="3052">
          <cell r="B3052" t="str">
            <v>Mezcla MDC-2</v>
          </cell>
          <cell r="C3052" t="str">
            <v>ton</v>
          </cell>
          <cell r="D3052">
            <v>1</v>
          </cell>
          <cell r="G3052">
            <v>222372</v>
          </cell>
          <cell r="H3052">
            <v>222372</v>
          </cell>
          <cell r="J3052" t="str">
            <v>Enero 30/2009</v>
          </cell>
        </row>
        <row r="3053">
          <cell r="B3053" t="str">
            <v>Asfalto caliente 85/100</v>
          </cell>
          <cell r="C3053" t="str">
            <v>kg</v>
          </cell>
          <cell r="D3053">
            <v>3.3</v>
          </cell>
          <cell r="G3053">
            <v>2320</v>
          </cell>
          <cell r="H3053">
            <v>7656</v>
          </cell>
        </row>
        <row r="3054">
          <cell r="B3054" t="str">
            <v>Cilindro (CA-15 o similar)</v>
          </cell>
          <cell r="C3054" t="str">
            <v>hr</v>
          </cell>
          <cell r="D3054">
            <v>0.02</v>
          </cell>
          <cell r="G3054">
            <v>80000</v>
          </cell>
          <cell r="H3054">
            <v>1600</v>
          </cell>
        </row>
        <row r="3055">
          <cell r="B3055" t="str">
            <v xml:space="preserve">Retroexcavadora </v>
          </cell>
          <cell r="C3055" t="str">
            <v>hr</v>
          </cell>
          <cell r="D3055">
            <v>0.02</v>
          </cell>
          <cell r="G3055">
            <v>85000</v>
          </cell>
          <cell r="H3055">
            <v>1700</v>
          </cell>
        </row>
        <row r="3056">
          <cell r="B3056" t="str">
            <v>Cortadora de pavimentos</v>
          </cell>
          <cell r="C3056" t="str">
            <v>hr</v>
          </cell>
          <cell r="D3056">
            <v>0.1</v>
          </cell>
          <cell r="G3056">
            <v>86400</v>
          </cell>
          <cell r="H3056">
            <v>8640</v>
          </cell>
        </row>
        <row r="3057">
          <cell r="B3057" t="str">
            <v>Volqueta sencilla</v>
          </cell>
          <cell r="C3057" t="str">
            <v>m3-km</v>
          </cell>
          <cell r="D3057">
            <v>10</v>
          </cell>
          <cell r="G3057">
            <v>950</v>
          </cell>
          <cell r="H3057">
            <v>9500</v>
          </cell>
        </row>
        <row r="3058">
          <cell r="B3058" t="str">
            <v>Placa vibratoria</v>
          </cell>
          <cell r="C3058" t="str">
            <v>dia</v>
          </cell>
          <cell r="D3058">
            <v>0.1</v>
          </cell>
          <cell r="G3058">
            <v>80000</v>
          </cell>
          <cell r="H3058">
            <v>8000</v>
          </cell>
        </row>
        <row r="3059">
          <cell r="B3059" t="str">
            <v>Fogon portatil a gas</v>
          </cell>
          <cell r="C3059" t="str">
            <v>dia</v>
          </cell>
          <cell r="D3059">
            <v>0.05</v>
          </cell>
          <cell r="G3059">
            <v>40000</v>
          </cell>
          <cell r="H3059">
            <v>2000</v>
          </cell>
        </row>
        <row r="3060">
          <cell r="B3060" t="str">
            <v>Hta menor</v>
          </cell>
          <cell r="G3060">
            <v>1000</v>
          </cell>
          <cell r="H3060">
            <v>1000</v>
          </cell>
        </row>
        <row r="3061">
          <cell r="B3061" t="str">
            <v>Cuadrilla parcheo de fallos</v>
          </cell>
          <cell r="G3061">
            <v>20000</v>
          </cell>
          <cell r="H3061">
            <v>20000</v>
          </cell>
        </row>
        <row r="3065">
          <cell r="B3065" t="str">
            <v>REPAVIMENTACION VIA</v>
          </cell>
          <cell r="C3065" t="str">
            <v>M3</v>
          </cell>
          <cell r="H3065">
            <v>471269.29666666675</v>
          </cell>
        </row>
        <row r="3066">
          <cell r="B3066" t="str">
            <v>Herramienta menor</v>
          </cell>
          <cell r="H3066">
            <v>295.63000000000005</v>
          </cell>
        </row>
        <row r="3067">
          <cell r="B3067" t="str">
            <v>Finisher</v>
          </cell>
          <cell r="C3067" t="str">
            <v>hr</v>
          </cell>
          <cell r="D3067">
            <v>15</v>
          </cell>
          <cell r="G3067">
            <v>90000</v>
          </cell>
          <cell r="H3067">
            <v>6000</v>
          </cell>
        </row>
        <row r="3068">
          <cell r="B3068" t="str">
            <v>Compactador vibratorio</v>
          </cell>
          <cell r="C3068" t="str">
            <v>hr</v>
          </cell>
          <cell r="D3068">
            <v>15</v>
          </cell>
          <cell r="G3068">
            <v>85000</v>
          </cell>
          <cell r="H3068">
            <v>5666.666666666667</v>
          </cell>
        </row>
        <row r="3069">
          <cell r="B3069" t="str">
            <v>Compactador de llantas</v>
          </cell>
          <cell r="C3069" t="str">
            <v>hr</v>
          </cell>
          <cell r="D3069">
            <v>15</v>
          </cell>
          <cell r="G3069">
            <v>60000</v>
          </cell>
          <cell r="H3069">
            <v>4000</v>
          </cell>
        </row>
        <row r="3070">
          <cell r="B3070" t="str">
            <v>Mezcla asfáltica MDC-2</v>
          </cell>
          <cell r="C3070" t="str">
            <v>m3</v>
          </cell>
          <cell r="D3070">
            <v>1.3</v>
          </cell>
          <cell r="G3070">
            <v>317588</v>
          </cell>
          <cell r="H3070">
            <v>412864.4</v>
          </cell>
        </row>
        <row r="3071">
          <cell r="B3071" t="str">
            <v xml:space="preserve">Liga </v>
          </cell>
          <cell r="C3071" t="str">
            <v>kg</v>
          </cell>
          <cell r="D3071">
            <v>5</v>
          </cell>
          <cell r="G3071">
            <v>1300</v>
          </cell>
          <cell r="H3071">
            <v>6500</v>
          </cell>
        </row>
        <row r="3072">
          <cell r="B3072" t="str">
            <v>Mezcla asfáltica MDC-2</v>
          </cell>
          <cell r="C3072" t="str">
            <v>m3-km</v>
          </cell>
          <cell r="D3072">
            <v>1.3</v>
          </cell>
          <cell r="E3072">
            <v>30</v>
          </cell>
          <cell r="F3072">
            <v>39</v>
          </cell>
          <cell r="G3072">
            <v>770</v>
          </cell>
          <cell r="H3072">
            <v>30030</v>
          </cell>
        </row>
        <row r="3073">
          <cell r="B3073" t="str">
            <v>1 Encargado de mezclas</v>
          </cell>
          <cell r="C3073" t="str">
            <v>dia</v>
          </cell>
          <cell r="D3073">
            <v>90</v>
          </cell>
          <cell r="G3073">
            <v>150000</v>
          </cell>
          <cell r="H3073">
            <v>1666.6666666666667</v>
          </cell>
        </row>
        <row r="3074">
          <cell r="B3074" t="str">
            <v>2 Rastrilleros</v>
          </cell>
          <cell r="C3074" t="str">
            <v>dia</v>
          </cell>
          <cell r="D3074">
            <v>90</v>
          </cell>
          <cell r="G3074">
            <v>86000</v>
          </cell>
          <cell r="H3074">
            <v>955.55555555555554</v>
          </cell>
        </row>
        <row r="3075">
          <cell r="B3075" t="str">
            <v>1 Ligador</v>
          </cell>
          <cell r="C3075" t="str">
            <v>dia</v>
          </cell>
          <cell r="D3075">
            <v>90</v>
          </cell>
          <cell r="G3075">
            <v>50000</v>
          </cell>
          <cell r="H3075">
            <v>555.55555555555554</v>
          </cell>
        </row>
        <row r="3076">
          <cell r="B3076" t="str">
            <v>8 Ayudantes</v>
          </cell>
          <cell r="C3076" t="str">
            <v>dia</v>
          </cell>
          <cell r="D3076">
            <v>90</v>
          </cell>
          <cell r="G3076">
            <v>246134</v>
          </cell>
          <cell r="H3076">
            <v>2734.8222222222221</v>
          </cell>
        </row>
        <row r="3079">
          <cell r="B3079" t="str">
            <v>MEZCLA MDC-0</v>
          </cell>
          <cell r="C3079" t="str">
            <v>M3</v>
          </cell>
          <cell r="H3079">
            <v>549954.0555555555</v>
          </cell>
        </row>
        <row r="3080">
          <cell r="B3080" t="str">
            <v>Herramienta menor</v>
          </cell>
          <cell r="H3080">
            <v>1660.3888888888891</v>
          </cell>
        </row>
        <row r="3081">
          <cell r="B3081" t="str">
            <v>Finisher</v>
          </cell>
          <cell r="C3081" t="str">
            <v>hr</v>
          </cell>
          <cell r="D3081">
            <v>15</v>
          </cell>
          <cell r="G3081">
            <v>90000</v>
          </cell>
          <cell r="H3081">
            <v>6000</v>
          </cell>
        </row>
        <row r="3082">
          <cell r="B3082" t="str">
            <v>Compactador vibratorio</v>
          </cell>
          <cell r="C3082" t="str">
            <v>hr</v>
          </cell>
          <cell r="D3082">
            <v>15</v>
          </cell>
          <cell r="G3082">
            <v>85000</v>
          </cell>
          <cell r="H3082">
            <v>5666.666666666667</v>
          </cell>
        </row>
        <row r="3083">
          <cell r="B3083" t="str">
            <v>Compactador de llantas</v>
          </cell>
          <cell r="C3083" t="str">
            <v>hr</v>
          </cell>
          <cell r="D3083">
            <v>15</v>
          </cell>
          <cell r="G3083">
            <v>60000</v>
          </cell>
          <cell r="H3083">
            <v>4000</v>
          </cell>
        </row>
        <row r="3084">
          <cell r="B3084" t="str">
            <v>Mezcla asfáltica MDC-0</v>
          </cell>
          <cell r="C3084" t="str">
            <v>m3</v>
          </cell>
          <cell r="D3084">
            <v>1.3</v>
          </cell>
          <cell r="G3084">
            <v>367488</v>
          </cell>
          <cell r="H3084">
            <v>477734.40000000002</v>
          </cell>
          <cell r="I3084">
            <v>39814</v>
          </cell>
        </row>
        <row r="3085">
          <cell r="B3085" t="str">
            <v>Liga juntas con asfalto 80/100</v>
          </cell>
          <cell r="C3085" t="str">
            <v>kg</v>
          </cell>
          <cell r="D3085">
            <v>1.5</v>
          </cell>
          <cell r="G3085">
            <v>1300</v>
          </cell>
          <cell r="H3085">
            <v>1950</v>
          </cell>
        </row>
        <row r="3086">
          <cell r="B3086" t="str">
            <v>Imprimación</v>
          </cell>
          <cell r="C3086" t="str">
            <v>m2</v>
          </cell>
          <cell r="D3086">
            <v>10</v>
          </cell>
          <cell r="G3086">
            <v>1700</v>
          </cell>
          <cell r="H3086">
            <v>17000</v>
          </cell>
        </row>
        <row r="3087">
          <cell r="B3087" t="str">
            <v>Mezcla asfáltica MDC-0</v>
          </cell>
          <cell r="C3087" t="str">
            <v>m3-km</v>
          </cell>
          <cell r="D3087">
            <v>1.3</v>
          </cell>
          <cell r="E3087">
            <v>30</v>
          </cell>
          <cell r="F3087">
            <v>39</v>
          </cell>
          <cell r="G3087">
            <v>770</v>
          </cell>
          <cell r="H3087">
            <v>30030</v>
          </cell>
        </row>
        <row r="3088">
          <cell r="B3088" t="str">
            <v>1 Encargado de mezclas</v>
          </cell>
          <cell r="C3088" t="str">
            <v>dia</v>
          </cell>
          <cell r="D3088">
            <v>90</v>
          </cell>
          <cell r="G3088">
            <v>150000</v>
          </cell>
          <cell r="H3088">
            <v>1666.6666666666667</v>
          </cell>
        </row>
        <row r="3089">
          <cell r="B3089" t="str">
            <v>2 Rastrilleros</v>
          </cell>
          <cell r="C3089" t="str">
            <v>dia</v>
          </cell>
          <cell r="D3089">
            <v>90</v>
          </cell>
          <cell r="G3089">
            <v>86000</v>
          </cell>
          <cell r="H3089">
            <v>955.55555555555554</v>
          </cell>
        </row>
        <row r="3090">
          <cell r="B3090" t="str">
            <v>1 Ligador</v>
          </cell>
          <cell r="C3090" t="str">
            <v>dia</v>
          </cell>
          <cell r="D3090">
            <v>90</v>
          </cell>
          <cell r="G3090">
            <v>50000</v>
          </cell>
          <cell r="H3090">
            <v>555.55555555555554</v>
          </cell>
        </row>
        <row r="3091">
          <cell r="B3091" t="str">
            <v>8 Ayudantes</v>
          </cell>
          <cell r="C3091" t="str">
            <v>dia</v>
          </cell>
          <cell r="D3091">
            <v>90</v>
          </cell>
          <cell r="G3091">
            <v>246134</v>
          </cell>
          <cell r="H3091">
            <v>2734.8222222222221</v>
          </cell>
        </row>
        <row r="3094">
          <cell r="B3094" t="str">
            <v xml:space="preserve"> PARCHEO HUECOS</v>
          </cell>
          <cell r="C3094" t="str">
            <v>TON</v>
          </cell>
          <cell r="H3094">
            <v>355028</v>
          </cell>
        </row>
        <row r="3095">
          <cell r="B3095" t="str">
            <v>Herramienta menor</v>
          </cell>
          <cell r="H3095">
            <v>2500</v>
          </cell>
        </row>
        <row r="3096">
          <cell r="B3096" t="str">
            <v>Volqueta</v>
          </cell>
          <cell r="C3096" t="str">
            <v>hr</v>
          </cell>
          <cell r="D3096">
            <v>1.2</v>
          </cell>
          <cell r="G3096">
            <v>50000</v>
          </cell>
          <cell r="H3096">
            <v>41666.666666666672</v>
          </cell>
        </row>
        <row r="3097">
          <cell r="B3097" t="str">
            <v xml:space="preserve">Placa vibratoria </v>
          </cell>
          <cell r="C3097" t="str">
            <v>hr</v>
          </cell>
          <cell r="D3097">
            <v>1.2</v>
          </cell>
          <cell r="G3097">
            <v>5000</v>
          </cell>
          <cell r="H3097">
            <v>4166.666666666667</v>
          </cell>
        </row>
        <row r="3098">
          <cell r="B3098" t="str">
            <v>Compresor</v>
          </cell>
          <cell r="C3098" t="str">
            <v>hr</v>
          </cell>
          <cell r="D3098">
            <v>1.5</v>
          </cell>
          <cell r="G3098">
            <v>40000</v>
          </cell>
          <cell r="H3098">
            <v>26666.666666666668</v>
          </cell>
        </row>
        <row r="3099">
          <cell r="B3099" t="str">
            <v>Mezcla MDC-2</v>
          </cell>
          <cell r="C3099" t="str">
            <v>ton</v>
          </cell>
          <cell r="D3099">
            <v>1</v>
          </cell>
          <cell r="G3099">
            <v>222372</v>
          </cell>
          <cell r="H3099">
            <v>222372</v>
          </cell>
        </row>
        <row r="3100">
          <cell r="B3100" t="str">
            <v>Asfalto caliente 85/100</v>
          </cell>
          <cell r="C3100" t="str">
            <v>kg</v>
          </cell>
          <cell r="D3100">
            <v>3.3</v>
          </cell>
          <cell r="G3100">
            <v>2320</v>
          </cell>
          <cell r="H3100">
            <v>7656</v>
          </cell>
        </row>
        <row r="3101">
          <cell r="B3101" t="str">
            <v>Cuadrilla parcheo de HUECOS</v>
          </cell>
          <cell r="G3101">
            <v>50000</v>
          </cell>
          <cell r="H3101">
            <v>50000</v>
          </cell>
        </row>
        <row r="3103">
          <cell r="A3103">
            <v>121010</v>
          </cell>
          <cell r="B3103" t="str">
            <v>Salida energia</v>
          </cell>
          <cell r="C3103" t="str">
            <v>sal</v>
          </cell>
          <cell r="H3103">
            <v>37478.945</v>
          </cell>
        </row>
        <row r="3104">
          <cell r="B3104" t="str">
            <v>soldadura liquida pvc pavco</v>
          </cell>
          <cell r="C3104" t="str">
            <v>g/4</v>
          </cell>
          <cell r="D3104">
            <v>0.125</v>
          </cell>
          <cell r="G3104">
            <v>53881</v>
          </cell>
          <cell r="H3104">
            <v>6735.125</v>
          </cell>
        </row>
        <row r="3105">
          <cell r="B3105" t="str">
            <v>caja emp.galv.rect.4 pulg x4 pulg</v>
          </cell>
          <cell r="C3105" t="str">
            <v>und</v>
          </cell>
          <cell r="D3105">
            <v>1</v>
          </cell>
          <cell r="G3105">
            <v>1531.2</v>
          </cell>
          <cell r="H3105">
            <v>1531.2</v>
          </cell>
        </row>
        <row r="3106">
          <cell r="B3106" t="str">
            <v>tapa galv. 4x4 pulg</v>
          </cell>
          <cell r="C3106" t="str">
            <v>und</v>
          </cell>
          <cell r="D3106">
            <v>1</v>
          </cell>
          <cell r="G3106">
            <v>651.92000000000007</v>
          </cell>
          <cell r="H3106">
            <v>651.92000000000007</v>
          </cell>
        </row>
        <row r="3107">
          <cell r="B3107" t="str">
            <v>alamb.cu aisl. pvc thwn90 12</v>
          </cell>
          <cell r="C3107" t="str">
            <v>m</v>
          </cell>
          <cell r="D3107">
            <v>8</v>
          </cell>
          <cell r="G3107">
            <v>1385</v>
          </cell>
          <cell r="H3107">
            <v>11080</v>
          </cell>
        </row>
        <row r="3108">
          <cell r="B3108" t="str">
            <v>tomacor.dobl.luminex lx303c</v>
          </cell>
          <cell r="C3108" t="str">
            <v>und</v>
          </cell>
          <cell r="D3108">
            <v>1</v>
          </cell>
          <cell r="G3108">
            <v>3650</v>
          </cell>
          <cell r="H3108">
            <v>3650</v>
          </cell>
        </row>
        <row r="3109">
          <cell r="B3109" t="str">
            <v>tub.elect.pvc 1/2 pulg  pavco</v>
          </cell>
          <cell r="C3109" t="str">
            <v>m</v>
          </cell>
          <cell r="D3109">
            <v>3</v>
          </cell>
          <cell r="G3109">
            <v>1409</v>
          </cell>
          <cell r="H3109">
            <v>4227</v>
          </cell>
        </row>
        <row r="3110">
          <cell r="B3110" t="str">
            <v>adapt.term.pvc 1/2´ pulg  pavco</v>
          </cell>
          <cell r="C3110" t="str">
            <v>und</v>
          </cell>
          <cell r="D3110">
            <v>2</v>
          </cell>
          <cell r="G3110">
            <v>248</v>
          </cell>
          <cell r="H3110">
            <v>496</v>
          </cell>
        </row>
        <row r="3111">
          <cell r="B3111" t="str">
            <v>salida toma 110 (M obra)</v>
          </cell>
          <cell r="C3111" t="str">
            <v>sal</v>
          </cell>
          <cell r="D3111">
            <v>1</v>
          </cell>
          <cell r="G3111">
            <v>8674</v>
          </cell>
          <cell r="H3111">
            <v>8674</v>
          </cell>
        </row>
        <row r="3112">
          <cell r="E3112">
            <v>5</v>
          </cell>
          <cell r="F3112" t="str">
            <v>% de Herramienta</v>
          </cell>
          <cell r="H3112">
            <v>433.70000000000005</v>
          </cell>
        </row>
        <row r="3114">
          <cell r="A3114">
            <v>122014</v>
          </cell>
          <cell r="B3114" t="str">
            <v>Acomet.energ(apto,viv.med.alta</v>
          </cell>
          <cell r="C3114" t="str">
            <v>ml</v>
          </cell>
          <cell r="H3114">
            <v>25985.68</v>
          </cell>
        </row>
        <row r="3115">
          <cell r="B3115" t="str">
            <v>cabl.cu aisl.plast.thwn90 awg 4</v>
          </cell>
          <cell r="C3115" t="str">
            <v>m</v>
          </cell>
          <cell r="D3115">
            <v>3</v>
          </cell>
          <cell r="E3115">
            <v>3</v>
          </cell>
          <cell r="F3115">
            <v>6852</v>
          </cell>
          <cell r="G3115">
            <v>0</v>
          </cell>
          <cell r="H3115">
            <v>21172.68</v>
          </cell>
        </row>
        <row r="3116">
          <cell r="B3116" t="str">
            <v>tub.elect.pvc 1.¨ pulg pavco</v>
          </cell>
          <cell r="C3116" t="str">
            <v>m</v>
          </cell>
          <cell r="D3116">
            <v>1</v>
          </cell>
          <cell r="F3116">
            <v>3952</v>
          </cell>
          <cell r="H3116">
            <v>3952</v>
          </cell>
        </row>
        <row r="3117">
          <cell r="B3117" t="str">
            <v>acometida exterior electrica (M Obra)</v>
          </cell>
          <cell r="C3117" t="str">
            <v>ml</v>
          </cell>
          <cell r="D3117">
            <v>1</v>
          </cell>
          <cell r="F3117">
            <v>820</v>
          </cell>
          <cell r="H3117">
            <v>820</v>
          </cell>
        </row>
        <row r="3118">
          <cell r="E3118">
            <v>5</v>
          </cell>
          <cell r="F3118" t="str">
            <v>% de Herramienta</v>
          </cell>
          <cell r="H3118">
            <v>41</v>
          </cell>
        </row>
        <row r="3120">
          <cell r="A3120">
            <v>121010</v>
          </cell>
          <cell r="B3120" t="str">
            <v>Lampara 2 x 32 Tubo No. 8 Luz día</v>
          </cell>
          <cell r="C3120" t="str">
            <v>sal</v>
          </cell>
          <cell r="H3120">
            <v>37478.945</v>
          </cell>
        </row>
        <row r="3121">
          <cell r="B3121" t="str">
            <v>soldadura liquida pvc pavco</v>
          </cell>
          <cell r="C3121" t="str">
            <v>g/4</v>
          </cell>
          <cell r="D3121">
            <v>0.125</v>
          </cell>
          <cell r="G3121">
            <v>53881</v>
          </cell>
          <cell r="H3121">
            <v>6735.125</v>
          </cell>
        </row>
        <row r="3122">
          <cell r="B3122" t="str">
            <v>caja emp.galv.rect.4 pulg x4 pulg</v>
          </cell>
          <cell r="C3122" t="str">
            <v>und</v>
          </cell>
          <cell r="D3122">
            <v>1</v>
          </cell>
          <cell r="G3122">
            <v>1531.2</v>
          </cell>
          <cell r="H3122">
            <v>1531.2</v>
          </cell>
        </row>
        <row r="3123">
          <cell r="B3123" t="str">
            <v>tapa galv. 4x4 pulg</v>
          </cell>
          <cell r="C3123" t="str">
            <v>und</v>
          </cell>
          <cell r="D3123">
            <v>1</v>
          </cell>
          <cell r="G3123">
            <v>651.92000000000007</v>
          </cell>
          <cell r="H3123">
            <v>651.92000000000007</v>
          </cell>
        </row>
        <row r="3124">
          <cell r="B3124" t="str">
            <v>alamb.cu aisl. pvc thwn90 12</v>
          </cell>
          <cell r="C3124" t="str">
            <v>m</v>
          </cell>
          <cell r="D3124">
            <v>8</v>
          </cell>
          <cell r="G3124">
            <v>1385</v>
          </cell>
          <cell r="H3124">
            <v>11080</v>
          </cell>
        </row>
        <row r="3125">
          <cell r="B3125" t="str">
            <v>tomacor.dobl.luminex lx303c</v>
          </cell>
          <cell r="C3125" t="str">
            <v>und</v>
          </cell>
          <cell r="D3125">
            <v>1</v>
          </cell>
          <cell r="G3125">
            <v>3650</v>
          </cell>
          <cell r="H3125">
            <v>3650</v>
          </cell>
        </row>
        <row r="3126">
          <cell r="B3126" t="str">
            <v>tub.elect.pvc 1/2 pulg  pavco</v>
          </cell>
          <cell r="C3126" t="str">
            <v>m</v>
          </cell>
          <cell r="D3126">
            <v>3</v>
          </cell>
          <cell r="G3126">
            <v>1409</v>
          </cell>
          <cell r="H3126">
            <v>4227</v>
          </cell>
        </row>
        <row r="3127">
          <cell r="B3127" t="str">
            <v>adapt.term.pvc 1/2´ pulg  pavco</v>
          </cell>
          <cell r="C3127" t="str">
            <v>und</v>
          </cell>
          <cell r="D3127">
            <v>2</v>
          </cell>
          <cell r="G3127">
            <v>248</v>
          </cell>
          <cell r="H3127">
            <v>496</v>
          </cell>
        </row>
        <row r="3128">
          <cell r="B3128" t="str">
            <v>salida toma 110 (M obra)</v>
          </cell>
          <cell r="C3128" t="str">
            <v>sal</v>
          </cell>
          <cell r="D3128">
            <v>1</v>
          </cell>
          <cell r="G3128">
            <v>8674</v>
          </cell>
          <cell r="H3128">
            <v>8674</v>
          </cell>
        </row>
        <row r="3129">
          <cell r="E3129">
            <v>5</v>
          </cell>
          <cell r="F3129" t="str">
            <v>% de Herramienta</v>
          </cell>
          <cell r="H3129">
            <v>433.70000000000005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10"/>
      <sheetName val="P50"/>
      <sheetName val="P90"/>
      <sheetName val="Info-Portaf"/>
    </sheetNames>
    <sheetDataSet>
      <sheetData sheetId="0" refreshError="1"/>
      <sheetData sheetId="1" refreshError="1"/>
      <sheetData sheetId="2" refreshError="1"/>
      <sheetData sheetId="3">
        <row r="4">
          <cell r="N4">
            <v>0</v>
          </cell>
        </row>
        <row r="10">
          <cell r="B10">
            <v>0.24340000000000001</v>
          </cell>
          <cell r="C10">
            <v>0.6</v>
          </cell>
          <cell r="D10">
            <v>0.53</v>
          </cell>
          <cell r="E10">
            <v>0.46</v>
          </cell>
          <cell r="F10">
            <v>0.41</v>
          </cell>
          <cell r="G10">
            <v>0.36</v>
          </cell>
          <cell r="H10">
            <v>0.32</v>
          </cell>
          <cell r="I10">
            <v>0.28000000000000003</v>
          </cell>
          <cell r="J10">
            <v>0.25</v>
          </cell>
          <cell r="K10">
            <v>0.22</v>
          </cell>
          <cell r="L10">
            <v>0.19</v>
          </cell>
          <cell r="M10">
            <v>0.17</v>
          </cell>
          <cell r="N10">
            <v>0.15</v>
          </cell>
          <cell r="O10">
            <v>0.13</v>
          </cell>
          <cell r="P10">
            <v>0.12</v>
          </cell>
          <cell r="Q10">
            <v>0.1</v>
          </cell>
          <cell r="R10">
            <v>0.09</v>
          </cell>
          <cell r="S10">
            <v>0.08</v>
          </cell>
          <cell r="T10">
            <v>7.0000000000000007E-2</v>
          </cell>
          <cell r="U10">
            <v>0.06</v>
          </cell>
          <cell r="V10">
            <v>0.06</v>
          </cell>
          <cell r="W10">
            <v>0.05</v>
          </cell>
          <cell r="X10">
            <v>0.04</v>
          </cell>
          <cell r="Y10">
            <v>0.04</v>
          </cell>
          <cell r="Z10">
            <v>0.03</v>
          </cell>
          <cell r="AA10">
            <v>0.03</v>
          </cell>
          <cell r="AB10">
            <v>0.03</v>
          </cell>
          <cell r="AC10">
            <v>0</v>
          </cell>
          <cell r="AD10">
            <v>0</v>
          </cell>
          <cell r="AE10">
            <v>0</v>
          </cell>
        </row>
        <row r="11">
          <cell r="B11">
            <v>0.33379999999999999</v>
          </cell>
          <cell r="C11">
            <v>0.83</v>
          </cell>
          <cell r="D11">
            <v>0.76</v>
          </cell>
          <cell r="E11">
            <v>0.69</v>
          </cell>
          <cell r="F11">
            <v>0.63</v>
          </cell>
          <cell r="G11">
            <v>0.56999999999999995</v>
          </cell>
          <cell r="H11">
            <v>0.52</v>
          </cell>
          <cell r="I11">
            <v>0.47</v>
          </cell>
          <cell r="J11">
            <v>0.43</v>
          </cell>
          <cell r="K11">
            <v>0.39</v>
          </cell>
          <cell r="L11">
            <v>0.35</v>
          </cell>
          <cell r="M11">
            <v>0.32</v>
          </cell>
          <cell r="N11">
            <v>0.28999999999999998</v>
          </cell>
          <cell r="O11">
            <v>0.27</v>
          </cell>
          <cell r="P11">
            <v>0.24</v>
          </cell>
          <cell r="Q11">
            <v>0.22</v>
          </cell>
          <cell r="R11">
            <v>0.2</v>
          </cell>
          <cell r="S11">
            <v>0.18</v>
          </cell>
          <cell r="T11">
            <v>0.17</v>
          </cell>
          <cell r="U11">
            <v>0.15</v>
          </cell>
          <cell r="V11">
            <v>0.14000000000000001</v>
          </cell>
          <cell r="W11">
            <v>0.12</v>
          </cell>
          <cell r="X11">
            <v>0.11</v>
          </cell>
          <cell r="Y11">
            <v>0.1</v>
          </cell>
          <cell r="Z11">
            <v>0.09</v>
          </cell>
          <cell r="AA11">
            <v>0.09</v>
          </cell>
          <cell r="AB11">
            <v>0.08</v>
          </cell>
          <cell r="AC11">
            <v>0</v>
          </cell>
          <cell r="AD11">
            <v>0</v>
          </cell>
          <cell r="AE11">
            <v>0</v>
          </cell>
        </row>
        <row r="12">
          <cell r="B12">
            <v>0.42470000000000002</v>
          </cell>
          <cell r="C12">
            <v>1.08</v>
          </cell>
          <cell r="D12">
            <v>1</v>
          </cell>
          <cell r="E12">
            <v>0.94</v>
          </cell>
          <cell r="F12">
            <v>0.87</v>
          </cell>
          <cell r="G12">
            <v>0.81</v>
          </cell>
          <cell r="H12">
            <v>0.76</v>
          </cell>
          <cell r="I12">
            <v>0.71</v>
          </cell>
          <cell r="J12">
            <v>0.66</v>
          </cell>
          <cell r="K12">
            <v>0.61</v>
          </cell>
          <cell r="L12">
            <v>0.56999999999999995</v>
          </cell>
          <cell r="M12">
            <v>0.53</v>
          </cell>
          <cell r="N12">
            <v>0.5</v>
          </cell>
          <cell r="O12">
            <v>0.46</v>
          </cell>
          <cell r="P12">
            <v>0.43</v>
          </cell>
          <cell r="Q12">
            <v>0.4</v>
          </cell>
          <cell r="R12">
            <v>0.38</v>
          </cell>
          <cell r="S12">
            <v>0.35</v>
          </cell>
          <cell r="T12">
            <v>0.33</v>
          </cell>
          <cell r="U12">
            <v>0.31</v>
          </cell>
          <cell r="V12">
            <v>0.28000000000000003</v>
          </cell>
          <cell r="W12">
            <v>0.27</v>
          </cell>
          <cell r="X12">
            <v>0.25</v>
          </cell>
          <cell r="Y12">
            <v>0.23</v>
          </cell>
          <cell r="Z12">
            <v>0.21</v>
          </cell>
          <cell r="AA12">
            <v>0.2</v>
          </cell>
          <cell r="AB12">
            <v>0.19</v>
          </cell>
          <cell r="AC12">
            <v>0</v>
          </cell>
          <cell r="AD12">
            <v>0</v>
          </cell>
          <cell r="AE12">
            <v>0</v>
          </cell>
        </row>
        <row r="13">
          <cell r="B13">
            <v>0.1169</v>
          </cell>
          <cell r="C13">
            <v>0.29099999999999998</v>
          </cell>
          <cell r="D13">
            <v>0.26500000000000001</v>
          </cell>
          <cell r="E13">
            <v>0.24099999999999999</v>
          </cell>
          <cell r="F13">
            <v>0.219</v>
          </cell>
          <cell r="G13">
            <v>0.19900000000000001</v>
          </cell>
          <cell r="H13">
            <v>0.18099999999999999</v>
          </cell>
          <cell r="I13">
            <v>0.16500000000000001</v>
          </cell>
          <cell r="J13">
            <v>0.15</v>
          </cell>
          <cell r="K13">
            <v>0.13600000000000001</v>
          </cell>
          <cell r="L13">
            <v>0.124</v>
          </cell>
          <cell r="M13">
            <v>0.113</v>
          </cell>
          <cell r="N13">
            <v>0.10199999999999999</v>
          </cell>
          <cell r="O13">
            <v>9.2999999999999999E-2</v>
          </cell>
          <cell r="P13">
            <v>8.5000000000000006E-2</v>
          </cell>
          <cell r="Q13">
            <v>7.6999999999999999E-2</v>
          </cell>
          <cell r="R13">
            <v>7.0000000000000007E-2</v>
          </cell>
          <cell r="S13">
            <v>6.4000000000000001E-2</v>
          </cell>
          <cell r="T13">
            <v>5.8000000000000003E-2</v>
          </cell>
          <cell r="U13">
            <v>5.2999999999999999E-2</v>
          </cell>
          <cell r="V13">
            <v>4.8000000000000001E-2</v>
          </cell>
          <cell r="W13">
            <v>4.3999999999999997E-2</v>
          </cell>
          <cell r="X13">
            <v>0.04</v>
          </cell>
          <cell r="Y13">
            <v>3.5999999999999997E-2</v>
          </cell>
          <cell r="Z13">
            <v>3.3000000000000002E-2</v>
          </cell>
          <cell r="AA13">
            <v>0.03</v>
          </cell>
          <cell r="AB13">
            <v>2.7E-2</v>
          </cell>
          <cell r="AC13">
            <v>0</v>
          </cell>
          <cell r="AD13">
            <v>0</v>
          </cell>
          <cell r="AE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B17">
            <v>9.6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B19">
            <v>2.202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B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2">
          <cell r="B32">
            <v>1</v>
          </cell>
          <cell r="C32">
            <v>1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1</v>
          </cell>
          <cell r="AB32">
            <v>1</v>
          </cell>
          <cell r="AC32">
            <v>0</v>
          </cell>
          <cell r="AD32">
            <v>0</v>
          </cell>
          <cell r="AE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0.21</v>
          </cell>
          <cell r="AC33">
            <v>0</v>
          </cell>
          <cell r="AD33">
            <v>0</v>
          </cell>
          <cell r="AE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B35">
            <v>1</v>
          </cell>
          <cell r="C35">
            <v>1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  <cell r="AC35">
            <v>0</v>
          </cell>
          <cell r="AD35">
            <v>0</v>
          </cell>
          <cell r="AE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0.21</v>
          </cell>
          <cell r="AC36">
            <v>0</v>
          </cell>
          <cell r="AD36">
            <v>0</v>
          </cell>
          <cell r="AE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</row>
        <row r="38">
          <cell r="B38">
            <v>1</v>
          </cell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>
            <v>0</v>
          </cell>
          <cell r="AD38">
            <v>0</v>
          </cell>
          <cell r="AE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0.21</v>
          </cell>
          <cell r="AC39">
            <v>0</v>
          </cell>
          <cell r="AD39">
            <v>0</v>
          </cell>
          <cell r="AE39">
            <v>0</v>
          </cell>
        </row>
        <row r="40">
          <cell r="B40">
            <v>1.7976000000000001</v>
          </cell>
          <cell r="C40">
            <v>1.7974000000000001</v>
          </cell>
          <cell r="D40">
            <v>1.7975000000000001</v>
          </cell>
          <cell r="E40">
            <v>1.7975000000000001</v>
          </cell>
          <cell r="F40">
            <v>1.7974000000000001</v>
          </cell>
          <cell r="G40">
            <v>1.7975000000000001</v>
          </cell>
          <cell r="H40">
            <v>1.7975000000000001</v>
          </cell>
          <cell r="I40">
            <v>1.7975000000000001</v>
          </cell>
          <cell r="J40">
            <v>1.7975000000000001</v>
          </cell>
          <cell r="K40">
            <v>1.7975000000000001</v>
          </cell>
          <cell r="L40">
            <v>1.7974000000000001</v>
          </cell>
          <cell r="M40">
            <v>1.7975000000000001</v>
          </cell>
          <cell r="N40">
            <v>1.7975000000000001</v>
          </cell>
          <cell r="O40">
            <v>1.7975000000000001</v>
          </cell>
          <cell r="P40">
            <v>1.7974000000000001</v>
          </cell>
          <cell r="Q40">
            <v>1.7975000000000001</v>
          </cell>
          <cell r="R40">
            <v>1.7974000000000001</v>
          </cell>
          <cell r="S40">
            <v>1.7975000000000001</v>
          </cell>
          <cell r="T40">
            <v>1.7975000000000001</v>
          </cell>
          <cell r="U40">
            <v>1.7975000000000001</v>
          </cell>
          <cell r="V40">
            <v>1.7975000000000001</v>
          </cell>
          <cell r="W40">
            <v>1.7975000000000001</v>
          </cell>
          <cell r="X40">
            <v>1.7975000000000001</v>
          </cell>
          <cell r="Y40">
            <v>1.7975000000000001</v>
          </cell>
          <cell r="Z40">
            <v>1.7975000000000001</v>
          </cell>
          <cell r="AA40">
            <v>1.7975000000000001</v>
          </cell>
          <cell r="AB40">
            <v>1.7976000000000001</v>
          </cell>
          <cell r="AC40">
            <v>0</v>
          </cell>
          <cell r="AD40">
            <v>0</v>
          </cell>
          <cell r="AE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B42">
            <v>13.055099999999999</v>
          </cell>
          <cell r="C42">
            <v>13.547599999999999</v>
          </cell>
          <cell r="D42">
            <v>13.6075</v>
          </cell>
          <cell r="E42">
            <v>13.985300000000001</v>
          </cell>
          <cell r="F42">
            <v>14.3377</v>
          </cell>
          <cell r="G42">
            <v>12.84</v>
          </cell>
          <cell r="H42">
            <v>12.895</v>
          </cell>
          <cell r="I42">
            <v>12.9412</v>
          </cell>
          <cell r="J42">
            <v>12.977399999999999</v>
          </cell>
          <cell r="K42">
            <v>13.58</v>
          </cell>
          <cell r="L42">
            <v>13.8705</v>
          </cell>
          <cell r="M42">
            <v>16.3276</v>
          </cell>
          <cell r="N42">
            <v>14.9491</v>
          </cell>
          <cell r="O42">
            <v>13.6075</v>
          </cell>
          <cell r="P42">
            <v>13.346500000000001</v>
          </cell>
          <cell r="Q42">
            <v>13.0923</v>
          </cell>
          <cell r="R42">
            <v>12.84</v>
          </cell>
          <cell r="S42">
            <v>12.592700000000001</v>
          </cell>
          <cell r="T42">
            <v>12.3523</v>
          </cell>
          <cell r="U42">
            <v>12.116899999999999</v>
          </cell>
          <cell r="V42">
            <v>11.8851</v>
          </cell>
          <cell r="W42">
            <v>11.6515</v>
          </cell>
          <cell r="X42">
            <v>11.431699999999999</v>
          </cell>
          <cell r="Y42">
            <v>11.2118</v>
          </cell>
          <cell r="Z42">
            <v>10.990399999999999</v>
          </cell>
          <cell r="AA42">
            <v>10.7828</v>
          </cell>
          <cell r="AB42">
            <v>10.572900000000001</v>
          </cell>
          <cell r="AC42">
            <v>0</v>
          </cell>
          <cell r="AD42">
            <v>0</v>
          </cell>
          <cell r="AE42">
            <v>0</v>
          </cell>
        </row>
        <row r="43">
          <cell r="B43">
            <v>1.4285000000000001</v>
          </cell>
          <cell r="C43">
            <v>1.2425999999999999</v>
          </cell>
          <cell r="D43">
            <v>1.1904999999999999</v>
          </cell>
          <cell r="E43">
            <v>1.1207</v>
          </cell>
          <cell r="F43">
            <v>1.0232000000000001</v>
          </cell>
          <cell r="G43">
            <v>0.95420000000000005</v>
          </cell>
          <cell r="H43">
            <v>0.87450000000000006</v>
          </cell>
          <cell r="I43">
            <v>0.78239999999999998</v>
          </cell>
          <cell r="J43">
            <v>0.67659999999999998</v>
          </cell>
          <cell r="K43">
            <v>0.55359999999999998</v>
          </cell>
          <cell r="L43">
            <v>0.55400000000000005</v>
          </cell>
          <cell r="M43">
            <v>0.55389999999999995</v>
          </cell>
          <cell r="N43">
            <v>0.55389999999999995</v>
          </cell>
          <cell r="O43">
            <v>0.55369999999999997</v>
          </cell>
          <cell r="P43">
            <v>0.55410000000000004</v>
          </cell>
          <cell r="Q43">
            <v>0.55449999999999999</v>
          </cell>
          <cell r="R43">
            <v>0.55420000000000003</v>
          </cell>
          <cell r="S43">
            <v>0.55310000000000004</v>
          </cell>
          <cell r="T43">
            <v>0.5534</v>
          </cell>
          <cell r="U43">
            <v>0.55469999999999997</v>
          </cell>
          <cell r="V43">
            <v>0.55410000000000004</v>
          </cell>
          <cell r="W43">
            <v>0.55449999999999999</v>
          </cell>
          <cell r="X43">
            <v>0.55500000000000005</v>
          </cell>
          <cell r="Y43">
            <v>0.55269999999999997</v>
          </cell>
          <cell r="Z43">
            <v>0.55449999999999999</v>
          </cell>
          <cell r="AA43">
            <v>0.55330000000000001</v>
          </cell>
          <cell r="AB43">
            <v>0.55549999999999999</v>
          </cell>
          <cell r="AC43">
            <v>0</v>
          </cell>
          <cell r="AD43">
            <v>0</v>
          </cell>
          <cell r="AE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B52">
            <v>1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</row>
        <row r="55">
          <cell r="B55">
            <v>2036</v>
          </cell>
        </row>
        <row r="56">
          <cell r="B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  <row r="58">
          <cell r="B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</row>
        <row r="60">
          <cell r="B60">
            <v>0.69999998807907104</v>
          </cell>
        </row>
        <row r="61">
          <cell r="B61">
            <v>3074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pecto General Obras"/>
      <sheetName val="Aspecto_General_Obras"/>
      <sheetName val="Aspecto_General_Obras2"/>
      <sheetName val="Aspecto_General_Obras1"/>
    </sheetNames>
    <sheetDataSet>
      <sheetData sheetId="0">
        <row r="3">
          <cell r="B3" t="str">
            <v>EMPRESAS PÚBLICAS DE MEDELLÍN</v>
          </cell>
        </row>
      </sheetData>
      <sheetData sheetId="1"/>
      <sheetData sheetId="2"/>
      <sheetData sheetId="3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EMPRESA"/>
      <sheetName val="CONTRATO"/>
      <sheetName val="EMPLEADOS"/>
      <sheetName val="LIQUIDA-NOMINA"/>
      <sheetName val="NOMINA 1"/>
      <sheetName val="NOMINA 2"/>
      <sheetName val="ISS"/>
      <sheetName val="SALUD"/>
      <sheetName val="CAFABA"/>
      <sheetName val="PAZ Y SALVO"/>
      <sheetName val="CONTROL DIA"/>
      <sheetName val="CONTROL DIA  EJECUCION"/>
      <sheetName val="BITACORA"/>
      <sheetName val="INFORME CONTRATO"/>
      <sheetName val="EJECPAGO1"/>
      <sheetName val="PAGO 1 "/>
      <sheetName val="RECIBO 1"/>
      <sheetName val="EJECPAGO 2 "/>
      <sheetName val="COMUNICACIONES CON IVA 4%"/>
      <sheetName val="COMUNICACIONES"/>
      <sheetName val="PAGO 2"/>
      <sheetName val="RECIBO 2"/>
      <sheetName val="GASTO  SEPT"/>
      <sheetName val="GASTOS REEMBOLSABLES 1"/>
      <sheetName val="EJECPAGO 3"/>
      <sheetName val="PAGO 3"/>
      <sheetName val="EJECPAGO 4"/>
      <sheetName val="PAGO 4OK"/>
      <sheetName val="EJECPtotalacumulada"/>
      <sheetName val="EJECPAGO 5"/>
      <sheetName val="PAGO 5 OK"/>
      <sheetName val="EJECPAGO 6"/>
      <sheetName val="PAGO 6 OK "/>
      <sheetName val="EJECPAGO 7 Y FINAL"/>
      <sheetName val="PAGO 7 Y FINAL"/>
      <sheetName val="PAGO 5 OK (2)"/>
      <sheetName val="PAGO 4"/>
      <sheetName val="PAGO 5"/>
      <sheetName val="PAGO 5 A"/>
      <sheetName val="PAGO 6"/>
      <sheetName val="MAYOR OBRA"/>
      <sheetName val="proyeccion"/>
      <sheetName val="ACTA DE PROYECCION"/>
      <sheetName val="Gráfico1"/>
      <sheetName val="DATOS PARA GRAFICA (2)"/>
      <sheetName val="IMFORME EJECUTIVO"/>
      <sheetName val="DATOS PARA GRAFICA"/>
      <sheetName val="diana"/>
      <sheetName val="IMFORME EJECUTIVO PARA PAGO2"/>
      <sheetName val="ANALISIS"/>
      <sheetName val="GASTOS REEMBOLSABLES 2"/>
      <sheetName val="GASTOS REEMBOLSABLES 3"/>
      <sheetName val="NECESIDADES ENERO"/>
      <sheetName val="EJECPAGO ENERO"/>
      <sheetName val="COSTO ENERO"/>
      <sheetName val="GASTOS REEMBOLSABLES ENERO"/>
      <sheetName val="LIQUIDA_NOMINA"/>
      <sheetName val="Info-Portaf"/>
    </sheetNames>
    <sheetDataSet>
      <sheetData sheetId="0"/>
      <sheetData sheetId="1" refreshError="1">
        <row r="6">
          <cell r="F6" t="str">
            <v>FELIX OJEDA ING E.U.</v>
          </cell>
        </row>
        <row r="8">
          <cell r="F8" t="str">
            <v>829-003-876-6</v>
          </cell>
        </row>
        <row r="12">
          <cell r="F12" t="str">
            <v>FELIX OJEDA GARRIDO</v>
          </cell>
        </row>
        <row r="14">
          <cell r="F14" t="str">
            <v>DIAGONAL 56 No 13-15 PUEBLO NUEVO</v>
          </cell>
        </row>
        <row r="16">
          <cell r="F16">
            <v>6223408</v>
          </cell>
        </row>
        <row r="24">
          <cell r="F24">
            <v>0.13500000000000001</v>
          </cell>
        </row>
        <row r="26">
          <cell r="F26">
            <v>0.12</v>
          </cell>
        </row>
      </sheetData>
      <sheetData sheetId="2" refreshError="1">
        <row r="8">
          <cell r="E8" t="str">
            <v>GMM-178-04</v>
          </cell>
        </row>
        <row r="9">
          <cell r="H9" t="str">
            <v xml:space="preserve">SMLV : </v>
          </cell>
          <cell r="I9">
            <v>11066.666666666666</v>
          </cell>
        </row>
        <row r="10">
          <cell r="E10">
            <v>38162</v>
          </cell>
        </row>
        <row r="11">
          <cell r="E11">
            <v>38351</v>
          </cell>
        </row>
        <row r="12">
          <cell r="E12" t="str">
            <v>GERARDO GOMEZ SILVA</v>
          </cell>
        </row>
        <row r="16">
          <cell r="E16">
            <v>1400</v>
          </cell>
          <cell r="I16">
            <v>0</v>
          </cell>
        </row>
        <row r="17">
          <cell r="E17">
            <v>0</v>
          </cell>
          <cell r="I17">
            <v>0</v>
          </cell>
        </row>
        <row r="18">
          <cell r="E18">
            <v>0</v>
          </cell>
        </row>
      </sheetData>
      <sheetData sheetId="3"/>
      <sheetData sheetId="4" refreshError="1">
        <row r="3">
          <cell r="H3">
            <v>37833</v>
          </cell>
        </row>
        <row r="4">
          <cell r="C4" t="str">
            <v>DEL 30 DE JULIO AL 30 DE AGOSTO DE 2003</v>
          </cell>
          <cell r="AH4" t="str">
            <v>SI</v>
          </cell>
          <cell r="AL4" t="str">
            <v>SI</v>
          </cell>
          <cell r="AT4" t="str">
            <v>NO</v>
          </cell>
        </row>
      </sheetData>
      <sheetData sheetId="5" refreshError="1">
        <row r="35">
          <cell r="E35">
            <v>3536000</v>
          </cell>
        </row>
        <row r="36">
          <cell r="E36">
            <v>0</v>
          </cell>
          <cell r="N36">
            <v>360442</v>
          </cell>
        </row>
        <row r="37">
          <cell r="E37">
            <v>0</v>
          </cell>
          <cell r="N37">
            <v>180222</v>
          </cell>
        </row>
        <row r="38">
          <cell r="E38">
            <v>0</v>
          </cell>
          <cell r="N38">
            <v>360442</v>
          </cell>
        </row>
        <row r="39">
          <cell r="E39">
            <v>67200</v>
          </cell>
          <cell r="N39">
            <v>3605</v>
          </cell>
        </row>
        <row r="40">
          <cell r="E40">
            <v>0</v>
          </cell>
          <cell r="N40">
            <v>471466</v>
          </cell>
        </row>
        <row r="41">
          <cell r="E41">
            <v>0</v>
          </cell>
          <cell r="N41">
            <v>275022</v>
          </cell>
        </row>
        <row r="42">
          <cell r="E42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EMPRESA"/>
      <sheetName val="CONTRATO"/>
      <sheetName val="EMPLEADOS"/>
      <sheetName val="LIQUIDA-NOMINA"/>
      <sheetName val="NOMINA 1"/>
      <sheetName val="NOMINA 2"/>
      <sheetName val="ISS"/>
      <sheetName val="SALUD"/>
      <sheetName val="CAFABA"/>
      <sheetName val="PAZ Y SALVO"/>
      <sheetName val="CONTROL   "/>
      <sheetName val="CONTROL DIA  EJECUCION"/>
      <sheetName val="BITACORA"/>
      <sheetName val="INFORME CONTRATO"/>
      <sheetName val="PAGO No1"/>
      <sheetName val="RECIBO No  1"/>
      <sheetName val="PAGO No 2 "/>
      <sheetName val="RECIBO No  2"/>
      <sheetName val="PAGO No 3"/>
      <sheetName val="RECIBO No 3"/>
      <sheetName val="PAGO No 4"/>
      <sheetName val="RECIBO No 4"/>
      <sheetName val="PAGO FINAL"/>
      <sheetName val="RECIBO FINAL"/>
      <sheetName val="CENTROS COSTOS"/>
      <sheetName val="TUBERIASPROCESO"/>
      <sheetName val="VASIJAS"/>
      <sheetName val="CARROTANQUES"/>
      <sheetName val="CALCULOS"/>
      <sheetName val="adicional 1"/>
      <sheetName val="adicional 2"/>
    </sheetNames>
    <sheetDataSet>
      <sheetData sheetId="0"/>
      <sheetData sheetId="1"/>
      <sheetData sheetId="2">
        <row r="17">
          <cell r="E17">
            <v>5004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F PVC"/>
      <sheetName val="Presupuesto 2003"/>
      <sheetName val="1r.Localiz. Estac"/>
      <sheetName val="Reforestación"/>
      <sheetName val="Empradización"/>
      <sheetName val="Dom 2&quot;"/>
      <sheetName val="Instal. 2&quot; PVC"/>
      <sheetName val="Instal. 3&quot;-4&quot; PVC"/>
      <sheetName val="ANÁLISIS Y PRECIOS (Final) "/>
      <sheetName val="B-Morteros"/>
      <sheetName val="B-Formaleta-columnas"/>
      <sheetName val="B-form-cajas"/>
      <sheetName val="B-form-muros"/>
      <sheetName val="B-form-recipiente"/>
      <sheetName val="B-form-losa aerea"/>
      <sheetName val="B-Formaleta-solado"/>
      <sheetName val="Ccto-solado-atraque"/>
      <sheetName val="B-Formaleta-cimiento"/>
      <sheetName val="5e.Ccto-cimiento"/>
      <sheetName val="Ccto-losa-piso"/>
      <sheetName val="Ccto-losa imperm-piso"/>
      <sheetName val="Ccto-losa imperm aérea"/>
      <sheetName val="Ccto-losa aérea"/>
      <sheetName val="Ccto-muros"/>
      <sheetName val="Ccto-muros imperm"/>
      <sheetName val="Ccto-caja-canal"/>
      <sheetName val="Ccto-columnas"/>
      <sheetName val="Ccto-recipiente"/>
      <sheetName val="6e.Columnas 0.12 x 0.15"/>
      <sheetName val="6e.Columnas 0.15 x 0.20"/>
      <sheetName val="6e.Columnas 0.20x 0.20 "/>
      <sheetName val="6e.Columnas 0.25x 0.25"/>
      <sheetName val="6e.Viga 0.15 x 0.25"/>
      <sheetName val="básico-ccto2000"/>
      <sheetName val="básico-ccto2400"/>
      <sheetName val="básico-ccto3000"/>
      <sheetName val="6e.Mampostería 0,10"/>
      <sheetName val="6e.Filos y dilataciones"/>
      <sheetName val="Pintura"/>
      <sheetName val="23e.Promical"/>
      <sheetName val="1r.Localiz.inicial-redes"/>
      <sheetName val="5r.Topografía instalación tub."/>
      <sheetName val="Desmonte y retiro"/>
      <sheetName val="Taponamiento drenes"/>
      <sheetName val="Descapote"/>
      <sheetName val="Exc. a  maquina"/>
      <sheetName val="Diques "/>
      <sheetName val="Campamento 30M2"/>
      <sheetName val="Adecuación enrrocado"/>
      <sheetName val="Piedra pegada"/>
      <sheetName val="Púas"/>
      <sheetName val="Exc. a mano"/>
      <sheetName val="Ref-60ksi"/>
      <sheetName val="Malla eslabonada"/>
      <sheetName val="Experiencias"/>
      <sheetName val="Anden-2400"/>
      <sheetName val="Relleno-sitio"/>
      <sheetName val="Relleno-seleccionado"/>
      <sheetName val="22e.Retiro 1000mts-manual"/>
      <sheetName val="Retiro 1000mts-maquina"/>
      <sheetName val="Cinta PVC O-22"/>
      <sheetName val="Gravilla-clasificada"/>
    </sheetNames>
    <sheetDataSet>
      <sheetData sheetId="0"/>
      <sheetData sheetId="1" refreshError="1">
        <row r="1">
          <cell r="J1">
            <v>2.1003416575999996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oc-"/>
      <sheetName val="documento"/>
      <sheetName val="Cantidades"/>
      <sheetName val="Acta"/>
      <sheetName val="Control"/>
      <sheetName val="Graf_fondos"/>
      <sheetName val="AVANCE"/>
      <sheetName val="curva_Avance"/>
      <sheetName val="ejecutivo"/>
      <sheetName val="Indices de gestion"/>
    </sheetNames>
    <sheetDataSet>
      <sheetData sheetId="0" refreshError="1">
        <row r="1">
          <cell r="C1">
            <v>3</v>
          </cell>
        </row>
        <row r="4">
          <cell r="A4">
            <v>1</v>
          </cell>
          <cell r="B4">
            <v>1</v>
          </cell>
          <cell r="C4" t="str">
            <v>PRELIMINARES</v>
          </cell>
        </row>
        <row r="5">
          <cell r="A5">
            <v>2</v>
          </cell>
          <cell r="B5">
            <v>1.1000000000000001</v>
          </cell>
          <cell r="C5" t="str">
            <v xml:space="preserve">Movilización y Campamento </v>
          </cell>
          <cell r="D5" t="str">
            <v>GL</v>
          </cell>
          <cell r="E5">
            <v>1</v>
          </cell>
          <cell r="F5">
            <v>4747478</v>
          </cell>
          <cell r="G5">
            <v>4747478</v>
          </cell>
          <cell r="H5">
            <v>4.4911133061249914E-2</v>
          </cell>
          <cell r="I5">
            <v>5791923.1399999997</v>
          </cell>
          <cell r="J5">
            <v>1044445.1366462108</v>
          </cell>
          <cell r="K5">
            <v>5791923.1399999997</v>
          </cell>
          <cell r="L5">
            <v>5067932.7474999996</v>
          </cell>
          <cell r="M5">
            <v>723990.39249999996</v>
          </cell>
          <cell r="S5">
            <v>5067932.7474999996</v>
          </cell>
          <cell r="T5">
            <v>5791923.1399999997</v>
          </cell>
          <cell r="U5">
            <v>5791923.1399999997</v>
          </cell>
          <cell r="V5">
            <v>5791923.1399999997</v>
          </cell>
          <cell r="W5">
            <v>5791923.1399999997</v>
          </cell>
          <cell r="X5">
            <v>5791923.1399999997</v>
          </cell>
          <cell r="Y5">
            <v>5791923.1399999997</v>
          </cell>
          <cell r="Z5">
            <v>0.875</v>
          </cell>
          <cell r="AA5">
            <v>1</v>
          </cell>
          <cell r="AB5">
            <v>1</v>
          </cell>
          <cell r="AC5">
            <v>1</v>
          </cell>
          <cell r="AD5">
            <v>1</v>
          </cell>
          <cell r="AE5">
            <v>1</v>
          </cell>
          <cell r="AF5">
            <v>1</v>
          </cell>
          <cell r="AG5">
            <v>0.55045533632547483</v>
          </cell>
          <cell r="AH5">
            <v>0.55045533632547483</v>
          </cell>
          <cell r="AI5">
            <v>0.55045533632547483</v>
          </cell>
          <cell r="AJ5">
            <v>0.55045533632547483</v>
          </cell>
          <cell r="AO5">
            <v>3188195</v>
          </cell>
          <cell r="AP5">
            <v>3188195</v>
          </cell>
          <cell r="AQ5">
            <v>3188195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0.55045533632547483</v>
          </cell>
          <cell r="AW5">
            <v>0.55045533632547483</v>
          </cell>
          <cell r="AX5">
            <v>0.55045533632547483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</row>
        <row r="6">
          <cell r="A6">
            <v>3</v>
          </cell>
          <cell r="B6">
            <v>1.2</v>
          </cell>
          <cell r="C6" t="str">
            <v>Localización y Replanteo</v>
          </cell>
          <cell r="D6" t="str">
            <v>GL</v>
          </cell>
          <cell r="E6">
            <v>1</v>
          </cell>
          <cell r="F6">
            <v>862306</v>
          </cell>
          <cell r="G6">
            <v>862306</v>
          </cell>
          <cell r="H6">
            <v>8.1574131582103516E-3</v>
          </cell>
          <cell r="I6">
            <v>1052013.32</v>
          </cell>
          <cell r="J6">
            <v>189707.31575814515</v>
          </cell>
          <cell r="K6">
            <v>1052013.32</v>
          </cell>
          <cell r="L6">
            <v>1052013.32</v>
          </cell>
          <cell r="S6">
            <v>1052013.32</v>
          </cell>
          <cell r="T6">
            <v>1052013.32</v>
          </cell>
          <cell r="U6">
            <v>1052013.32</v>
          </cell>
          <cell r="V6">
            <v>1052013.32</v>
          </cell>
          <cell r="W6">
            <v>1052013.32</v>
          </cell>
          <cell r="X6">
            <v>1052013.32</v>
          </cell>
          <cell r="Y6">
            <v>1052013.32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  <cell r="AG6">
            <v>1</v>
          </cell>
          <cell r="AH6">
            <v>1</v>
          </cell>
          <cell r="AI6">
            <v>1</v>
          </cell>
          <cell r="AJ6">
            <v>1</v>
          </cell>
          <cell r="AO6">
            <v>1052013.32</v>
          </cell>
          <cell r="AP6">
            <v>1052013.32</v>
          </cell>
          <cell r="AQ6">
            <v>1052013.32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1</v>
          </cell>
          <cell r="AW6">
            <v>1</v>
          </cell>
          <cell r="AX6">
            <v>1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</row>
        <row r="7">
          <cell r="A7">
            <v>4</v>
          </cell>
          <cell r="B7">
            <v>1.3</v>
          </cell>
          <cell r="C7" t="str">
            <v>SUBTOTAL PRELIMINARES</v>
          </cell>
          <cell r="G7">
            <v>5609784</v>
          </cell>
          <cell r="I7" t="e">
            <v>#DIV/0!</v>
          </cell>
          <cell r="K7">
            <v>6843936.46</v>
          </cell>
          <cell r="L7">
            <v>6119946.0674999999</v>
          </cell>
          <cell r="M7">
            <v>723990.39249999996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6119946.0674999999</v>
          </cell>
          <cell r="T7">
            <v>6843936.46</v>
          </cell>
          <cell r="U7">
            <v>6843936.46</v>
          </cell>
          <cell r="V7">
            <v>6843936.46</v>
          </cell>
          <cell r="W7">
            <v>6843936.46</v>
          </cell>
          <cell r="X7">
            <v>6843936.46</v>
          </cell>
          <cell r="Y7">
            <v>6843936.46</v>
          </cell>
          <cell r="Z7">
            <v>0.89421433165964836</v>
          </cell>
          <cell r="AA7">
            <v>1</v>
          </cell>
          <cell r="AB7">
            <v>1</v>
          </cell>
          <cell r="AC7">
            <v>1</v>
          </cell>
          <cell r="AD7">
            <v>1</v>
          </cell>
          <cell r="AE7">
            <v>1</v>
          </cell>
          <cell r="AF7">
            <v>1</v>
          </cell>
          <cell r="AG7" t="e">
            <v>#N/A</v>
          </cell>
          <cell r="AH7">
            <v>0</v>
          </cell>
          <cell r="AI7" t="e">
            <v>#N/A</v>
          </cell>
          <cell r="AJ7" t="e">
            <v>#N/A</v>
          </cell>
          <cell r="AO7">
            <v>4240208.32</v>
          </cell>
          <cell r="AP7">
            <v>4240208.32</v>
          </cell>
          <cell r="AQ7">
            <v>4240208.32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0.61955693843481419</v>
          </cell>
          <cell r="AW7">
            <v>0.61955693843481419</v>
          </cell>
          <cell r="AX7">
            <v>0.61955693843481419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</row>
        <row r="8">
          <cell r="A8">
            <v>5</v>
          </cell>
          <cell r="B8">
            <v>2</v>
          </cell>
          <cell r="C8" t="str">
            <v xml:space="preserve"> CAJAS   DE   INSPECCIÓN</v>
          </cell>
          <cell r="G8">
            <v>0</v>
          </cell>
          <cell r="H8">
            <v>0</v>
          </cell>
          <cell r="I8" t="e">
            <v>#DIV/0!</v>
          </cell>
          <cell r="J8">
            <v>0</v>
          </cell>
          <cell r="K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#N/A</v>
          </cell>
          <cell r="AH8">
            <v>0</v>
          </cell>
          <cell r="AI8" t="e">
            <v>#N/A</v>
          </cell>
          <cell r="AJ8" t="e">
            <v>#N/A</v>
          </cell>
          <cell r="AV8" t="e">
            <v>#DIV/0!</v>
          </cell>
          <cell r="AW8" t="e">
            <v>#DIV/0!</v>
          </cell>
          <cell r="AX8" t="e">
            <v>#DIV/0!</v>
          </cell>
          <cell r="AY8" t="e">
            <v>#DIV/0!</v>
          </cell>
          <cell r="AZ8" t="e">
            <v>#DIV/0!</v>
          </cell>
          <cell r="BA8" t="e">
            <v>#DIV/0!</v>
          </cell>
          <cell r="BB8" t="e">
            <v>#DIV/0!</v>
          </cell>
        </row>
        <row r="9">
          <cell r="A9">
            <v>6</v>
          </cell>
          <cell r="B9">
            <v>2.1</v>
          </cell>
          <cell r="C9" t="str">
            <v>Caja de inspección  de 60 x 60 x 120 cm. en concreto  F´c = 3.000 psi.( construcción, tapa en concreto)</v>
          </cell>
          <cell r="D9" t="str">
            <v>UN</v>
          </cell>
          <cell r="E9">
            <v>2</v>
          </cell>
          <cell r="F9">
            <v>361155</v>
          </cell>
          <cell r="G9">
            <v>722310</v>
          </cell>
          <cell r="H9">
            <v>6.8330512582620547E-3</v>
          </cell>
          <cell r="I9">
            <v>440609.1</v>
          </cell>
          <cell r="J9">
            <v>158908.19644681335</v>
          </cell>
          <cell r="K9">
            <v>881218.2</v>
          </cell>
          <cell r="L9">
            <v>881218.2</v>
          </cell>
          <cell r="S9">
            <v>881218.2</v>
          </cell>
          <cell r="T9">
            <v>881218.2</v>
          </cell>
          <cell r="U9">
            <v>881218.2</v>
          </cell>
          <cell r="V9">
            <v>881218.2</v>
          </cell>
          <cell r="W9">
            <v>881218.2</v>
          </cell>
          <cell r="X9">
            <v>881218.2</v>
          </cell>
          <cell r="Y9">
            <v>881218.2</v>
          </cell>
          <cell r="Z9">
            <v>1</v>
          </cell>
          <cell r="AA9">
            <v>1</v>
          </cell>
          <cell r="AB9">
            <v>1</v>
          </cell>
          <cell r="AC9">
            <v>1</v>
          </cell>
          <cell r="AD9">
            <v>1</v>
          </cell>
          <cell r="AE9">
            <v>1</v>
          </cell>
          <cell r="AF9">
            <v>1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</row>
        <row r="10">
          <cell r="A10">
            <v>7</v>
          </cell>
          <cell r="B10">
            <v>2.2999999999999998</v>
          </cell>
          <cell r="C10" t="str">
            <v>Caja de inspección  de 70 x 70  x 120 cm. en concreto  F´c = 3.000 psi.( construcción, tapa en concreto)</v>
          </cell>
          <cell r="D10" t="str">
            <v>UN</v>
          </cell>
          <cell r="E10">
            <v>5</v>
          </cell>
          <cell r="F10">
            <v>427016</v>
          </cell>
          <cell r="G10">
            <v>2135078</v>
          </cell>
          <cell r="H10">
            <v>2.0197833913953332E-2</v>
          </cell>
          <cell r="I10">
            <v>520959.02999999997</v>
          </cell>
          <cell r="J10">
            <v>469717.14949712635</v>
          </cell>
          <cell r="K10">
            <v>2604795.15</v>
          </cell>
          <cell r="M10">
            <v>2604795.15</v>
          </cell>
          <cell r="S10">
            <v>0</v>
          </cell>
          <cell r="T10">
            <v>2604795.15</v>
          </cell>
          <cell r="U10">
            <v>2604795.15</v>
          </cell>
          <cell r="V10">
            <v>2604795.15</v>
          </cell>
          <cell r="W10">
            <v>2604795.15</v>
          </cell>
          <cell r="X10">
            <v>2604795.15</v>
          </cell>
          <cell r="Y10">
            <v>2604795.15</v>
          </cell>
          <cell r="Z10">
            <v>0</v>
          </cell>
          <cell r="AA10">
            <v>1</v>
          </cell>
          <cell r="AB10">
            <v>1</v>
          </cell>
          <cell r="AC10">
            <v>1</v>
          </cell>
          <cell r="AD10">
            <v>1</v>
          </cell>
          <cell r="AE10">
            <v>1</v>
          </cell>
          <cell r="AF10">
            <v>1</v>
          </cell>
          <cell r="AG10">
            <v>2.9</v>
          </cell>
          <cell r="AH10">
            <v>0</v>
          </cell>
          <cell r="AI10">
            <v>0</v>
          </cell>
          <cell r="AJ10">
            <v>2.9</v>
          </cell>
          <cell r="AO10">
            <v>0</v>
          </cell>
          <cell r="AP10">
            <v>0</v>
          </cell>
          <cell r="AQ10">
            <v>1510781.1869999999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0.57999999999999996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</row>
        <row r="11">
          <cell r="A11">
            <v>8</v>
          </cell>
          <cell r="B11">
            <v>2.4</v>
          </cell>
          <cell r="C11" t="str">
            <v>Caja de inspección  de 90 x 90 x  altura entre 100 y130 cm. en concreto  F´c = 3.000 psi. (construcción, tapa en  hierro fundido para trafico pesado)</v>
          </cell>
          <cell r="D11" t="str">
            <v>UN</v>
          </cell>
          <cell r="E11">
            <v>3</v>
          </cell>
          <cell r="F11">
            <v>981811</v>
          </cell>
          <cell r="G11">
            <v>2945433</v>
          </cell>
          <cell r="H11">
            <v>2.7863790708666056E-2</v>
          </cell>
          <cell r="I11">
            <v>1197809.4166666667</v>
          </cell>
          <cell r="J11">
            <v>647995.2455108288</v>
          </cell>
          <cell r="K11">
            <v>3593428.25</v>
          </cell>
          <cell r="O11">
            <v>3593428.25</v>
          </cell>
          <cell r="S11">
            <v>0</v>
          </cell>
          <cell r="T11">
            <v>0</v>
          </cell>
          <cell r="U11">
            <v>0</v>
          </cell>
          <cell r="V11">
            <v>3593428.25</v>
          </cell>
          <cell r="W11">
            <v>3593428.25</v>
          </cell>
          <cell r="X11">
            <v>3593428.25</v>
          </cell>
          <cell r="Y11">
            <v>3593428.25</v>
          </cell>
          <cell r="Z11">
            <v>0</v>
          </cell>
          <cell r="AA11">
            <v>0</v>
          </cell>
          <cell r="AB11">
            <v>0</v>
          </cell>
          <cell r="AC11">
            <v>1</v>
          </cell>
          <cell r="AD11">
            <v>1</v>
          </cell>
          <cell r="AE11">
            <v>1</v>
          </cell>
          <cell r="AF11">
            <v>1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</row>
        <row r="12">
          <cell r="A12">
            <v>9</v>
          </cell>
          <cell r="B12">
            <v>2.5</v>
          </cell>
          <cell r="C12" t="str">
            <v>Caja de inspección  de 150 x150 x 180 cm. en concreto  F´c = 3.000 psi.( construcción, tapa en concreto)</v>
          </cell>
          <cell r="D12" t="str">
            <v>UN</v>
          </cell>
          <cell r="E12">
            <v>1</v>
          </cell>
          <cell r="F12">
            <v>1693485</v>
          </cell>
          <cell r="G12">
            <v>1693485</v>
          </cell>
          <cell r="H12">
            <v>1.6020364954241136E-2</v>
          </cell>
          <cell r="I12">
            <v>2066051.69</v>
          </cell>
          <cell r="J12">
            <v>372566.69166941021</v>
          </cell>
          <cell r="K12">
            <v>2066051.69</v>
          </cell>
          <cell r="N12">
            <v>2066051.69</v>
          </cell>
          <cell r="S12">
            <v>0</v>
          </cell>
          <cell r="T12">
            <v>0</v>
          </cell>
          <cell r="U12">
            <v>2066051.69</v>
          </cell>
          <cell r="V12">
            <v>2066051.69</v>
          </cell>
          <cell r="W12">
            <v>2066051.69</v>
          </cell>
          <cell r="X12">
            <v>2066051.69</v>
          </cell>
          <cell r="Y12">
            <v>2066051.69</v>
          </cell>
          <cell r="Z12">
            <v>0</v>
          </cell>
          <cell r="AA12">
            <v>0</v>
          </cell>
          <cell r="AB12">
            <v>1</v>
          </cell>
          <cell r="AC12">
            <v>1</v>
          </cell>
          <cell r="AD12">
            <v>1</v>
          </cell>
          <cell r="AE12">
            <v>1</v>
          </cell>
          <cell r="AF12">
            <v>1</v>
          </cell>
          <cell r="AG12">
            <v>0.90000000000000013</v>
          </cell>
          <cell r="AH12">
            <v>0</v>
          </cell>
          <cell r="AI12">
            <v>0.55000000000000004</v>
          </cell>
          <cell r="AJ12">
            <v>0.9</v>
          </cell>
          <cell r="AO12">
            <v>0</v>
          </cell>
          <cell r="AP12">
            <v>1136328.4295000001</v>
          </cell>
          <cell r="AQ12">
            <v>1859446.5209999999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0.55000000000000004</v>
          </cell>
          <cell r="AX12">
            <v>0.9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</row>
        <row r="13">
          <cell r="A13">
            <v>10</v>
          </cell>
          <cell r="B13">
            <v>2.6</v>
          </cell>
          <cell r="C13" t="str">
            <v>Caja de inspección  de 160 x160 x 50 cm. en concreto  F´c = 3.000 psi.( construcción, tapa en concreto)</v>
          </cell>
          <cell r="D13" t="str">
            <v>UN</v>
          </cell>
          <cell r="E13">
            <v>2</v>
          </cell>
          <cell r="F13">
            <v>1000437</v>
          </cell>
          <cell r="G13">
            <v>2000874</v>
          </cell>
          <cell r="H13">
            <v>1.8928264323246017E-2</v>
          </cell>
          <cell r="I13">
            <v>1220533.135</v>
          </cell>
          <cell r="J13">
            <v>440192.27015730256</v>
          </cell>
          <cell r="K13">
            <v>2441066.27</v>
          </cell>
          <cell r="N13">
            <v>2441066.27</v>
          </cell>
          <cell r="S13">
            <v>0</v>
          </cell>
          <cell r="T13">
            <v>0</v>
          </cell>
          <cell r="U13">
            <v>2441066.27</v>
          </cell>
          <cell r="V13">
            <v>2441066.27</v>
          </cell>
          <cell r="W13">
            <v>2441066.27</v>
          </cell>
          <cell r="X13">
            <v>2441066.27</v>
          </cell>
          <cell r="Y13">
            <v>2441066.27</v>
          </cell>
          <cell r="Z13">
            <v>0</v>
          </cell>
          <cell r="AA13">
            <v>0</v>
          </cell>
          <cell r="AB13">
            <v>1</v>
          </cell>
          <cell r="AC13">
            <v>1</v>
          </cell>
          <cell r="AD13">
            <v>1</v>
          </cell>
          <cell r="AE13">
            <v>1</v>
          </cell>
          <cell r="AF13">
            <v>1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</row>
        <row r="14">
          <cell r="A14">
            <v>11</v>
          </cell>
          <cell r="B14">
            <v>2.7</v>
          </cell>
          <cell r="C14" t="str">
            <v>Caja de inspección  de 100 x100 x 50 cm. en concreto  F´c = 3.000 psi.( construcción, tapa en concreto)</v>
          </cell>
          <cell r="D14" t="str">
            <v>UN</v>
          </cell>
          <cell r="E14">
            <v>1</v>
          </cell>
          <cell r="F14">
            <v>587434</v>
          </cell>
          <cell r="G14">
            <v>587434</v>
          </cell>
          <cell r="H14">
            <v>5.557124548803024E-3</v>
          </cell>
          <cell r="I14">
            <v>716669.48</v>
          </cell>
          <cell r="J14">
            <v>129235.47711029524</v>
          </cell>
          <cell r="K14">
            <v>716669.48</v>
          </cell>
          <cell r="L14">
            <v>716669.48</v>
          </cell>
          <cell r="S14">
            <v>716669.48</v>
          </cell>
          <cell r="T14">
            <v>716669.48</v>
          </cell>
          <cell r="U14">
            <v>716669.48</v>
          </cell>
          <cell r="V14">
            <v>716669.48</v>
          </cell>
          <cell r="W14">
            <v>716669.48</v>
          </cell>
          <cell r="X14">
            <v>716669.48</v>
          </cell>
          <cell r="Y14">
            <v>716669.48</v>
          </cell>
          <cell r="Z14">
            <v>1</v>
          </cell>
          <cell r="AA14">
            <v>1</v>
          </cell>
          <cell r="AB14">
            <v>1</v>
          </cell>
          <cell r="AC14">
            <v>1</v>
          </cell>
          <cell r="AD14">
            <v>1</v>
          </cell>
          <cell r="AE14">
            <v>1</v>
          </cell>
          <cell r="AF14">
            <v>1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</row>
        <row r="15">
          <cell r="A15">
            <v>12</v>
          </cell>
          <cell r="B15">
            <v>2.8</v>
          </cell>
          <cell r="C15" t="str">
            <v>Caja de inspección  de 70 x70 x 110 cm. en concreto  F´c = 3.000 psi. Incluye demolición caja existente  CJ 9´(demolición, construcción)</v>
          </cell>
          <cell r="D15" t="str">
            <v>UN</v>
          </cell>
          <cell r="E15">
            <v>1</v>
          </cell>
          <cell r="F15">
            <v>539417</v>
          </cell>
          <cell r="G15">
            <v>539417</v>
          </cell>
          <cell r="H15">
            <v>5.1028838179977337E-3</v>
          </cell>
          <cell r="I15">
            <v>658088.74</v>
          </cell>
          <cell r="J15">
            <v>118671.73734650042</v>
          </cell>
          <cell r="K15">
            <v>658088.74</v>
          </cell>
          <cell r="L15">
            <v>329044.37</v>
          </cell>
          <cell r="M15">
            <v>329044.37</v>
          </cell>
          <cell r="S15">
            <v>329044.37</v>
          </cell>
          <cell r="T15">
            <v>658088.74</v>
          </cell>
          <cell r="U15">
            <v>658088.74</v>
          </cell>
          <cell r="V15">
            <v>658088.74</v>
          </cell>
          <cell r="W15">
            <v>658088.74</v>
          </cell>
          <cell r="X15">
            <v>658088.74</v>
          </cell>
          <cell r="Y15">
            <v>658088.74</v>
          </cell>
          <cell r="Z15">
            <v>0.5</v>
          </cell>
          <cell r="AA15">
            <v>1</v>
          </cell>
          <cell r="AB15">
            <v>1</v>
          </cell>
          <cell r="AC15">
            <v>1</v>
          </cell>
          <cell r="AD15">
            <v>1</v>
          </cell>
          <cell r="AE15">
            <v>1</v>
          </cell>
          <cell r="AF15">
            <v>1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</row>
        <row r="16">
          <cell r="A16">
            <v>13</v>
          </cell>
          <cell r="B16">
            <v>2.9</v>
          </cell>
          <cell r="C16" t="str">
            <v>Pozo séptico de 320 x 80 x 180 M. en concreto de F`c = 3.000 psi. de acuerdo al Detalle Nº  5  de los Detalles Típicos (construcción, tapa en concreto)</v>
          </cell>
          <cell r="D16" t="str">
            <v>UN</v>
          </cell>
          <cell r="E16">
            <v>1</v>
          </cell>
          <cell r="F16">
            <v>2787992</v>
          </cell>
          <cell r="G16">
            <v>2787992</v>
          </cell>
          <cell r="H16">
            <v>2.6374399141122985E-2</v>
          </cell>
          <cell r="I16">
            <v>3401350.23</v>
          </cell>
          <cell r="J16">
            <v>613358.22628531244</v>
          </cell>
          <cell r="K16">
            <v>3401350.23</v>
          </cell>
          <cell r="M16">
            <v>3401350.23</v>
          </cell>
          <cell r="S16">
            <v>0</v>
          </cell>
          <cell r="T16">
            <v>3401350.23</v>
          </cell>
          <cell r="U16">
            <v>3401350.23</v>
          </cell>
          <cell r="V16">
            <v>3401350.23</v>
          </cell>
          <cell r="W16">
            <v>3401350.23</v>
          </cell>
          <cell r="X16">
            <v>3401350.23</v>
          </cell>
          <cell r="Y16">
            <v>3401350.23</v>
          </cell>
          <cell r="Z16">
            <v>0</v>
          </cell>
          <cell r="AA16">
            <v>1</v>
          </cell>
          <cell r="AB16">
            <v>1</v>
          </cell>
          <cell r="AC16">
            <v>1</v>
          </cell>
          <cell r="AD16">
            <v>1</v>
          </cell>
          <cell r="AE16">
            <v>1</v>
          </cell>
          <cell r="AF16">
            <v>1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</row>
        <row r="17">
          <cell r="A17">
            <v>14</v>
          </cell>
          <cell r="B17">
            <v>2.1</v>
          </cell>
          <cell r="C17" t="str">
            <v>Caja de inspección  de 60 x 60 x 70 cm. en concreto  F´c = 3.000 psi.( construcción, tapa en concreto)</v>
          </cell>
          <cell r="D17" t="str">
            <v>UN</v>
          </cell>
          <cell r="E17">
            <v>1</v>
          </cell>
          <cell r="F17">
            <v>300022</v>
          </cell>
          <cell r="G17">
            <v>300022</v>
          </cell>
          <cell r="H17">
            <v>2.8382075626895631E-3</v>
          </cell>
          <cell r="I17">
            <v>366026.84</v>
          </cell>
          <cell r="J17">
            <v>66004.838524132065</v>
          </cell>
          <cell r="K17">
            <v>366026.84</v>
          </cell>
          <cell r="N17">
            <v>366026.84</v>
          </cell>
          <cell r="S17">
            <v>0</v>
          </cell>
          <cell r="T17">
            <v>0</v>
          </cell>
          <cell r="U17">
            <v>366026.84</v>
          </cell>
          <cell r="V17">
            <v>366026.84</v>
          </cell>
          <cell r="W17">
            <v>366026.84</v>
          </cell>
          <cell r="X17">
            <v>366026.84</v>
          </cell>
          <cell r="Y17">
            <v>366026.84</v>
          </cell>
          <cell r="Z17">
            <v>0</v>
          </cell>
          <cell r="AA17">
            <v>0</v>
          </cell>
          <cell r="AB17">
            <v>1</v>
          </cell>
          <cell r="AC17">
            <v>1</v>
          </cell>
          <cell r="AD17">
            <v>1</v>
          </cell>
          <cell r="AE17">
            <v>1</v>
          </cell>
          <cell r="AF17">
            <v>1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</row>
        <row r="18">
          <cell r="A18">
            <v>15</v>
          </cell>
          <cell r="B18">
            <v>2.11</v>
          </cell>
          <cell r="C18" t="str">
            <v>Caja de inspección  de 100 x100 x 200 cm. en concreto  F´c = 3.000 psi.( construcción, tapa en concreto)</v>
          </cell>
          <cell r="D18" t="str">
            <v>UN</v>
          </cell>
          <cell r="E18">
            <v>1</v>
          </cell>
          <cell r="F18">
            <v>1174041</v>
          </cell>
          <cell r="G18">
            <v>1174041</v>
          </cell>
          <cell r="H18">
            <v>1.1106425679142254E-2</v>
          </cell>
          <cell r="I18">
            <v>1432330.01</v>
          </cell>
          <cell r="J18">
            <v>258289.01422465866</v>
          </cell>
          <cell r="K18">
            <v>1432330.01</v>
          </cell>
          <cell r="N18">
            <v>1145864.0079999999</v>
          </cell>
          <cell r="O18">
            <v>286466.00199999998</v>
          </cell>
          <cell r="S18">
            <v>0</v>
          </cell>
          <cell r="T18">
            <v>0</v>
          </cell>
          <cell r="U18">
            <v>1145864.0079999999</v>
          </cell>
          <cell r="V18">
            <v>1432330.0099999998</v>
          </cell>
          <cell r="W18">
            <v>1432330.0099999998</v>
          </cell>
          <cell r="X18">
            <v>1432330.0099999998</v>
          </cell>
          <cell r="Y18">
            <v>1432330.0099999998</v>
          </cell>
          <cell r="Z18">
            <v>0</v>
          </cell>
          <cell r="AA18">
            <v>0</v>
          </cell>
          <cell r="AB18">
            <v>0.8</v>
          </cell>
          <cell r="AC18">
            <v>1</v>
          </cell>
          <cell r="AD18">
            <v>1</v>
          </cell>
          <cell r="AE18">
            <v>1</v>
          </cell>
          <cell r="AF18">
            <v>1</v>
          </cell>
          <cell r="AG18">
            <v>0.75000000000000011</v>
          </cell>
          <cell r="AH18">
            <v>0</v>
          </cell>
          <cell r="AI18">
            <v>0.55000000000000004</v>
          </cell>
          <cell r="AJ18">
            <v>0.75</v>
          </cell>
          <cell r="AO18">
            <v>0</v>
          </cell>
          <cell r="AP18">
            <v>787781.50550000009</v>
          </cell>
          <cell r="AQ18">
            <v>1074247.5075000001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0.55000000000000016</v>
          </cell>
          <cell r="AX18">
            <v>0.75000000000000011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</row>
        <row r="19">
          <cell r="A19">
            <v>16</v>
          </cell>
          <cell r="B19">
            <v>2.12</v>
          </cell>
          <cell r="C19" t="str">
            <v>SUBTOTAL CAJAS DE INSPECCION</v>
          </cell>
          <cell r="G19">
            <v>14886086</v>
          </cell>
          <cell r="I19" t="e">
            <v>#DIV/0!</v>
          </cell>
          <cell r="K19">
            <v>18161024.859999999</v>
          </cell>
          <cell r="L19">
            <v>1926932.05</v>
          </cell>
          <cell r="M19">
            <v>6335189.75</v>
          </cell>
          <cell r="N19">
            <v>6019008.8080000002</v>
          </cell>
          <cell r="O19">
            <v>3879894.2519999999</v>
          </cell>
          <cell r="P19">
            <v>0</v>
          </cell>
          <cell r="Q19">
            <v>0</v>
          </cell>
          <cell r="R19">
            <v>0</v>
          </cell>
          <cell r="S19">
            <v>1926932.05</v>
          </cell>
          <cell r="T19">
            <v>8262121.7999999998</v>
          </cell>
          <cell r="U19">
            <v>14281130.607999999</v>
          </cell>
          <cell r="V19">
            <v>18161024.859999999</v>
          </cell>
          <cell r="W19">
            <v>18161024.859999999</v>
          </cell>
          <cell r="X19">
            <v>18161024.859999999</v>
          </cell>
          <cell r="Y19">
            <v>18161024.859999999</v>
          </cell>
          <cell r="Z19">
            <v>0.10610260515881481</v>
          </cell>
          <cell r="AA19">
            <v>0.45493697980654602</v>
          </cell>
          <cell r="AB19">
            <v>0.7863614921564509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 t="e">
            <v>#N/A</v>
          </cell>
          <cell r="AH19">
            <v>0</v>
          </cell>
          <cell r="AI19" t="e">
            <v>#N/A</v>
          </cell>
          <cell r="AJ19" t="e">
            <v>#N/A</v>
          </cell>
          <cell r="AO19">
            <v>0</v>
          </cell>
          <cell r="AP19">
            <v>1924109.9350000001</v>
          </cell>
          <cell r="AQ19">
            <v>4444475.2154999999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0.10594721112011077</v>
          </cell>
          <cell r="AX19">
            <v>0.24472601352410681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</row>
        <row r="20">
          <cell r="A20">
            <v>17</v>
          </cell>
          <cell r="B20">
            <v>3</v>
          </cell>
          <cell r="C20" t="str">
            <v>SUMINISTRO E INSTALACIÒN DE TUBERIAS</v>
          </cell>
          <cell r="G20">
            <v>0</v>
          </cell>
          <cell r="H20">
            <v>0</v>
          </cell>
          <cell r="I20" t="e">
            <v>#DIV/0!</v>
          </cell>
          <cell r="J20">
            <v>0</v>
          </cell>
          <cell r="K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e">
            <v>#DIV/0!</v>
          </cell>
          <cell r="AA20" t="e">
            <v>#DIV/0!</v>
          </cell>
          <cell r="AB20" t="e">
            <v>#DIV/0!</v>
          </cell>
          <cell r="AC20" t="e">
            <v>#DIV/0!</v>
          </cell>
          <cell r="AD20" t="e">
            <v>#DIV/0!</v>
          </cell>
          <cell r="AE20" t="e">
            <v>#DIV/0!</v>
          </cell>
          <cell r="AF20" t="e">
            <v>#DIV/0!</v>
          </cell>
          <cell r="AG20" t="e">
            <v>#N/A</v>
          </cell>
          <cell r="AH20">
            <v>0</v>
          </cell>
          <cell r="AI20" t="e">
            <v>#N/A</v>
          </cell>
          <cell r="AJ20" t="e">
            <v>#N/A</v>
          </cell>
          <cell r="AV20" t="e">
            <v>#DIV/0!</v>
          </cell>
          <cell r="AW20" t="e">
            <v>#DIV/0!</v>
          </cell>
          <cell r="AX20" t="e">
            <v>#DIV/0!</v>
          </cell>
          <cell r="AY20" t="e">
            <v>#DIV/0!</v>
          </cell>
          <cell r="AZ20" t="e">
            <v>#DIV/0!</v>
          </cell>
          <cell r="BA20" t="e">
            <v>#DIV/0!</v>
          </cell>
          <cell r="BB20" t="e">
            <v>#DIV/0!</v>
          </cell>
        </row>
        <row r="21">
          <cell r="A21">
            <v>18</v>
          </cell>
          <cell r="B21">
            <v>3.1</v>
          </cell>
          <cell r="C21" t="str">
            <v>Tubería f 6"  PVCS  (montaje y construcción) suministrada por Ecopetrol con 10 uniones</v>
          </cell>
          <cell r="D21" t="str">
            <v>ML</v>
          </cell>
          <cell r="E21">
            <v>192</v>
          </cell>
          <cell r="F21">
            <v>8737</v>
          </cell>
          <cell r="G21">
            <v>1677504</v>
          </cell>
          <cell r="H21">
            <v>1.5869184723926889E-2</v>
          </cell>
          <cell r="I21">
            <v>10659.139947916667</v>
          </cell>
          <cell r="J21">
            <v>369050.87174802396</v>
          </cell>
          <cell r="K21">
            <v>2046554.87</v>
          </cell>
          <cell r="N21">
            <v>511638.71750000003</v>
          </cell>
          <cell r="O21">
            <v>1193823.6741666666</v>
          </cell>
          <cell r="P21">
            <v>341092.47833333333</v>
          </cell>
          <cell r="S21">
            <v>0</v>
          </cell>
          <cell r="T21">
            <v>0</v>
          </cell>
          <cell r="U21">
            <v>511638.71750000003</v>
          </cell>
          <cell r="V21">
            <v>1705462.3916666666</v>
          </cell>
          <cell r="W21">
            <v>2046554.8699999999</v>
          </cell>
          <cell r="X21">
            <v>2046554.8699999999</v>
          </cell>
          <cell r="Y21">
            <v>2046554.8699999999</v>
          </cell>
          <cell r="Z21">
            <v>0</v>
          </cell>
          <cell r="AA21">
            <v>0</v>
          </cell>
          <cell r="AB21">
            <v>0.25000000000000006</v>
          </cell>
          <cell r="AC21">
            <v>0.83333333333333337</v>
          </cell>
          <cell r="AD21">
            <v>1</v>
          </cell>
          <cell r="AE21">
            <v>1</v>
          </cell>
          <cell r="AF21">
            <v>1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</row>
        <row r="22">
          <cell r="A22">
            <v>19</v>
          </cell>
          <cell r="B22">
            <v>3.2</v>
          </cell>
          <cell r="C22" t="str">
            <v>Tubería f 6"  PVCS  (suministro, montaje y construcción)</v>
          </cell>
          <cell r="D22" t="str">
            <v>ML</v>
          </cell>
          <cell r="E22">
            <v>263</v>
          </cell>
          <cell r="F22">
            <v>34985</v>
          </cell>
          <cell r="G22">
            <v>9201055</v>
          </cell>
          <cell r="H22">
            <v>8.7041963208440098E-2</v>
          </cell>
          <cell r="I22">
            <v>42681.699809885933</v>
          </cell>
          <cell r="J22">
            <v>2024232.0547381791</v>
          </cell>
          <cell r="K22">
            <v>11225287.050000001</v>
          </cell>
          <cell r="N22">
            <v>2245057.41</v>
          </cell>
          <cell r="O22">
            <v>5238467.29</v>
          </cell>
          <cell r="P22">
            <v>3741762.35</v>
          </cell>
          <cell r="S22">
            <v>0</v>
          </cell>
          <cell r="T22">
            <v>0</v>
          </cell>
          <cell r="U22">
            <v>2245057.41</v>
          </cell>
          <cell r="V22">
            <v>7483524.7000000002</v>
          </cell>
          <cell r="W22">
            <v>11225287.050000001</v>
          </cell>
          <cell r="X22">
            <v>11225287.050000001</v>
          </cell>
          <cell r="Y22">
            <v>11225287.050000001</v>
          </cell>
          <cell r="Z22">
            <v>0</v>
          </cell>
          <cell r="AA22">
            <v>0</v>
          </cell>
          <cell r="AB22">
            <v>0.2</v>
          </cell>
          <cell r="AC22">
            <v>0.66666666666666663</v>
          </cell>
          <cell r="AD22">
            <v>1</v>
          </cell>
          <cell r="AE22">
            <v>1</v>
          </cell>
          <cell r="AF22">
            <v>1</v>
          </cell>
          <cell r="AG22">
            <v>121</v>
          </cell>
          <cell r="AH22">
            <v>12</v>
          </cell>
          <cell r="AI22">
            <v>63</v>
          </cell>
          <cell r="AJ22">
            <v>121</v>
          </cell>
          <cell r="AO22">
            <v>512180.3977186312</v>
          </cell>
          <cell r="AP22">
            <v>2688947.0880228137</v>
          </cell>
          <cell r="AQ22">
            <v>5164485.6769961976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4.5627376425855515E-2</v>
          </cell>
          <cell r="AW22">
            <v>0.23954372623574144</v>
          </cell>
          <cell r="AX22">
            <v>0.46007604562737636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</row>
        <row r="23">
          <cell r="A23">
            <v>20</v>
          </cell>
          <cell r="B23">
            <v>3.3</v>
          </cell>
          <cell r="C23" t="str">
            <v>Tubería f 10"  AC. - SCH 20, no incluye soldadura ( montaje y construcción)</v>
          </cell>
          <cell r="D23" t="str">
            <v>ML</v>
          </cell>
          <cell r="E23">
            <v>22</v>
          </cell>
          <cell r="F23">
            <v>72468</v>
          </cell>
          <cell r="G23">
            <v>1594296</v>
          </cell>
          <cell r="H23">
            <v>1.5082037198491176E-2</v>
          </cell>
          <cell r="I23">
            <v>88410.959545454549</v>
          </cell>
          <cell r="J23">
            <v>350745.11215734069</v>
          </cell>
          <cell r="K23">
            <v>1945041.11</v>
          </cell>
          <cell r="N23">
            <v>1945041.11</v>
          </cell>
          <cell r="S23">
            <v>0</v>
          </cell>
          <cell r="T23">
            <v>0</v>
          </cell>
          <cell r="U23">
            <v>1945041.11</v>
          </cell>
          <cell r="V23">
            <v>1945041.11</v>
          </cell>
          <cell r="W23">
            <v>1945041.11</v>
          </cell>
          <cell r="X23">
            <v>1945041.11</v>
          </cell>
          <cell r="Y23">
            <v>1945041.11</v>
          </cell>
          <cell r="Z23">
            <v>0</v>
          </cell>
          <cell r="AA23">
            <v>0</v>
          </cell>
          <cell r="AB23">
            <v>1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</row>
        <row r="24">
          <cell r="A24">
            <v>21</v>
          </cell>
          <cell r="B24">
            <v>3.4</v>
          </cell>
          <cell r="C24" t="str">
            <v>Tubería f 12"  AC. - SCH. 20   no incluye soldadura ( montaje y construcción)</v>
          </cell>
          <cell r="D24" t="str">
            <v>ML</v>
          </cell>
          <cell r="E24">
            <v>80</v>
          </cell>
          <cell r="F24">
            <v>78188</v>
          </cell>
          <cell r="G24">
            <v>6255040</v>
          </cell>
          <cell r="H24">
            <v>5.917266678085515E-2</v>
          </cell>
          <cell r="I24">
            <v>95389.359624999997</v>
          </cell>
          <cell r="J24">
            <v>1376108.7692302132</v>
          </cell>
          <cell r="K24">
            <v>7631148.7699999996</v>
          </cell>
          <cell r="M24">
            <v>5087432.5133333327</v>
          </cell>
          <cell r="N24">
            <v>2543716.2566666664</v>
          </cell>
          <cell r="S24">
            <v>0</v>
          </cell>
          <cell r="T24">
            <v>5087432.5133333327</v>
          </cell>
          <cell r="U24">
            <v>7631148.7699999996</v>
          </cell>
          <cell r="V24">
            <v>7631148.7699999996</v>
          </cell>
          <cell r="W24">
            <v>7631148.7699999996</v>
          </cell>
          <cell r="X24">
            <v>7631148.7699999996</v>
          </cell>
          <cell r="Y24">
            <v>7631148.7699999996</v>
          </cell>
          <cell r="Z24">
            <v>0</v>
          </cell>
          <cell r="AA24">
            <v>0.66666666666666663</v>
          </cell>
          <cell r="AB24">
            <v>1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35.799999999999997</v>
          </cell>
          <cell r="AH24">
            <v>5.4</v>
          </cell>
          <cell r="AI24">
            <v>12.6</v>
          </cell>
          <cell r="AJ24">
            <v>35.799999999999997</v>
          </cell>
          <cell r="AO24">
            <v>515102.541975</v>
          </cell>
          <cell r="AP24">
            <v>1201905.9312749999</v>
          </cell>
          <cell r="AQ24">
            <v>3414939.0745749995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6.7500000000000004E-2</v>
          </cell>
          <cell r="AW24">
            <v>0.1575</v>
          </cell>
          <cell r="AX24">
            <v>0.44749999999999995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</row>
        <row r="25">
          <cell r="A25">
            <v>22</v>
          </cell>
          <cell r="B25">
            <v>3.5</v>
          </cell>
          <cell r="C25" t="str">
            <v>Tubería f 14"  AC. - SCH. 20, no incluye soldadura  ( montaje y construcción)</v>
          </cell>
          <cell r="D25" t="str">
            <v>ML</v>
          </cell>
          <cell r="E25">
            <v>37</v>
          </cell>
          <cell r="F25">
            <v>81768</v>
          </cell>
          <cell r="G25">
            <v>3025416</v>
          </cell>
          <cell r="H25">
            <v>2.8620429740092417E-2</v>
          </cell>
          <cell r="I25">
            <v>99756.95972972973</v>
          </cell>
          <cell r="J25">
            <v>665591.50511737657</v>
          </cell>
          <cell r="K25">
            <v>3691007.51</v>
          </cell>
          <cell r="M25">
            <v>3691007.51</v>
          </cell>
          <cell r="S25">
            <v>0</v>
          </cell>
          <cell r="T25">
            <v>3691007.51</v>
          </cell>
          <cell r="U25">
            <v>3691007.51</v>
          </cell>
          <cell r="V25">
            <v>3691007.51</v>
          </cell>
          <cell r="W25">
            <v>3691007.51</v>
          </cell>
          <cell r="X25">
            <v>3691007.51</v>
          </cell>
          <cell r="Y25">
            <v>3691007.51</v>
          </cell>
          <cell r="Z25">
            <v>0</v>
          </cell>
          <cell r="AA25">
            <v>1</v>
          </cell>
          <cell r="AB25">
            <v>1</v>
          </cell>
          <cell r="AC25">
            <v>1</v>
          </cell>
          <cell r="AD25">
            <v>1</v>
          </cell>
          <cell r="AE25">
            <v>1</v>
          </cell>
          <cell r="AF25">
            <v>1</v>
          </cell>
          <cell r="AG25">
            <v>23.2</v>
          </cell>
          <cell r="AH25">
            <v>0</v>
          </cell>
          <cell r="AI25">
            <v>0</v>
          </cell>
          <cell r="AJ25">
            <v>23.2</v>
          </cell>
          <cell r="AO25">
            <v>0</v>
          </cell>
          <cell r="AP25">
            <v>0</v>
          </cell>
          <cell r="AQ25">
            <v>2314361.4657297297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0.62702702702702706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</row>
        <row r="26">
          <cell r="A26">
            <v>23</v>
          </cell>
          <cell r="B26">
            <v>3.6</v>
          </cell>
          <cell r="C26" t="str">
            <v>Tubería f 6"  PVCS; incluye la demolición y reconstrucción del cruce  de la vía en pavimento asfáltico  y andenes en concreto  en una franja de 80 cm de ancho, además de la  intalación de una camisa en tubería  f10" AC, suministrada por ECOPETROL y el rel</v>
          </cell>
          <cell r="D26" t="str">
            <v>ML</v>
          </cell>
          <cell r="E26">
            <v>32</v>
          </cell>
          <cell r="F26">
            <v>129634</v>
          </cell>
          <cell r="G26">
            <v>4148288</v>
          </cell>
          <cell r="H26">
            <v>3.9242796774284425E-2</v>
          </cell>
          <cell r="I26">
            <v>158153.479375</v>
          </cell>
          <cell r="J26">
            <v>912623.33959374565</v>
          </cell>
          <cell r="K26">
            <v>5060911.34</v>
          </cell>
          <cell r="P26">
            <v>5060911.34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5060911.34</v>
          </cell>
          <cell r="X26">
            <v>5060911.34</v>
          </cell>
          <cell r="Y26">
            <v>5060911.34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1</v>
          </cell>
          <cell r="AE26">
            <v>1</v>
          </cell>
          <cell r="AF26">
            <v>1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</row>
        <row r="27">
          <cell r="A27">
            <v>24</v>
          </cell>
          <cell r="B27">
            <v>3.7</v>
          </cell>
          <cell r="C27" t="str">
            <v>Tubería f 6"  PVCS  encamisada con tubería  f 10" AC(suministrada por ECOPETROL), relleno de la zanja con material de río (suministro, instalación, compactación y construcc.)</v>
          </cell>
          <cell r="D27" t="str">
            <v>ML</v>
          </cell>
          <cell r="E27">
            <v>160</v>
          </cell>
          <cell r="F27">
            <v>99337</v>
          </cell>
          <cell r="G27">
            <v>15893920</v>
          </cell>
          <cell r="H27">
            <v>0.15035645367600675</v>
          </cell>
          <cell r="I27">
            <v>121191.1395</v>
          </cell>
          <cell r="J27">
            <v>3496662.3218146442</v>
          </cell>
          <cell r="K27">
            <v>19390582.32</v>
          </cell>
          <cell r="P27">
            <v>5817174.6960000005</v>
          </cell>
          <cell r="Q27">
            <v>13573407.624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5817174.6960000005</v>
          </cell>
          <cell r="X27">
            <v>19390582.32</v>
          </cell>
          <cell r="Y27">
            <v>19390582.32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0.30000000000000004</v>
          </cell>
          <cell r="AE27">
            <v>1</v>
          </cell>
          <cell r="AF27">
            <v>1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</row>
        <row r="28">
          <cell r="A28">
            <v>25</v>
          </cell>
          <cell r="B28">
            <v>3.8</v>
          </cell>
          <cell r="C28" t="str">
            <v>Tubería f 14"  AC. - SCH. 20  encamisada con tubería  f 18" AC,  relleno de la zanja con material de río  ( instalación, compactación y construcción)</v>
          </cell>
          <cell r="D28" t="str">
            <v>ML</v>
          </cell>
          <cell r="E28">
            <v>25</v>
          </cell>
          <cell r="F28">
            <v>198155</v>
          </cell>
          <cell r="G28">
            <v>4953875</v>
          </cell>
          <cell r="H28">
            <v>4.686364829785402E-2</v>
          </cell>
          <cell r="I28">
            <v>241749.09920000003</v>
          </cell>
          <cell r="J28">
            <v>1089852.4756309029</v>
          </cell>
          <cell r="K28">
            <v>6043727.4800000004</v>
          </cell>
          <cell r="L28">
            <v>6043727.4800000004</v>
          </cell>
          <cell r="S28">
            <v>6043727.4800000004</v>
          </cell>
          <cell r="T28">
            <v>6043727.4800000004</v>
          </cell>
          <cell r="U28">
            <v>6043727.4800000004</v>
          </cell>
          <cell r="V28">
            <v>6043727.4800000004</v>
          </cell>
          <cell r="W28">
            <v>6043727.4800000004</v>
          </cell>
          <cell r="X28">
            <v>6043727.4800000004</v>
          </cell>
          <cell r="Y28">
            <v>6043727.4800000004</v>
          </cell>
          <cell r="Z28">
            <v>1</v>
          </cell>
          <cell r="AA28">
            <v>1</v>
          </cell>
          <cell r="AB28">
            <v>1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</row>
        <row r="29">
          <cell r="A29">
            <v>26</v>
          </cell>
          <cell r="B29">
            <v>3.9</v>
          </cell>
          <cell r="C29" t="str">
            <v>SUBTOTAL SUMINISTRO E INSTALACION DE TUBERIA</v>
          </cell>
          <cell r="G29">
            <v>46749394</v>
          </cell>
          <cell r="I29" t="e">
            <v>#DIV/0!</v>
          </cell>
          <cell r="K29">
            <v>57034260.450000003</v>
          </cell>
          <cell r="L29">
            <v>6043727.4800000004</v>
          </cell>
          <cell r="M29">
            <v>8778440.0233333334</v>
          </cell>
          <cell r="N29">
            <v>7245453.4941666666</v>
          </cell>
          <cell r="O29">
            <v>6432290.9641666673</v>
          </cell>
          <cell r="P29">
            <v>14960940.864333333</v>
          </cell>
          <cell r="Q29">
            <v>13573407.624</v>
          </cell>
          <cell r="R29">
            <v>0</v>
          </cell>
          <cell r="S29">
            <v>6043727.4800000004</v>
          </cell>
          <cell r="T29">
            <v>14822167.503333334</v>
          </cell>
          <cell r="U29">
            <v>22067620.997500002</v>
          </cell>
          <cell r="V29">
            <v>28499911.96166667</v>
          </cell>
          <cell r="W29">
            <v>43460852.826000005</v>
          </cell>
          <cell r="X29">
            <v>57034260.450000003</v>
          </cell>
          <cell r="Y29">
            <v>57034260.450000003</v>
          </cell>
          <cell r="Z29">
            <v>0.10596661431769297</v>
          </cell>
          <cell r="AA29">
            <v>0.25988182166975626</v>
          </cell>
          <cell r="AB29">
            <v>0.38691868402231561</v>
          </cell>
          <cell r="AC29">
            <v>0.49969810666084769</v>
          </cell>
          <cell r="AD29">
            <v>0.7620130862238611</v>
          </cell>
          <cell r="AE29">
            <v>1</v>
          </cell>
          <cell r="AF29">
            <v>1</v>
          </cell>
          <cell r="AG29" t="e">
            <v>#N/A</v>
          </cell>
          <cell r="AH29">
            <v>0</v>
          </cell>
          <cell r="AI29" t="e">
            <v>#N/A</v>
          </cell>
          <cell r="AJ29" t="e">
            <v>#N/A</v>
          </cell>
          <cell r="AO29">
            <v>1027282.9396936311</v>
          </cell>
          <cell r="AP29">
            <v>3890853.0192978135</v>
          </cell>
          <cell r="AQ29">
            <v>10893786.217300927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1.8011681603099162E-2</v>
          </cell>
          <cell r="AW29">
            <v>6.8219575192156517E-2</v>
          </cell>
          <cell r="AX29">
            <v>0.19100425132804411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</row>
        <row r="30">
          <cell r="A30">
            <v>27</v>
          </cell>
          <cell r="B30">
            <v>4</v>
          </cell>
          <cell r="C30" t="str">
            <v xml:space="preserve"> TUBERIA  F 6"  EN  PVCS (localizada en el costado occidental del Hospital) (incluye :retiro, demolición  y reconstrucción de plaquetas en concreto enchapadas y de tubería existente de 4" de diámetro en PVC)</v>
          </cell>
          <cell r="D30" t="str">
            <v>ML</v>
          </cell>
          <cell r="E30">
            <v>15</v>
          </cell>
          <cell r="F30">
            <v>54653</v>
          </cell>
          <cell r="G30">
            <v>819801</v>
          </cell>
          <cell r="H30">
            <v>7.7553159371661629E-3</v>
          </cell>
          <cell r="I30">
            <v>66677.148000000001</v>
          </cell>
          <cell r="J30">
            <v>180356.21596723571</v>
          </cell>
          <cell r="K30">
            <v>1000157.22</v>
          </cell>
          <cell r="N30">
            <v>500078.61</v>
          </cell>
          <cell r="O30">
            <v>500078.61</v>
          </cell>
          <cell r="S30">
            <v>0</v>
          </cell>
          <cell r="T30">
            <v>0</v>
          </cell>
          <cell r="U30">
            <v>500078.61</v>
          </cell>
          <cell r="V30">
            <v>1000157.22</v>
          </cell>
          <cell r="W30">
            <v>1000157.22</v>
          </cell>
          <cell r="X30">
            <v>1000157.22</v>
          </cell>
          <cell r="Y30">
            <v>1000157.22</v>
          </cell>
          <cell r="Z30">
            <v>0</v>
          </cell>
          <cell r="AA30">
            <v>0</v>
          </cell>
          <cell r="AB30">
            <v>0.5</v>
          </cell>
          <cell r="AC30">
            <v>1</v>
          </cell>
          <cell r="AD30">
            <v>1</v>
          </cell>
          <cell r="AE30">
            <v>1</v>
          </cell>
          <cell r="AF30">
            <v>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</row>
        <row r="31">
          <cell r="A31">
            <v>28</v>
          </cell>
          <cell r="B31">
            <v>5</v>
          </cell>
          <cell r="C31" t="str">
            <v xml:space="preserve">EXCAVACIÒN  MANUAL </v>
          </cell>
          <cell r="D31" t="str">
            <v>M3</v>
          </cell>
          <cell r="E31">
            <v>20</v>
          </cell>
          <cell r="F31">
            <v>15575</v>
          </cell>
          <cell r="G31">
            <v>311500</v>
          </cell>
          <cell r="H31">
            <v>2.9467894213684293E-3</v>
          </cell>
          <cell r="I31">
            <v>19001.5</v>
          </cell>
          <cell r="J31">
            <v>68529.998467669502</v>
          </cell>
          <cell r="K31">
            <v>380030</v>
          </cell>
          <cell r="L31">
            <v>36193.333333333336</v>
          </cell>
          <cell r="M31">
            <v>63338.333333333336</v>
          </cell>
          <cell r="N31">
            <v>63338.333333333336</v>
          </cell>
          <cell r="O31">
            <v>63338.333333333336</v>
          </cell>
          <cell r="P31">
            <v>63338.333333333336</v>
          </cell>
          <cell r="Q31">
            <v>63338.333333333336</v>
          </cell>
          <cell r="R31">
            <v>27145</v>
          </cell>
          <cell r="S31">
            <v>36193.333333333336</v>
          </cell>
          <cell r="T31">
            <v>99531.666666666672</v>
          </cell>
          <cell r="U31">
            <v>162870</v>
          </cell>
          <cell r="V31">
            <v>226208.33333333334</v>
          </cell>
          <cell r="W31">
            <v>289546.66666666669</v>
          </cell>
          <cell r="X31">
            <v>352885</v>
          </cell>
          <cell r="Y31">
            <v>380030</v>
          </cell>
          <cell r="Z31">
            <v>9.5238095238095247E-2</v>
          </cell>
          <cell r="AA31">
            <v>0.26190476190476192</v>
          </cell>
          <cell r="AB31">
            <v>0.42857142857142855</v>
          </cell>
          <cell r="AC31">
            <v>0.59523809523809523</v>
          </cell>
          <cell r="AD31">
            <v>0.76190476190476197</v>
          </cell>
          <cell r="AE31">
            <v>0.9285714285714286</v>
          </cell>
          <cell r="AF31">
            <v>1</v>
          </cell>
          <cell r="AG31">
            <v>6</v>
          </cell>
          <cell r="AH31">
            <v>0</v>
          </cell>
          <cell r="AI31">
            <v>6</v>
          </cell>
          <cell r="AJ31">
            <v>6</v>
          </cell>
          <cell r="AO31">
            <v>0</v>
          </cell>
          <cell r="AP31">
            <v>114009</v>
          </cell>
          <cell r="AQ31">
            <v>114009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0.3</v>
          </cell>
          <cell r="AX31">
            <v>0.3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</row>
        <row r="32">
          <cell r="A32">
            <v>29</v>
          </cell>
          <cell r="B32">
            <v>6</v>
          </cell>
          <cell r="C32" t="str">
            <v>RELLENO  MATERIAL SELECCIONADO (suministro, transp., colocación y compact.)</v>
          </cell>
          <cell r="D32" t="str">
            <v>M3</v>
          </cell>
          <cell r="E32">
            <v>30</v>
          </cell>
          <cell r="F32">
            <v>45053</v>
          </cell>
          <cell r="G32">
            <v>1351590</v>
          </cell>
          <cell r="H32">
            <v>1.2786038889333403E-2</v>
          </cell>
          <cell r="I32">
            <v>54964.659666666666</v>
          </cell>
          <cell r="J32">
            <v>297349.79335125978</v>
          </cell>
          <cell r="K32">
            <v>1648939.79</v>
          </cell>
          <cell r="L32">
            <v>157041.88476190477</v>
          </cell>
          <cell r="M32">
            <v>274823.29833333334</v>
          </cell>
          <cell r="N32">
            <v>274823.29833333334</v>
          </cell>
          <cell r="O32">
            <v>274823.29833333334</v>
          </cell>
          <cell r="P32">
            <v>274823.29833333334</v>
          </cell>
          <cell r="Q32">
            <v>274823.29833333334</v>
          </cell>
          <cell r="R32">
            <v>117781.41357142858</v>
          </cell>
          <cell r="S32">
            <v>157041.88476190477</v>
          </cell>
          <cell r="T32">
            <v>431865.18309523811</v>
          </cell>
          <cell r="U32">
            <v>706688.48142857151</v>
          </cell>
          <cell r="V32">
            <v>981511.77976190485</v>
          </cell>
          <cell r="W32">
            <v>1256335.0780952382</v>
          </cell>
          <cell r="X32">
            <v>1531158.3764285715</v>
          </cell>
          <cell r="Y32">
            <v>1648939.79</v>
          </cell>
          <cell r="Z32">
            <v>9.5238095238095247E-2</v>
          </cell>
          <cell r="AA32">
            <v>0.26190476190476192</v>
          </cell>
          <cell r="AB32">
            <v>0.4285714285714286</v>
          </cell>
          <cell r="AC32">
            <v>0.59523809523809523</v>
          </cell>
          <cell r="AD32">
            <v>0.76190476190476197</v>
          </cell>
          <cell r="AE32">
            <v>0.9285714285714286</v>
          </cell>
          <cell r="AF32">
            <v>1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</row>
        <row r="33">
          <cell r="A33">
            <v>30</v>
          </cell>
          <cell r="B33">
            <v>7</v>
          </cell>
          <cell r="C33" t="str">
            <v>CONCRETO DE F`c = 3.000 psi. (construcción)</v>
          </cell>
          <cell r="D33" t="str">
            <v>M3</v>
          </cell>
          <cell r="E33">
            <v>5</v>
          </cell>
          <cell r="F33">
            <v>269160</v>
          </cell>
          <cell r="G33">
            <v>1345800</v>
          </cell>
          <cell r="H33">
            <v>1.2731265500088707E-2</v>
          </cell>
          <cell r="I33">
            <v>328375.19799999997</v>
          </cell>
          <cell r="J33">
            <v>296075.99337974197</v>
          </cell>
          <cell r="K33">
            <v>1641875.99</v>
          </cell>
          <cell r="L33">
            <v>156369.1419047619</v>
          </cell>
          <cell r="M33">
            <v>273645.99833333329</v>
          </cell>
          <cell r="N33">
            <v>273645.99833333329</v>
          </cell>
          <cell r="O33">
            <v>273645.99833333329</v>
          </cell>
          <cell r="P33">
            <v>273645.99833333329</v>
          </cell>
          <cell r="Q33">
            <v>273645.99833333329</v>
          </cell>
          <cell r="R33">
            <v>117276.85642857142</v>
          </cell>
          <cell r="S33">
            <v>156369.1419047619</v>
          </cell>
          <cell r="T33">
            <v>430015.14023809519</v>
          </cell>
          <cell r="U33">
            <v>703661.13857142848</v>
          </cell>
          <cell r="V33">
            <v>977307.13690476178</v>
          </cell>
          <cell r="W33">
            <v>1250953.1352380952</v>
          </cell>
          <cell r="X33">
            <v>1524599.1335714285</v>
          </cell>
          <cell r="Y33">
            <v>1641875.99</v>
          </cell>
          <cell r="Z33">
            <v>9.5238095238095233E-2</v>
          </cell>
          <cell r="AA33">
            <v>0.26190476190476186</v>
          </cell>
          <cell r="AB33">
            <v>0.42857142857142855</v>
          </cell>
          <cell r="AC33">
            <v>0.59523809523809512</v>
          </cell>
          <cell r="AD33">
            <v>0.76190476190476186</v>
          </cell>
          <cell r="AE33">
            <v>0.92857142857142849</v>
          </cell>
          <cell r="AF33">
            <v>1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</row>
        <row r="34">
          <cell r="A34">
            <v>31</v>
          </cell>
          <cell r="B34">
            <v>8</v>
          </cell>
          <cell r="C34" t="str">
            <v>REFUERZO DE Fy = 60.000 psi. (suministro, figuración y colocación)</v>
          </cell>
          <cell r="D34" t="str">
            <v>KG</v>
          </cell>
          <cell r="E34">
            <v>350</v>
          </cell>
          <cell r="F34">
            <v>1446</v>
          </cell>
          <cell r="G34">
            <v>505988</v>
          </cell>
          <cell r="H34">
            <v>4.7866455400942818E-3</v>
          </cell>
          <cell r="I34">
            <v>1763.7295999999999</v>
          </cell>
          <cell r="J34">
            <v>111317.35751094432</v>
          </cell>
          <cell r="K34">
            <v>617305.36</v>
          </cell>
          <cell r="L34">
            <v>58790.986666666664</v>
          </cell>
          <cell r="M34">
            <v>102884.22666666665</v>
          </cell>
          <cell r="N34">
            <v>102884.22666666665</v>
          </cell>
          <cell r="O34">
            <v>102884.22666666665</v>
          </cell>
          <cell r="P34">
            <v>102884.22666666665</v>
          </cell>
          <cell r="Q34">
            <v>102884.22666666665</v>
          </cell>
          <cell r="R34">
            <v>44093.24</v>
          </cell>
          <cell r="S34">
            <v>58790.986666666664</v>
          </cell>
          <cell r="T34">
            <v>161675.21333333332</v>
          </cell>
          <cell r="U34">
            <v>264559.43999999994</v>
          </cell>
          <cell r="V34">
            <v>367443.66666666663</v>
          </cell>
          <cell r="W34">
            <v>470327.89333333331</v>
          </cell>
          <cell r="X34">
            <v>573212.12</v>
          </cell>
          <cell r="Y34">
            <v>617305.36</v>
          </cell>
          <cell r="Z34">
            <v>9.5238095238095233E-2</v>
          </cell>
          <cell r="AA34">
            <v>0.26190476190476186</v>
          </cell>
          <cell r="AB34">
            <v>0.42857142857142849</v>
          </cell>
          <cell r="AC34">
            <v>0.59523809523809523</v>
          </cell>
          <cell r="AD34">
            <v>0.76190476190476186</v>
          </cell>
          <cell r="AE34">
            <v>0.9285714285714286</v>
          </cell>
          <cell r="AF34">
            <v>1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</row>
        <row r="35">
          <cell r="A35">
            <v>32</v>
          </cell>
          <cell r="B35">
            <v>9</v>
          </cell>
          <cell r="C35" t="str">
            <v>RELLENO  MATERIAL DE RIO (suministro, transporte, colocación y compactación)</v>
          </cell>
          <cell r="D35" t="str">
            <v>M3</v>
          </cell>
          <cell r="E35">
            <v>15</v>
          </cell>
          <cell r="F35">
            <v>28430</v>
          </cell>
          <cell r="G35">
            <v>426450</v>
          </cell>
          <cell r="H35">
            <v>4.0342162078413051E-3</v>
          </cell>
          <cell r="I35">
            <v>34684.6</v>
          </cell>
          <cell r="J35">
            <v>93818.997902207571</v>
          </cell>
          <cell r="K35">
            <v>520269</v>
          </cell>
          <cell r="L35">
            <v>49549.428571428572</v>
          </cell>
          <cell r="M35">
            <v>86711.5</v>
          </cell>
          <cell r="N35">
            <v>86711.5</v>
          </cell>
          <cell r="O35">
            <v>86711.5</v>
          </cell>
          <cell r="P35">
            <v>86711.5</v>
          </cell>
          <cell r="Q35">
            <v>86711.5</v>
          </cell>
          <cell r="R35">
            <v>37162.071428571428</v>
          </cell>
          <cell r="S35">
            <v>49549.428571428572</v>
          </cell>
          <cell r="T35">
            <v>136260.92857142858</v>
          </cell>
          <cell r="U35">
            <v>222972.42857142858</v>
          </cell>
          <cell r="V35">
            <v>309683.92857142858</v>
          </cell>
          <cell r="W35">
            <v>396395.42857142858</v>
          </cell>
          <cell r="X35">
            <v>483106.92857142858</v>
          </cell>
          <cell r="Y35">
            <v>520269</v>
          </cell>
          <cell r="Z35">
            <v>9.5238095238095247E-2</v>
          </cell>
          <cell r="AA35">
            <v>0.26190476190476192</v>
          </cell>
          <cell r="AB35">
            <v>0.4285714285714286</v>
          </cell>
          <cell r="AC35">
            <v>0.59523809523809523</v>
          </cell>
          <cell r="AD35">
            <v>0.76190476190476197</v>
          </cell>
          <cell r="AE35">
            <v>0.9285714285714286</v>
          </cell>
          <cell r="AF35">
            <v>1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</row>
        <row r="36">
          <cell r="A36">
            <v>33</v>
          </cell>
          <cell r="B36">
            <v>10</v>
          </cell>
          <cell r="C36" t="str">
            <v>RELLENO MATERIAL DE RIO LAVADO TAMAÑOS ENTRE 2.5 Y 10.0 CM. (Suministro, transporte, colocación y compactación)</v>
          </cell>
          <cell r="D36" t="str">
            <v>M3</v>
          </cell>
          <cell r="E36">
            <v>5</v>
          </cell>
          <cell r="F36">
            <v>50815</v>
          </cell>
          <cell r="G36">
            <v>254075</v>
          </cell>
          <cell r="H36">
            <v>2.4035490280391127E-3</v>
          </cell>
          <cell r="I36">
            <v>61994.3</v>
          </cell>
          <cell r="J36">
            <v>55896.498750154504</v>
          </cell>
          <cell r="K36">
            <v>309971.5</v>
          </cell>
          <cell r="L36">
            <v>29521.095238095237</v>
          </cell>
          <cell r="M36">
            <v>51661.916666666664</v>
          </cell>
          <cell r="N36">
            <v>51661.916666666664</v>
          </cell>
          <cell r="O36">
            <v>51661.916666666664</v>
          </cell>
          <cell r="P36">
            <v>51661.916666666664</v>
          </cell>
          <cell r="Q36">
            <v>51661.916666666664</v>
          </cell>
          <cell r="R36">
            <v>22140.821428571428</v>
          </cell>
          <cell r="S36">
            <v>29521.095238095237</v>
          </cell>
          <cell r="T36">
            <v>81183.011904761894</v>
          </cell>
          <cell r="U36">
            <v>132844.92857142855</v>
          </cell>
          <cell r="V36">
            <v>184506.84523809521</v>
          </cell>
          <cell r="W36">
            <v>236168.76190476186</v>
          </cell>
          <cell r="X36">
            <v>287830.67857142852</v>
          </cell>
          <cell r="Y36">
            <v>309971.49999999994</v>
          </cell>
          <cell r="Z36">
            <v>9.5238095238095247E-2</v>
          </cell>
          <cell r="AA36">
            <v>0.26190476190476192</v>
          </cell>
          <cell r="AB36">
            <v>0.4285714285714286</v>
          </cell>
          <cell r="AC36">
            <v>0.59523809523809523</v>
          </cell>
          <cell r="AD36">
            <v>0.76190476190476197</v>
          </cell>
          <cell r="AE36">
            <v>0.9285714285714286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</row>
        <row r="37">
          <cell r="A37">
            <v>34</v>
          </cell>
          <cell r="B37">
            <v>11</v>
          </cell>
          <cell r="C37" t="str">
            <v>RETIRO DE MATERIAL DE EXCAVACIONES Y DEMOLICIONES (Cargue, transporte y colocaciòn en botadero escogido por el Contratista)</v>
          </cell>
          <cell r="D37" t="str">
            <v>M3</v>
          </cell>
          <cell r="E37">
            <v>10</v>
          </cell>
          <cell r="F37">
            <v>15106</v>
          </cell>
          <cell r="G37">
            <v>151060</v>
          </cell>
          <cell r="H37">
            <v>1.4290273193961955E-3</v>
          </cell>
          <cell r="I37">
            <v>18429.32</v>
          </cell>
          <cell r="J37">
            <v>33233.199256905791</v>
          </cell>
          <cell r="K37">
            <v>184293.2</v>
          </cell>
          <cell r="L37">
            <v>21429.441860465118</v>
          </cell>
          <cell r="M37">
            <v>30001.218604651163</v>
          </cell>
          <cell r="N37">
            <v>30001.218604651163</v>
          </cell>
          <cell r="O37">
            <v>30001.218604651163</v>
          </cell>
          <cell r="P37">
            <v>30001.218604651163</v>
          </cell>
          <cell r="Q37">
            <v>30001.218604651163</v>
          </cell>
          <cell r="R37">
            <v>12857.665116279069</v>
          </cell>
          <cell r="S37">
            <v>21429.441860465118</v>
          </cell>
          <cell r="T37">
            <v>51430.660465116278</v>
          </cell>
          <cell r="U37">
            <v>81431.879069767441</v>
          </cell>
          <cell r="V37">
            <v>111433.0976744186</v>
          </cell>
          <cell r="W37">
            <v>141434.31627906975</v>
          </cell>
          <cell r="X37">
            <v>171435.53488372092</v>
          </cell>
          <cell r="Y37">
            <v>184293.19999999998</v>
          </cell>
          <cell r="Z37">
            <v>0.11627906976744189</v>
          </cell>
          <cell r="AA37">
            <v>0.27906976744186046</v>
          </cell>
          <cell r="AB37">
            <v>0.44186046511627913</v>
          </cell>
          <cell r="AC37">
            <v>0.60465116279069775</v>
          </cell>
          <cell r="AD37">
            <v>0.76744186046511631</v>
          </cell>
          <cell r="AE37">
            <v>0.93023255813953487</v>
          </cell>
          <cell r="AF37">
            <v>1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</row>
        <row r="38">
          <cell r="A38">
            <v>35</v>
          </cell>
          <cell r="B38">
            <v>12</v>
          </cell>
          <cell r="C38" t="str">
            <v>LIMPIEZA DE CAJAS EN  LA  RED PRINCIPAL  EXISTENTE (Limpieza y retiro del material al botadero escogido por el Contratista)</v>
          </cell>
          <cell r="D38" t="str">
            <v>UN</v>
          </cell>
          <cell r="E38">
            <v>20</v>
          </cell>
          <cell r="F38">
            <v>21985</v>
          </cell>
          <cell r="G38">
            <v>439700</v>
          </cell>
          <cell r="H38">
            <v>4.159561183228566E-3</v>
          </cell>
          <cell r="I38">
            <v>26821.7</v>
          </cell>
          <cell r="J38">
            <v>96733.99783702819</v>
          </cell>
          <cell r="K38">
            <v>536434</v>
          </cell>
          <cell r="L38">
            <v>357622.66666666669</v>
          </cell>
          <cell r="M38">
            <v>178811.33333333331</v>
          </cell>
          <cell r="S38">
            <v>357622.66666666669</v>
          </cell>
          <cell r="T38">
            <v>536434</v>
          </cell>
          <cell r="U38">
            <v>536434</v>
          </cell>
          <cell r="V38">
            <v>536434</v>
          </cell>
          <cell r="W38">
            <v>536434</v>
          </cell>
          <cell r="X38">
            <v>536434</v>
          </cell>
          <cell r="Y38">
            <v>536434</v>
          </cell>
          <cell r="Z38">
            <v>0.66666666666666674</v>
          </cell>
          <cell r="AA38">
            <v>1</v>
          </cell>
          <cell r="AB38">
            <v>1</v>
          </cell>
          <cell r="AC38">
            <v>1</v>
          </cell>
          <cell r="AD38">
            <v>1</v>
          </cell>
          <cell r="AE38">
            <v>1</v>
          </cell>
          <cell r="AF38">
            <v>1</v>
          </cell>
          <cell r="AG38">
            <v>12</v>
          </cell>
          <cell r="AH38">
            <v>0</v>
          </cell>
          <cell r="AI38">
            <v>10</v>
          </cell>
          <cell r="AJ38">
            <v>12</v>
          </cell>
          <cell r="AO38">
            <v>0</v>
          </cell>
          <cell r="AP38">
            <v>268217</v>
          </cell>
          <cell r="AQ38">
            <v>321860.40000000002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0.5</v>
          </cell>
          <cell r="AX38">
            <v>0.60000000000000009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</row>
        <row r="39">
          <cell r="A39">
            <v>36</v>
          </cell>
          <cell r="B39">
            <v>13</v>
          </cell>
          <cell r="C39" t="str">
            <v>LIMPIEZA  DE TUBERIA   EN  LA RED  PRINCIPAL DEL  ALCANTARILLADO EXISTENTE (limpieza y retiro del material  al botadero escogido por el Contratista)</v>
          </cell>
          <cell r="D39" t="str">
            <v>ML</v>
          </cell>
          <cell r="E39">
            <v>380</v>
          </cell>
          <cell r="F39">
            <v>5047</v>
          </cell>
          <cell r="G39">
            <v>1917860</v>
          </cell>
          <cell r="H39">
            <v>1.8142952037449939E-2</v>
          </cell>
          <cell r="I39">
            <v>6157.3399736842102</v>
          </cell>
          <cell r="J39">
            <v>421929.19056566496</v>
          </cell>
          <cell r="K39">
            <v>2339789.19</v>
          </cell>
          <cell r="M39">
            <v>1299882.8833333333</v>
          </cell>
          <cell r="N39">
            <v>1039906.3066666666</v>
          </cell>
          <cell r="S39">
            <v>0</v>
          </cell>
          <cell r="T39">
            <v>1299882.8833333333</v>
          </cell>
          <cell r="U39">
            <v>2339789.19</v>
          </cell>
          <cell r="V39">
            <v>2339789.19</v>
          </cell>
          <cell r="W39">
            <v>2339789.19</v>
          </cell>
          <cell r="X39">
            <v>2339789.19</v>
          </cell>
          <cell r="Y39">
            <v>2339789.19</v>
          </cell>
          <cell r="Z39">
            <v>0</v>
          </cell>
          <cell r="AA39">
            <v>0.55555555555555558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1</v>
          </cell>
          <cell r="AG39">
            <v>101.7</v>
          </cell>
          <cell r="AH39">
            <v>0</v>
          </cell>
          <cell r="AI39">
            <v>0</v>
          </cell>
          <cell r="AJ39">
            <v>101.7</v>
          </cell>
          <cell r="AO39">
            <v>0</v>
          </cell>
          <cell r="AP39">
            <v>0</v>
          </cell>
          <cell r="AQ39">
            <v>626201.47532368416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0.26763157894736839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</row>
        <row r="40">
          <cell r="A40">
            <v>37</v>
          </cell>
          <cell r="B40">
            <v>14</v>
          </cell>
          <cell r="C40" t="str">
            <v>RELLENO MATERIAL COMÙN (suministro, transporte, colocación y compactación)</v>
          </cell>
          <cell r="D40" t="str">
            <v>M3</v>
          </cell>
          <cell r="E40">
            <v>100</v>
          </cell>
          <cell r="F40">
            <v>12883</v>
          </cell>
          <cell r="G40">
            <v>1288250</v>
          </cell>
          <cell r="H40">
            <v>1.2186842606991585E-2</v>
          </cell>
          <cell r="I40">
            <v>15716.6499</v>
          </cell>
          <cell r="J40">
            <v>283414.99366284185</v>
          </cell>
          <cell r="K40">
            <v>1571664.99</v>
          </cell>
          <cell r="L40">
            <v>149682.38</v>
          </cell>
          <cell r="M40">
            <v>261944.16500000001</v>
          </cell>
          <cell r="N40">
            <v>261944.16500000001</v>
          </cell>
          <cell r="O40">
            <v>261944.16500000001</v>
          </cell>
          <cell r="P40">
            <v>261944.16500000001</v>
          </cell>
          <cell r="Q40">
            <v>261944.16500000001</v>
          </cell>
          <cell r="R40">
            <v>112261.785</v>
          </cell>
          <cell r="S40">
            <v>149682.38</v>
          </cell>
          <cell r="T40">
            <v>411626.54500000004</v>
          </cell>
          <cell r="U40">
            <v>673570.71000000008</v>
          </cell>
          <cell r="V40">
            <v>935514.87500000012</v>
          </cell>
          <cell r="W40">
            <v>1197459.04</v>
          </cell>
          <cell r="X40">
            <v>1459403.2050000001</v>
          </cell>
          <cell r="Y40">
            <v>1571664.99</v>
          </cell>
          <cell r="Z40">
            <v>9.5238095238095247E-2</v>
          </cell>
          <cell r="AA40">
            <v>0.26190476190476192</v>
          </cell>
          <cell r="AB40">
            <v>0.4285714285714286</v>
          </cell>
          <cell r="AC40">
            <v>0.59523809523809534</v>
          </cell>
          <cell r="AD40">
            <v>0.76190476190476197</v>
          </cell>
          <cell r="AE40">
            <v>0.9285714285714286</v>
          </cell>
          <cell r="AF40">
            <v>1</v>
          </cell>
          <cell r="AG40">
            <v>16.2</v>
          </cell>
          <cell r="AH40">
            <v>0</v>
          </cell>
          <cell r="AI40">
            <v>6</v>
          </cell>
          <cell r="AJ40">
            <v>16.2</v>
          </cell>
          <cell r="AO40">
            <v>0</v>
          </cell>
          <cell r="AP40">
            <v>94299.899399999995</v>
          </cell>
          <cell r="AQ40">
            <v>254609.72837999999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0.06</v>
          </cell>
          <cell r="AX40">
            <v>0.16200000000000001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</row>
        <row r="41">
          <cell r="A41">
            <v>38</v>
          </cell>
          <cell r="B41">
            <v>15</v>
          </cell>
          <cell r="C41" t="str">
            <v>MARCOS  "H" EN TUBERÍA  F 6" A.C. (montaje y construcción; tubería a suministrar por ECOPETROL)</v>
          </cell>
          <cell r="D41" t="str">
            <v>UN</v>
          </cell>
          <cell r="E41">
            <v>8</v>
          </cell>
          <cell r="F41">
            <v>118520</v>
          </cell>
          <cell r="G41">
            <v>948163</v>
          </cell>
          <cell r="H41">
            <v>8.9696202187253739E-3</v>
          </cell>
          <cell r="I41">
            <v>144594.85750000001</v>
          </cell>
          <cell r="J41">
            <v>208595.85533579747</v>
          </cell>
          <cell r="K41">
            <v>1156758.8600000001</v>
          </cell>
          <cell r="M41">
            <v>925407.08800000011</v>
          </cell>
          <cell r="N41">
            <v>231351.772</v>
          </cell>
          <cell r="S41">
            <v>0</v>
          </cell>
          <cell r="T41">
            <v>925407.08800000011</v>
          </cell>
          <cell r="U41">
            <v>1156758.8600000001</v>
          </cell>
          <cell r="V41">
            <v>1156758.8600000001</v>
          </cell>
          <cell r="W41">
            <v>1156758.8600000001</v>
          </cell>
          <cell r="X41">
            <v>1156758.8600000001</v>
          </cell>
          <cell r="Y41">
            <v>1156758.8600000001</v>
          </cell>
          <cell r="Z41">
            <v>0</v>
          </cell>
          <cell r="AA41">
            <v>0.8</v>
          </cell>
          <cell r="AB41">
            <v>1</v>
          </cell>
          <cell r="AC41">
            <v>1</v>
          </cell>
          <cell r="AD41">
            <v>1</v>
          </cell>
          <cell r="AE41">
            <v>1</v>
          </cell>
          <cell r="AF41">
            <v>1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</row>
        <row r="42">
          <cell r="A42">
            <v>39</v>
          </cell>
          <cell r="B42">
            <v>16</v>
          </cell>
          <cell r="C42" t="str">
            <v>REALZAR CAJA  EXISTENTE  DE 70 X 70 CM. EN CONCRETO F´c = 3.000 psi. (const.)</v>
          </cell>
          <cell r="D42" t="str">
            <v>UN</v>
          </cell>
          <cell r="E42">
            <v>7</v>
          </cell>
          <cell r="F42">
            <v>106523</v>
          </cell>
          <cell r="G42">
            <v>745660</v>
          </cell>
          <cell r="H42">
            <v>7.0539422148879066E-3</v>
          </cell>
          <cell r="I42">
            <v>129957.8857142857</v>
          </cell>
          <cell r="J42">
            <v>164045.19633195005</v>
          </cell>
          <cell r="K42">
            <v>909705.2</v>
          </cell>
          <cell r="O42">
            <v>606470.1333333333</v>
          </cell>
          <cell r="P42">
            <v>303235.06666666665</v>
          </cell>
          <cell r="S42">
            <v>0</v>
          </cell>
          <cell r="T42">
            <v>0</v>
          </cell>
          <cell r="U42">
            <v>0</v>
          </cell>
          <cell r="V42">
            <v>606470.1333333333</v>
          </cell>
          <cell r="W42">
            <v>909705.2</v>
          </cell>
          <cell r="X42">
            <v>909705.2</v>
          </cell>
          <cell r="Y42">
            <v>909705.2</v>
          </cell>
          <cell r="Z42">
            <v>0</v>
          </cell>
          <cell r="AA42">
            <v>0</v>
          </cell>
          <cell r="AB42">
            <v>0</v>
          </cell>
          <cell r="AC42">
            <v>0.66666666666666663</v>
          </cell>
          <cell r="AD42">
            <v>1</v>
          </cell>
          <cell r="AE42">
            <v>1</v>
          </cell>
          <cell r="AF42">
            <v>1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</row>
        <row r="43">
          <cell r="A43">
            <v>40</v>
          </cell>
          <cell r="B43">
            <v>17</v>
          </cell>
          <cell r="C43" t="str">
            <v>TRAMPAS DE GRASA EN CONCRETO DE Fc¨= 3.000psi. (construcción)</v>
          </cell>
          <cell r="D43" t="str">
            <v>UN</v>
          </cell>
          <cell r="E43">
            <v>2</v>
          </cell>
          <cell r="F43">
            <v>994603</v>
          </cell>
          <cell r="G43">
            <v>1989206</v>
          </cell>
          <cell r="H43">
            <v>1.881788506492009E-2</v>
          </cell>
          <cell r="I43">
            <v>1213415.655</v>
          </cell>
          <cell r="J43">
            <v>437625.31021469977</v>
          </cell>
          <cell r="K43">
            <v>2426831.31</v>
          </cell>
          <cell r="P43">
            <v>1348239.6166666667</v>
          </cell>
          <cell r="Q43">
            <v>1078591.6933333334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1348239.6166666667</v>
          </cell>
          <cell r="X43">
            <v>2426831.31</v>
          </cell>
          <cell r="Y43">
            <v>2426831.31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0.55555555555555558</v>
          </cell>
          <cell r="AE43">
            <v>1</v>
          </cell>
          <cell r="AF43">
            <v>1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</row>
        <row r="44">
          <cell r="A44">
            <v>41</v>
          </cell>
          <cell r="B44">
            <v>18</v>
          </cell>
          <cell r="C44" t="str">
            <v>DEMOLER Y REALZAR  TAPA DE CAJA - CJ 29  de 1.20 m. DE DIAMETRO (construcción)</v>
          </cell>
          <cell r="D44" t="str">
            <v>UN</v>
          </cell>
          <cell r="E44">
            <v>1</v>
          </cell>
          <cell r="F44">
            <v>193459</v>
          </cell>
          <cell r="G44">
            <v>193459</v>
          </cell>
          <cell r="H44">
            <v>1.8301217806372871E-3</v>
          </cell>
          <cell r="I44">
            <v>236019.98</v>
          </cell>
          <cell r="J44">
            <v>42560.979048336674</v>
          </cell>
          <cell r="K44">
            <v>236019.98</v>
          </cell>
          <cell r="Q44">
            <v>236019.98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236019.98</v>
          </cell>
          <cell r="Y44">
            <v>236019.98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1</v>
          </cell>
          <cell r="AF44">
            <v>1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</row>
        <row r="45">
          <cell r="A45">
            <v>42</v>
          </cell>
          <cell r="B45">
            <v>19</v>
          </cell>
          <cell r="C45" t="str">
            <v>CERRAMIENTO  EN  MALLA  ESLABONADA (suministro, montaje y construcción)</v>
          </cell>
          <cell r="D45" t="str">
            <v>ML</v>
          </cell>
          <cell r="E45">
            <v>90</v>
          </cell>
          <cell r="F45">
            <v>119756</v>
          </cell>
          <cell r="G45">
            <v>10778040</v>
          </cell>
          <cell r="H45">
            <v>0.10196023837908759</v>
          </cell>
          <cell r="I45">
            <v>146102.31944444444</v>
          </cell>
          <cell r="J45">
            <v>2371168.746980676</v>
          </cell>
          <cell r="K45">
            <v>13149208.75</v>
          </cell>
          <cell r="N45">
            <v>4640897.2058823528</v>
          </cell>
          <cell r="O45">
            <v>5414380.0735294111</v>
          </cell>
          <cell r="P45">
            <v>3093931.4705882352</v>
          </cell>
          <cell r="S45">
            <v>0</v>
          </cell>
          <cell r="T45">
            <v>0</v>
          </cell>
          <cell r="U45">
            <v>4640897.2058823528</v>
          </cell>
          <cell r="V45">
            <v>10055277.279411763</v>
          </cell>
          <cell r="W45">
            <v>13149208.749999998</v>
          </cell>
          <cell r="X45">
            <v>13149208.749999998</v>
          </cell>
          <cell r="Y45">
            <v>13149208.749999998</v>
          </cell>
          <cell r="Z45">
            <v>0</v>
          </cell>
          <cell r="AA45">
            <v>0</v>
          </cell>
          <cell r="AB45">
            <v>0.35294117647058826</v>
          </cell>
          <cell r="AC45">
            <v>0.76470588235294112</v>
          </cell>
          <cell r="AD45">
            <v>1</v>
          </cell>
          <cell r="AE45">
            <v>1</v>
          </cell>
          <cell r="AF45">
            <v>1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</row>
        <row r="46">
          <cell r="A46">
            <v>43</v>
          </cell>
          <cell r="B46">
            <v>20</v>
          </cell>
          <cell r="C46" t="str">
            <v>CUNETA EN CONCRETO DE F`c = 3.000 psi (construcción)</v>
          </cell>
          <cell r="D46" t="str">
            <v>ML</v>
          </cell>
          <cell r="E46">
            <v>100</v>
          </cell>
          <cell r="F46">
            <v>27900</v>
          </cell>
          <cell r="G46">
            <v>2790000</v>
          </cell>
          <cell r="H46">
            <v>2.6393394817392994E-2</v>
          </cell>
          <cell r="I46">
            <v>34037.999900000003</v>
          </cell>
          <cell r="J46">
            <v>613799.98627543473</v>
          </cell>
          <cell r="K46">
            <v>3403799.99</v>
          </cell>
          <cell r="Q46">
            <v>1701899.9950000001</v>
          </cell>
          <cell r="R46">
            <v>1701899.9950000001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1701899.9950000001</v>
          </cell>
          <cell r="Y46">
            <v>3403799.99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0.5</v>
          </cell>
          <cell r="AF46">
            <v>1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</row>
        <row r="47">
          <cell r="A47">
            <v>44</v>
          </cell>
          <cell r="B47">
            <v>21</v>
          </cell>
          <cell r="C47" t="str">
            <v>CORTE  BISELADO Y  SOLDADURA  DE TUBERIA  (suministro y  construccion)</v>
          </cell>
          <cell r="D47" t="str">
            <v>PULG.</v>
          </cell>
          <cell r="E47">
            <v>1200</v>
          </cell>
          <cell r="F47">
            <v>898</v>
          </cell>
          <cell r="G47">
            <v>1077600</v>
          </cell>
          <cell r="H47">
            <v>1.0194093998287702E-2</v>
          </cell>
          <cell r="I47">
            <v>1095.5599916666667</v>
          </cell>
          <cell r="J47">
            <v>237071.9946990711</v>
          </cell>
          <cell r="K47">
            <v>1314671.99</v>
          </cell>
          <cell r="L47">
            <v>547779.99583333335</v>
          </cell>
          <cell r="M47">
            <v>766891.99416666664</v>
          </cell>
          <cell r="S47">
            <v>547779.99583333335</v>
          </cell>
          <cell r="T47">
            <v>1314671.99</v>
          </cell>
          <cell r="U47">
            <v>1314671.99</v>
          </cell>
          <cell r="V47">
            <v>1314671.99</v>
          </cell>
          <cell r="W47">
            <v>1314671.99</v>
          </cell>
          <cell r="X47">
            <v>1314671.99</v>
          </cell>
          <cell r="Y47">
            <v>1314671.99</v>
          </cell>
          <cell r="Z47">
            <v>0.41666666666666669</v>
          </cell>
          <cell r="AA47">
            <v>1</v>
          </cell>
          <cell r="AB47">
            <v>1</v>
          </cell>
          <cell r="AC47">
            <v>1</v>
          </cell>
          <cell r="AD47">
            <v>1</v>
          </cell>
          <cell r="AE47">
            <v>1</v>
          </cell>
          <cell r="AF47">
            <v>1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</row>
        <row r="48">
          <cell r="A48">
            <v>45</v>
          </cell>
          <cell r="B48">
            <v>22</v>
          </cell>
          <cell r="C48" t="str">
            <v>ACOMETIDA ELECTRICA</v>
          </cell>
          <cell r="D48" t="str">
            <v>ML</v>
          </cell>
          <cell r="E48">
            <v>150</v>
          </cell>
          <cell r="F48">
            <v>60723</v>
          </cell>
          <cell r="G48">
            <v>9108450</v>
          </cell>
          <cell r="H48">
            <v>8.6165920080459937E-2</v>
          </cell>
          <cell r="I48">
            <v>74082.059733333343</v>
          </cell>
          <cell r="J48">
            <v>2003858.9551937217</v>
          </cell>
          <cell r="K48">
            <v>11112308.960000001</v>
          </cell>
          <cell r="Q48">
            <v>6349890.8342857147</v>
          </cell>
          <cell r="R48">
            <v>4762418.1257142862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6349890.8342857147</v>
          </cell>
          <cell r="Y48">
            <v>11112308.960000001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0.5714285714285714</v>
          </cell>
          <cell r="AF48">
            <v>1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</row>
        <row r="49">
          <cell r="A49">
            <v>46</v>
          </cell>
          <cell r="B49">
            <v>23</v>
          </cell>
          <cell r="C49" t="str">
            <v>ACOMETIDA DE AGUA</v>
          </cell>
          <cell r="D49" t="str">
            <v>ML</v>
          </cell>
          <cell r="E49">
            <v>150</v>
          </cell>
          <cell r="F49">
            <v>7169</v>
          </cell>
          <cell r="G49">
            <v>1075350</v>
          </cell>
          <cell r="H49">
            <v>1.0172809002467224E-2</v>
          </cell>
          <cell r="I49">
            <v>8746.1799333333329</v>
          </cell>
          <cell r="J49">
            <v>236576.99471013932</v>
          </cell>
          <cell r="K49">
            <v>1311926.99</v>
          </cell>
          <cell r="Q49">
            <v>749672.56571428571</v>
          </cell>
          <cell r="R49">
            <v>562254.42428571428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749672.56571428571</v>
          </cell>
          <cell r="Y49">
            <v>1311926.99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0.5714285714285714</v>
          </cell>
          <cell r="AF49">
            <v>1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</row>
        <row r="50">
          <cell r="A50">
            <v>47</v>
          </cell>
          <cell r="B50">
            <v>24</v>
          </cell>
          <cell r="C50" t="str">
            <v>Planos "AS  BUILT"</v>
          </cell>
          <cell r="D50" t="str">
            <v>GL</v>
          </cell>
          <cell r="E50">
            <v>1</v>
          </cell>
          <cell r="F50">
            <v>945000</v>
          </cell>
          <cell r="G50">
            <v>945000</v>
          </cell>
          <cell r="H50">
            <v>8.9396982446008529E-3</v>
          </cell>
          <cell r="I50">
            <v>1152900</v>
          </cell>
          <cell r="J50">
            <v>207899.99535135692</v>
          </cell>
          <cell r="K50">
            <v>1152900</v>
          </cell>
          <cell r="Q50">
            <v>658800</v>
          </cell>
          <cell r="R50">
            <v>494100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658800</v>
          </cell>
          <cell r="Y50">
            <v>1152900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0.5714285714285714</v>
          </cell>
          <cell r="AF50">
            <v>1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</row>
        <row r="51">
          <cell r="A51">
            <v>48</v>
          </cell>
          <cell r="C51" t="str">
            <v>TOTAL</v>
          </cell>
          <cell r="G51">
            <v>172953530</v>
          </cell>
          <cell r="K51">
            <v>128964084.03999998</v>
          </cell>
          <cell r="L51">
            <v>16152059.744689595</v>
          </cell>
          <cell r="M51">
            <v>20538836.128957592</v>
          </cell>
          <cell r="N51">
            <v>20837115.333947785</v>
          </cell>
          <cell r="O51">
            <v>17716180.524967395</v>
          </cell>
          <cell r="P51">
            <v>20589413.510192886</v>
          </cell>
          <cell r="Q51">
            <v>25231349.184271317</v>
          </cell>
          <cell r="R51">
            <v>7899129.6129734227</v>
          </cell>
          <cell r="S51">
            <v>16152059.744689595</v>
          </cell>
          <cell r="T51">
            <v>36690895.873647183</v>
          </cell>
          <cell r="U51">
            <v>57528011.207594968</v>
          </cell>
          <cell r="V51">
            <v>75244191.732562363</v>
          </cell>
          <cell r="W51">
            <v>95833605.242755249</v>
          </cell>
          <cell r="X51">
            <v>121064954.42702657</v>
          </cell>
          <cell r="Y51">
            <v>128964084.03999999</v>
          </cell>
          <cell r="Z51">
            <v>0.12524463586063087</v>
          </cell>
          <cell r="AA51">
            <v>0.28450476073840059</v>
          </cell>
          <cell r="AB51">
            <v>0.44607777146505273</v>
          </cell>
          <cell r="AC51">
            <v>0.58345075136752289</v>
          </cell>
          <cell r="AD51">
            <v>0.7431030581586664</v>
          </cell>
          <cell r="AE51">
            <v>0.93874938381663375</v>
          </cell>
          <cell r="AF51">
            <v>1</v>
          </cell>
          <cell r="AG51" t="e">
            <v>#N/A</v>
          </cell>
          <cell r="AH51">
            <v>0</v>
          </cell>
          <cell r="AI51" t="e">
            <v>#N/A</v>
          </cell>
          <cell r="AJ51" t="e">
            <v>#N/A</v>
          </cell>
          <cell r="AO51">
            <v>5267491.2596936319</v>
          </cell>
          <cell r="AP51">
            <v>10531697.173697814</v>
          </cell>
          <cell r="AQ51">
            <v>20895150.356504612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4.0844637473328206E-2</v>
          </cell>
          <cell r="AW51">
            <v>8.1663800057939107E-2</v>
          </cell>
          <cell r="AX51">
            <v>0.16202301991323176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</row>
        <row r="52">
          <cell r="A52">
            <v>49</v>
          </cell>
          <cell r="C52" t="str">
            <v>ADMINISTRACION</v>
          </cell>
          <cell r="G52">
            <v>11627909</v>
          </cell>
        </row>
        <row r="53">
          <cell r="A53">
            <v>50</v>
          </cell>
          <cell r="C53" t="str">
            <v>IMPREVISTOS</v>
          </cell>
          <cell r="G53">
            <v>6342496</v>
          </cell>
        </row>
        <row r="54">
          <cell r="A54">
            <v>51</v>
          </cell>
          <cell r="C54" t="str">
            <v>UTILIDADES</v>
          </cell>
          <cell r="G54">
            <v>5285413</v>
          </cell>
        </row>
        <row r="55">
          <cell r="A55">
            <v>52</v>
          </cell>
          <cell r="C55" t="str">
            <v>TOTAL CON AIU</v>
          </cell>
          <cell r="G55">
            <v>128964084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ÍSICO"/>
      <sheetName val="PRESUPUESTAL"/>
      <sheetName val="A34310"/>
    </sheetNames>
    <sheetDataSet>
      <sheetData sheetId="0"/>
      <sheetData sheetId="1">
        <row r="4">
          <cell r="A4" t="str">
            <v>DESCRIPCION</v>
          </cell>
          <cell r="B4" t="str">
            <v xml:space="preserve">VALOR </v>
          </cell>
          <cell r="C4" t="str">
            <v>PESO</v>
          </cell>
          <cell r="E4">
            <v>2004</v>
          </cell>
        </row>
        <row r="5">
          <cell r="B5" t="str">
            <v>COL$</v>
          </cell>
          <cell r="C5" t="str">
            <v>%</v>
          </cell>
          <cell r="E5" t="str">
            <v>ENE</v>
          </cell>
          <cell r="F5" t="str">
            <v>FEB</v>
          </cell>
          <cell r="G5" t="str">
            <v>MAR</v>
          </cell>
          <cell r="H5" t="str">
            <v>ABR</v>
          </cell>
          <cell r="I5" t="str">
            <v>MAY</v>
          </cell>
          <cell r="J5" t="str">
            <v>JUN</v>
          </cell>
          <cell r="K5" t="str">
            <v>JUL</v>
          </cell>
          <cell r="L5" t="str">
            <v>AGO</v>
          </cell>
          <cell r="M5" t="str">
            <v>SEP</v>
          </cell>
          <cell r="N5" t="str">
            <v>OCT</v>
          </cell>
          <cell r="O5" t="str">
            <v>NOV</v>
          </cell>
          <cell r="P5" t="str">
            <v>DIC</v>
          </cell>
        </row>
        <row r="6">
          <cell r="A6" t="str">
            <v>INGENIERÍA</v>
          </cell>
          <cell r="B6">
            <v>370000000</v>
          </cell>
          <cell r="C6">
            <v>1</v>
          </cell>
          <cell r="D6" t="str">
            <v>P</v>
          </cell>
          <cell r="P6">
            <v>370000000</v>
          </cell>
        </row>
        <row r="7">
          <cell r="A7" t="str">
            <v>inge2</v>
          </cell>
          <cell r="D7" t="str">
            <v>E</v>
          </cell>
        </row>
        <row r="8">
          <cell r="A8" t="str">
            <v>DETALLADA</v>
          </cell>
          <cell r="B8">
            <v>370000000</v>
          </cell>
          <cell r="C8">
            <v>1</v>
          </cell>
          <cell r="D8" t="str">
            <v>P</v>
          </cell>
          <cell r="P8">
            <v>370000000</v>
          </cell>
        </row>
        <row r="9">
          <cell r="A9" t="str">
            <v>deta2</v>
          </cell>
          <cell r="D9" t="str">
            <v>E</v>
          </cell>
        </row>
        <row r="10">
          <cell r="A10" t="str">
            <v>TOTALES</v>
          </cell>
          <cell r="B10">
            <v>370000000</v>
          </cell>
          <cell r="C10">
            <v>1</v>
          </cell>
          <cell r="D10" t="str">
            <v>P</v>
          </cell>
          <cell r="P10">
            <v>370000000</v>
          </cell>
        </row>
        <row r="11">
          <cell r="D11" t="str">
            <v>E</v>
          </cell>
        </row>
        <row r="12">
          <cell r="A12" t="str">
            <v>Estimado 2004</v>
          </cell>
          <cell r="B12">
            <v>498400000</v>
          </cell>
        </row>
        <row r="14">
          <cell r="A14" t="str">
            <v>CONTROL AVANCE PRESUPUESTAL</v>
          </cell>
        </row>
        <row r="15">
          <cell r="A15" t="str">
            <v>PROYECTO :</v>
          </cell>
          <cell r="B15" t="str">
            <v>Montaje  de D-4124, Eyector C4100  de etileno II, Montaje Sistemas Hidrúlicos P- 2251 A/B/C/D SOLO bombas de iniciador, Enfriador de gas E- 2257, COMPLETO</v>
          </cell>
        </row>
        <row r="16">
          <cell r="A16" t="str">
            <v>INSTRUCCIÓN</v>
          </cell>
        </row>
        <row r="17">
          <cell r="A17" t="str">
            <v>DESCRIPCION</v>
          </cell>
          <cell r="B17" t="str">
            <v xml:space="preserve">VALOR </v>
          </cell>
          <cell r="C17" t="str">
            <v>PESO</v>
          </cell>
          <cell r="E17">
            <v>2004</v>
          </cell>
        </row>
        <row r="18">
          <cell r="B18" t="str">
            <v>COL$</v>
          </cell>
          <cell r="C18" t="str">
            <v>%</v>
          </cell>
          <cell r="E18" t="str">
            <v>ENE</v>
          </cell>
          <cell r="F18" t="str">
            <v>FEB</v>
          </cell>
          <cell r="G18" t="str">
            <v>MAR</v>
          </cell>
          <cell r="H18" t="str">
            <v>ABR</v>
          </cell>
          <cell r="I18" t="str">
            <v>MAY</v>
          </cell>
          <cell r="J18" t="str">
            <v>JUN</v>
          </cell>
          <cell r="K18" t="str">
            <v>JUL</v>
          </cell>
          <cell r="L18" t="str">
            <v>AGO</v>
          </cell>
          <cell r="M18" t="str">
            <v>SEP</v>
          </cell>
          <cell r="N18" t="str">
            <v>OCT</v>
          </cell>
          <cell r="O18" t="str">
            <v>NOV</v>
          </cell>
          <cell r="P18" t="str">
            <v>DIC</v>
          </cell>
        </row>
        <row r="19">
          <cell r="A19" t="str">
            <v>COMPRAS</v>
          </cell>
          <cell r="B19">
            <v>12500000</v>
          </cell>
          <cell r="C19">
            <v>0.11597733937767626</v>
          </cell>
          <cell r="D19" t="str">
            <v>P</v>
          </cell>
          <cell r="H19">
            <v>6000000</v>
          </cell>
          <cell r="K19">
            <v>6500000</v>
          </cell>
        </row>
        <row r="20">
          <cell r="A20" t="str">
            <v>comp2</v>
          </cell>
          <cell r="D20" t="str">
            <v>E</v>
          </cell>
          <cell r="H20">
            <v>6000000</v>
          </cell>
          <cell r="K20">
            <v>6500000</v>
          </cell>
        </row>
        <row r="21">
          <cell r="A21" t="str">
            <v>NACIONALES</v>
          </cell>
          <cell r="B21">
            <v>12500000</v>
          </cell>
          <cell r="C21">
            <v>0.11597733937767626</v>
          </cell>
          <cell r="D21" t="str">
            <v>P</v>
          </cell>
          <cell r="H21">
            <v>6000000</v>
          </cell>
          <cell r="K21">
            <v>6500000</v>
          </cell>
        </row>
        <row r="22">
          <cell r="A22" t="str">
            <v>naci2</v>
          </cell>
          <cell r="D22" t="str">
            <v>E</v>
          </cell>
          <cell r="H22">
            <v>6000000</v>
          </cell>
          <cell r="K22">
            <v>6500000</v>
          </cell>
        </row>
        <row r="23">
          <cell r="A23" t="str">
            <v>CONSTRUCCIÓN</v>
          </cell>
          <cell r="B23">
            <v>80513312.469999999</v>
          </cell>
          <cell r="C23">
            <v>0.7470175811803268</v>
          </cell>
          <cell r="D23" t="str">
            <v>P</v>
          </cell>
          <cell r="G23">
            <v>22058400.659999996</v>
          </cell>
          <cell r="H23">
            <v>36764001.43</v>
          </cell>
          <cell r="I23">
            <v>14440238.379999999</v>
          </cell>
          <cell r="M23">
            <v>7250671.9999999991</v>
          </cell>
        </row>
        <row r="24">
          <cell r="A24" t="str">
            <v>const2</v>
          </cell>
          <cell r="D24" t="str">
            <v>E</v>
          </cell>
          <cell r="G24">
            <v>22058400.659999996</v>
          </cell>
          <cell r="H24">
            <v>36764001.43</v>
          </cell>
          <cell r="I24">
            <v>14440238.379999999</v>
          </cell>
        </row>
        <row r="25">
          <cell r="A25" t="str">
            <v>CIVIL</v>
          </cell>
          <cell r="B25">
            <v>10000000</v>
          </cell>
          <cell r="C25">
            <v>9.2781871502141011E-2</v>
          </cell>
          <cell r="D25" t="str">
            <v>P</v>
          </cell>
          <cell r="G25">
            <v>2739720.9210860827</v>
          </cell>
          <cell r="H25">
            <v>4566201.5761304814</v>
          </cell>
          <cell r="I25">
            <v>1793521.8334707771</v>
          </cell>
          <cell r="M25">
            <v>900555.66931265767</v>
          </cell>
        </row>
        <row r="26">
          <cell r="A26" t="str">
            <v>civi2</v>
          </cell>
          <cell r="D26" t="str">
            <v>E</v>
          </cell>
          <cell r="G26">
            <v>2739720.9210860827</v>
          </cell>
          <cell r="H26">
            <v>4566201.5761304814</v>
          </cell>
          <cell r="I26">
            <v>1793521.8334707771</v>
          </cell>
        </row>
        <row r="27">
          <cell r="A27" t="str">
            <v>ELÉCTRICA</v>
          </cell>
          <cell r="B27">
            <v>10000000</v>
          </cell>
          <cell r="C27">
            <v>9.2781871502141011E-2</v>
          </cell>
          <cell r="D27" t="str">
            <v>P</v>
          </cell>
          <cell r="G27">
            <v>2739720.9210860827</v>
          </cell>
          <cell r="H27">
            <v>4566201.5761304814</v>
          </cell>
          <cell r="I27">
            <v>1793521.8334707771</v>
          </cell>
          <cell r="M27">
            <v>900555.66931265767</v>
          </cell>
        </row>
        <row r="28">
          <cell r="A28" t="str">
            <v>eléc2</v>
          </cell>
          <cell r="D28" t="str">
            <v>E</v>
          </cell>
          <cell r="G28">
            <v>2739720.9210860827</v>
          </cell>
          <cell r="H28">
            <v>4566201.5761304814</v>
          </cell>
          <cell r="I28">
            <v>1793521.8334707771</v>
          </cell>
        </row>
        <row r="29">
          <cell r="A29" t="str">
            <v>MECÁNICA</v>
          </cell>
          <cell r="B29">
            <v>50000000</v>
          </cell>
          <cell r="C29">
            <v>0.46390935751070506</v>
          </cell>
          <cell r="D29" t="str">
            <v>P</v>
          </cell>
          <cell r="G29">
            <v>13698604.605430413</v>
          </cell>
          <cell r="H29">
            <v>22831007.880652409</v>
          </cell>
          <cell r="I29">
            <v>8967609.1673538852</v>
          </cell>
          <cell r="M29">
            <v>4502778.346563288</v>
          </cell>
        </row>
        <row r="30">
          <cell r="A30" t="str">
            <v>mecá2</v>
          </cell>
          <cell r="D30" t="str">
            <v>E</v>
          </cell>
          <cell r="G30">
            <v>13698604.605430413</v>
          </cell>
          <cell r="H30">
            <v>22831007.880652409</v>
          </cell>
          <cell r="I30">
            <v>8967609.1673538852</v>
          </cell>
        </row>
        <row r="31">
          <cell r="A31" t="str">
            <v>INSTRUMENTACIÓN</v>
          </cell>
          <cell r="B31">
            <v>10513312.469999999</v>
          </cell>
          <cell r="C31">
            <v>9.7544480665339661E-2</v>
          </cell>
          <cell r="D31" t="str">
            <v>P</v>
          </cell>
          <cell r="G31">
            <v>2880354.2123974198</v>
          </cell>
          <cell r="H31">
            <v>4800590.397086625</v>
          </cell>
          <cell r="I31">
            <v>1885585.5457045583</v>
          </cell>
          <cell r="M31">
            <v>946782.31481139583</v>
          </cell>
        </row>
        <row r="32">
          <cell r="A32" t="str">
            <v>inst2</v>
          </cell>
          <cell r="D32" t="str">
            <v>E</v>
          </cell>
          <cell r="G32">
            <v>2880354.2123974198</v>
          </cell>
          <cell r="H32">
            <v>4800590.397086625</v>
          </cell>
          <cell r="I32">
            <v>1885585.5457045583</v>
          </cell>
        </row>
        <row r="33">
          <cell r="A33" t="str">
            <v>CIERRE</v>
          </cell>
          <cell r="B33">
            <v>14766363</v>
          </cell>
          <cell r="C33">
            <v>0.13700507944199694</v>
          </cell>
          <cell r="D33" t="str">
            <v>P</v>
          </cell>
          <cell r="M33">
            <v>14766363</v>
          </cell>
        </row>
        <row r="34">
          <cell r="A34" t="str">
            <v>cierr2</v>
          </cell>
          <cell r="D34" t="str">
            <v>E</v>
          </cell>
        </row>
        <row r="35">
          <cell r="A35" t="str">
            <v>TOTALES</v>
          </cell>
          <cell r="B35">
            <v>107779675.47</v>
          </cell>
          <cell r="C35">
            <v>1</v>
          </cell>
          <cell r="D35" t="str">
            <v>P</v>
          </cell>
          <cell r="G35">
            <v>22058400.659999996</v>
          </cell>
          <cell r="H35">
            <v>36764001.43</v>
          </cell>
          <cell r="I35">
            <v>14440238.379999999</v>
          </cell>
          <cell r="M35">
            <v>22017035</v>
          </cell>
        </row>
        <row r="36">
          <cell r="A36" t="str">
            <v>tota2</v>
          </cell>
          <cell r="D36" t="str">
            <v>E</v>
          </cell>
          <cell r="G36">
            <v>22058400.659999996</v>
          </cell>
          <cell r="H36">
            <v>36764001.43</v>
          </cell>
          <cell r="I36">
            <v>14440238.379999999</v>
          </cell>
        </row>
        <row r="37">
          <cell r="A37" t="str">
            <v>Estimado 2004</v>
          </cell>
          <cell r="B37">
            <v>126000000</v>
          </cell>
          <cell r="G37">
            <v>22058400.66</v>
          </cell>
          <cell r="H37">
            <v>36764001.43</v>
          </cell>
          <cell r="I37">
            <v>14440238.379999999</v>
          </cell>
          <cell r="M37">
            <v>14766363</v>
          </cell>
        </row>
        <row r="38">
          <cell r="B38">
            <v>95279675.469999999</v>
          </cell>
          <cell r="M38">
            <v>7250672</v>
          </cell>
        </row>
        <row r="39">
          <cell r="A39" t="str">
            <v>CONTROL AVANCE PRESUPUESTAL</v>
          </cell>
        </row>
        <row r="40">
          <cell r="A40" t="str">
            <v>PROYECTO :</v>
          </cell>
          <cell r="B40" t="str">
            <v>Montaje de P-767 y P-1104</v>
          </cell>
        </row>
        <row r="41">
          <cell r="A41" t="str">
            <v>INSTRUCCIÓN</v>
          </cell>
        </row>
        <row r="42">
          <cell r="A42" t="str">
            <v>DESCRIPCION</v>
          </cell>
          <cell r="B42" t="str">
            <v xml:space="preserve">VALOR </v>
          </cell>
          <cell r="C42" t="str">
            <v>PESO</v>
          </cell>
          <cell r="E42">
            <v>2004</v>
          </cell>
        </row>
        <row r="43">
          <cell r="B43" t="str">
            <v>COL$</v>
          </cell>
          <cell r="C43" t="str">
            <v>%</v>
          </cell>
          <cell r="E43" t="str">
            <v>ENE</v>
          </cell>
          <cell r="F43" t="str">
            <v>FEB</v>
          </cell>
          <cell r="G43" t="str">
            <v>MAR</v>
          </cell>
          <cell r="H43" t="str">
            <v>ABR</v>
          </cell>
          <cell r="I43" t="str">
            <v>MAY</v>
          </cell>
          <cell r="J43" t="str">
            <v>JUN</v>
          </cell>
          <cell r="K43" t="str">
            <v>JUL</v>
          </cell>
          <cell r="L43" t="str">
            <v>AGO</v>
          </cell>
          <cell r="M43" t="str">
            <v>SEP</v>
          </cell>
          <cell r="N43" t="str">
            <v>OCT</v>
          </cell>
          <cell r="O43" t="str">
            <v>NOV</v>
          </cell>
          <cell r="P43" t="str">
            <v>DIC</v>
          </cell>
        </row>
        <row r="44">
          <cell r="A44" t="str">
            <v>CONSTRUCCIÓN</v>
          </cell>
          <cell r="B44">
            <v>112000000</v>
          </cell>
          <cell r="C44">
            <v>1</v>
          </cell>
          <cell r="D44" t="str">
            <v>P</v>
          </cell>
          <cell r="P44">
            <v>112000000</v>
          </cell>
        </row>
        <row r="45">
          <cell r="A45" t="str">
            <v>const2</v>
          </cell>
          <cell r="D45" t="str">
            <v>E</v>
          </cell>
        </row>
        <row r="46">
          <cell r="A46" t="str">
            <v>CIVIL</v>
          </cell>
          <cell r="B46">
            <v>28000000</v>
          </cell>
          <cell r="C46">
            <v>0.25</v>
          </cell>
          <cell r="D46" t="str">
            <v>P</v>
          </cell>
          <cell r="P46">
            <v>28000000</v>
          </cell>
        </row>
        <row r="47">
          <cell r="A47" t="str">
            <v>civi2</v>
          </cell>
          <cell r="D47" t="str">
            <v>E</v>
          </cell>
        </row>
        <row r="48">
          <cell r="A48" t="str">
            <v>ELÉCTRICA</v>
          </cell>
          <cell r="B48">
            <v>28000000</v>
          </cell>
          <cell r="C48">
            <v>0.25</v>
          </cell>
          <cell r="D48" t="str">
            <v>P</v>
          </cell>
          <cell r="P48">
            <v>28000000</v>
          </cell>
        </row>
        <row r="49">
          <cell r="A49" t="str">
            <v>eléc2</v>
          </cell>
          <cell r="D49" t="str">
            <v>E</v>
          </cell>
        </row>
        <row r="50">
          <cell r="A50" t="str">
            <v>MECÁNICA</v>
          </cell>
          <cell r="B50">
            <v>28000000</v>
          </cell>
          <cell r="C50">
            <v>0.25</v>
          </cell>
          <cell r="D50" t="str">
            <v>P</v>
          </cell>
          <cell r="P50">
            <v>28000000</v>
          </cell>
        </row>
        <row r="51">
          <cell r="A51" t="str">
            <v>mecá2</v>
          </cell>
          <cell r="D51" t="str">
            <v>E</v>
          </cell>
        </row>
        <row r="52">
          <cell r="A52" t="str">
            <v>INSTRUMENTACIÓN</v>
          </cell>
          <cell r="B52">
            <v>28000000</v>
          </cell>
          <cell r="C52">
            <v>0.25</v>
          </cell>
          <cell r="D52" t="str">
            <v>P</v>
          </cell>
          <cell r="P52">
            <v>28000000</v>
          </cell>
        </row>
        <row r="53">
          <cell r="A53" t="str">
            <v>inst2</v>
          </cell>
          <cell r="D53" t="str">
            <v>E</v>
          </cell>
        </row>
        <row r="54">
          <cell r="A54" t="str">
            <v>TOTALES</v>
          </cell>
          <cell r="B54">
            <v>112000000</v>
          </cell>
          <cell r="C54">
            <v>1</v>
          </cell>
          <cell r="D54" t="str">
            <v>P</v>
          </cell>
          <cell r="P54">
            <v>112000000</v>
          </cell>
        </row>
        <row r="55">
          <cell r="A55" t="str">
            <v>tota2</v>
          </cell>
          <cell r="D55" t="str">
            <v>E</v>
          </cell>
        </row>
        <row r="56">
          <cell r="A56" t="str">
            <v>Estimado 2004</v>
          </cell>
          <cell r="B56">
            <v>112000000</v>
          </cell>
        </row>
        <row r="58">
          <cell r="A58" t="str">
            <v>CONTROL AVANCE PRESUPUESTAL</v>
          </cell>
        </row>
        <row r="59">
          <cell r="A59" t="str">
            <v>PROYECTO :</v>
          </cell>
          <cell r="B59" t="str">
            <v>Asistencia técnica para el montaje medidor DimetilDisulfuro</v>
          </cell>
          <cell r="H59" t="str">
            <v>Instrumentos y controles S.A.</v>
          </cell>
        </row>
        <row r="60">
          <cell r="A60" t="str">
            <v>INSTRUCCIÓN</v>
          </cell>
        </row>
        <row r="61">
          <cell r="A61" t="str">
            <v>DESCRIPCION</v>
          </cell>
          <cell r="B61" t="str">
            <v xml:space="preserve">VALOR </v>
          </cell>
          <cell r="C61" t="str">
            <v>PESO</v>
          </cell>
          <cell r="E61">
            <v>2004</v>
          </cell>
        </row>
        <row r="62">
          <cell r="B62" t="str">
            <v>COL$</v>
          </cell>
          <cell r="C62" t="str">
            <v>%</v>
          </cell>
          <cell r="E62" t="str">
            <v>ENE</v>
          </cell>
          <cell r="F62" t="str">
            <v>FEB</v>
          </cell>
          <cell r="G62" t="str">
            <v>MAR</v>
          </cell>
          <cell r="H62" t="str">
            <v>ABR</v>
          </cell>
          <cell r="I62" t="str">
            <v>MAY</v>
          </cell>
          <cell r="J62" t="str">
            <v>JUN</v>
          </cell>
          <cell r="K62" t="str">
            <v>JUL</v>
          </cell>
          <cell r="L62" t="str">
            <v>AGO</v>
          </cell>
          <cell r="M62" t="str">
            <v>SEP</v>
          </cell>
          <cell r="N62" t="str">
            <v>OCT</v>
          </cell>
          <cell r="O62" t="str">
            <v>NOV</v>
          </cell>
          <cell r="P62" t="str">
            <v>DIC</v>
          </cell>
        </row>
        <row r="63">
          <cell r="A63" t="str">
            <v>INGENIERÍA</v>
          </cell>
          <cell r="B63">
            <v>9466760</v>
          </cell>
          <cell r="C63">
            <v>1</v>
          </cell>
          <cell r="D63" t="str">
            <v>P</v>
          </cell>
          <cell r="H63">
            <v>9466760</v>
          </cell>
        </row>
        <row r="64">
          <cell r="A64" t="str">
            <v>inge2</v>
          </cell>
          <cell r="D64" t="str">
            <v>E</v>
          </cell>
          <cell r="H64">
            <v>9466760</v>
          </cell>
        </row>
        <row r="65">
          <cell r="A65" t="str">
            <v>DETALLADA</v>
          </cell>
          <cell r="B65">
            <v>9466760</v>
          </cell>
          <cell r="C65">
            <v>1</v>
          </cell>
          <cell r="D65" t="str">
            <v>P</v>
          </cell>
          <cell r="H65">
            <v>9466760</v>
          </cell>
        </row>
        <row r="66">
          <cell r="A66" t="str">
            <v>deta2</v>
          </cell>
          <cell r="D66" t="str">
            <v>E</v>
          </cell>
          <cell r="H66">
            <v>9466760</v>
          </cell>
        </row>
        <row r="67">
          <cell r="A67" t="str">
            <v>TOTALES</v>
          </cell>
          <cell r="B67">
            <v>9466760</v>
          </cell>
          <cell r="C67">
            <v>1</v>
          </cell>
          <cell r="D67" t="str">
            <v>P</v>
          </cell>
          <cell r="H67">
            <v>9466760</v>
          </cell>
        </row>
        <row r="68">
          <cell r="A68" t="str">
            <v>tota2</v>
          </cell>
          <cell r="D68" t="str">
            <v>E</v>
          </cell>
          <cell r="H68">
            <v>9466760</v>
          </cell>
        </row>
        <row r="69">
          <cell r="A69" t="str">
            <v>Estimado 2004</v>
          </cell>
          <cell r="B69">
            <v>11200000</v>
          </cell>
        </row>
        <row r="71">
          <cell r="A71" t="str">
            <v>CONTROL AVANCE PRESUPUESTAL</v>
          </cell>
        </row>
        <row r="72">
          <cell r="A72" t="str">
            <v>PROYECTO :</v>
          </cell>
          <cell r="B72" t="str">
            <v>Asistencia técnica para el montaje P-2251</v>
          </cell>
          <cell r="H72" t="str">
            <v>OIL GEAR</v>
          </cell>
        </row>
        <row r="73">
          <cell r="A73" t="str">
            <v>INSTRUCCIÓN</v>
          </cell>
        </row>
        <row r="74">
          <cell r="A74" t="str">
            <v>DESCRIPCION</v>
          </cell>
          <cell r="B74" t="str">
            <v xml:space="preserve">VALOR </v>
          </cell>
          <cell r="C74" t="str">
            <v>PESO</v>
          </cell>
          <cell r="E74">
            <v>2004</v>
          </cell>
        </row>
        <row r="75">
          <cell r="B75" t="str">
            <v>COL$</v>
          </cell>
          <cell r="C75" t="str">
            <v>%</v>
          </cell>
          <cell r="E75" t="str">
            <v>ENE</v>
          </cell>
          <cell r="F75" t="str">
            <v>FEB</v>
          </cell>
          <cell r="G75" t="str">
            <v>MAR</v>
          </cell>
          <cell r="H75" t="str">
            <v>ABR</v>
          </cell>
          <cell r="I75" t="str">
            <v>MAY</v>
          </cell>
          <cell r="J75" t="str">
            <v>JUN</v>
          </cell>
          <cell r="K75" t="str">
            <v>JUL</v>
          </cell>
          <cell r="L75" t="str">
            <v>AGO</v>
          </cell>
          <cell r="M75" t="str">
            <v>SEP</v>
          </cell>
          <cell r="N75" t="str">
            <v>OCT</v>
          </cell>
          <cell r="O75" t="str">
            <v>NOV</v>
          </cell>
          <cell r="P75" t="str">
            <v>DIC</v>
          </cell>
        </row>
        <row r="76">
          <cell r="A76" t="str">
            <v>INGENIERÍA</v>
          </cell>
          <cell r="B76">
            <v>35400000</v>
          </cell>
          <cell r="C76">
            <v>1</v>
          </cell>
          <cell r="D76" t="str">
            <v>P</v>
          </cell>
          <cell r="H76">
            <v>35400000</v>
          </cell>
        </row>
        <row r="77">
          <cell r="A77" t="str">
            <v>inge2</v>
          </cell>
          <cell r="D77" t="str">
            <v>E</v>
          </cell>
          <cell r="H77">
            <v>35400000</v>
          </cell>
        </row>
        <row r="78">
          <cell r="A78" t="str">
            <v>DETALLADA</v>
          </cell>
          <cell r="B78">
            <v>35400000</v>
          </cell>
          <cell r="C78">
            <v>3.7393997523968072</v>
          </cell>
          <cell r="D78" t="str">
            <v>P</v>
          </cell>
          <cell r="H78">
            <v>35400000</v>
          </cell>
        </row>
        <row r="79">
          <cell r="A79" t="str">
            <v>deta2</v>
          </cell>
          <cell r="D79" t="str">
            <v>E</v>
          </cell>
          <cell r="H79">
            <v>35400000</v>
          </cell>
        </row>
        <row r="80">
          <cell r="A80" t="str">
            <v>TOTALES</v>
          </cell>
          <cell r="B80">
            <v>35400000</v>
          </cell>
          <cell r="C80">
            <v>1</v>
          </cell>
          <cell r="D80" t="str">
            <v>P</v>
          </cell>
          <cell r="H80">
            <v>35400000</v>
          </cell>
        </row>
        <row r="81">
          <cell r="A81" t="str">
            <v>tota2</v>
          </cell>
          <cell r="D81" t="str">
            <v>E</v>
          </cell>
          <cell r="H81">
            <v>35400000</v>
          </cell>
        </row>
        <row r="82">
          <cell r="A82" t="str">
            <v>Estimado 2004</v>
          </cell>
          <cell r="B82">
            <v>11200000</v>
          </cell>
        </row>
        <row r="84">
          <cell r="A84" t="str">
            <v>CONTROL AVANCE PRESUPUESTAL</v>
          </cell>
        </row>
        <row r="85">
          <cell r="A85" t="str">
            <v>PROYECTO :</v>
          </cell>
          <cell r="B85" t="str">
            <v>Montaje medidor DimetilDisulfuro y Equipo Monitoreo Bently Nevada C-4100</v>
          </cell>
          <cell r="G85" t="str">
            <v>TECS</v>
          </cell>
        </row>
        <row r="86">
          <cell r="A86" t="str">
            <v>INSTRUCCIÓN</v>
          </cell>
        </row>
        <row r="87">
          <cell r="A87" t="str">
            <v>DESCRIPCION</v>
          </cell>
          <cell r="B87" t="str">
            <v xml:space="preserve">VALOR </v>
          </cell>
          <cell r="C87" t="str">
            <v>PESO</v>
          </cell>
          <cell r="E87">
            <v>2004</v>
          </cell>
        </row>
        <row r="88">
          <cell r="B88" t="str">
            <v>COL$</v>
          </cell>
          <cell r="C88" t="str">
            <v>%</v>
          </cell>
          <cell r="E88" t="str">
            <v>ENE</v>
          </cell>
          <cell r="F88" t="str">
            <v>FEB</v>
          </cell>
          <cell r="G88" t="str">
            <v>MAR</v>
          </cell>
          <cell r="H88" t="str">
            <v>ABR</v>
          </cell>
          <cell r="I88" t="str">
            <v>MAY</v>
          </cell>
          <cell r="J88" t="str">
            <v>JUN</v>
          </cell>
          <cell r="K88" t="str">
            <v>JUL</v>
          </cell>
          <cell r="L88" t="str">
            <v>AGO</v>
          </cell>
          <cell r="M88" t="str">
            <v>SEP</v>
          </cell>
          <cell r="N88" t="str">
            <v>OCT</v>
          </cell>
          <cell r="O88" t="str">
            <v>NOV</v>
          </cell>
          <cell r="P88" t="str">
            <v>DIC</v>
          </cell>
        </row>
        <row r="89">
          <cell r="A89" t="str">
            <v>COMPRAS</v>
          </cell>
          <cell r="B89">
            <v>91000000</v>
          </cell>
          <cell r="C89">
            <v>0.37299161524482771</v>
          </cell>
          <cell r="D89" t="str">
            <v>P</v>
          </cell>
          <cell r="H89">
            <v>91000000</v>
          </cell>
        </row>
        <row r="90">
          <cell r="A90" t="str">
            <v>comp2</v>
          </cell>
          <cell r="D90" t="str">
            <v>E</v>
          </cell>
          <cell r="H90">
            <v>91000000</v>
          </cell>
        </row>
        <row r="91">
          <cell r="A91" t="str">
            <v>NACIONALES</v>
          </cell>
          <cell r="B91">
            <v>91000000</v>
          </cell>
          <cell r="C91">
            <v>0.37299161524482771</v>
          </cell>
          <cell r="D91" t="str">
            <v>P</v>
          </cell>
          <cell r="H91">
            <v>91000000</v>
          </cell>
        </row>
        <row r="92">
          <cell r="A92" t="str">
            <v>naci2</v>
          </cell>
          <cell r="D92" t="str">
            <v>E</v>
          </cell>
          <cell r="H92">
            <v>91000000</v>
          </cell>
        </row>
        <row r="93">
          <cell r="A93" t="str">
            <v>CONSTRUCCIÓN</v>
          </cell>
          <cell r="B93">
            <v>131375774</v>
          </cell>
          <cell r="C93">
            <v>0.53848419943186188</v>
          </cell>
          <cell r="D93" t="str">
            <v>P</v>
          </cell>
          <cell r="J93">
            <v>56202432.000000007</v>
          </cell>
          <cell r="L93">
            <v>75173341.999999985</v>
          </cell>
          <cell r="P93">
            <v>0</v>
          </cell>
        </row>
        <row r="94">
          <cell r="A94" t="str">
            <v>const2</v>
          </cell>
          <cell r="D94" t="str">
            <v>E</v>
          </cell>
          <cell r="J94">
            <v>56202432.000000007</v>
          </cell>
          <cell r="L94">
            <v>75173341.999999985</v>
          </cell>
        </row>
        <row r="95">
          <cell r="A95" t="str">
            <v>CIVIL</v>
          </cell>
          <cell r="B95">
            <v>61375774</v>
          </cell>
          <cell r="C95">
            <v>0.25156757232045601</v>
          </cell>
          <cell r="D95" t="str">
            <v>P</v>
          </cell>
          <cell r="J95">
            <v>26256498.132466707</v>
          </cell>
          <cell r="L95">
            <v>35119275.867533296</v>
          </cell>
        </row>
        <row r="96">
          <cell r="A96" t="str">
            <v>civi2</v>
          </cell>
          <cell r="D96" t="str">
            <v>E</v>
          </cell>
          <cell r="J96">
            <v>26256498.132466707</v>
          </cell>
          <cell r="L96">
            <v>35119275.867533296</v>
          </cell>
        </row>
        <row r="97">
          <cell r="A97" t="str">
            <v>ELÉCTRICA</v>
          </cell>
          <cell r="B97">
            <v>22000000</v>
          </cell>
          <cell r="C97">
            <v>9.0173797092156144E-2</v>
          </cell>
          <cell r="D97" t="str">
            <v>P</v>
          </cell>
          <cell r="J97">
            <v>9411579.2155104652</v>
          </cell>
          <cell r="L97">
            <v>12588420.784489535</v>
          </cell>
        </row>
        <row r="98">
          <cell r="A98" t="str">
            <v>eléc2</v>
          </cell>
          <cell r="D98" t="str">
            <v>E</v>
          </cell>
          <cell r="J98">
            <v>9411579.2155104652</v>
          </cell>
          <cell r="L98">
            <v>12588420.784489535</v>
          </cell>
        </row>
        <row r="99">
          <cell r="A99" t="str">
            <v>MECÁNICA</v>
          </cell>
          <cell r="B99">
            <v>35000000</v>
          </cell>
          <cell r="C99">
            <v>0.14345831355570296</v>
          </cell>
          <cell r="D99" t="str">
            <v>P</v>
          </cell>
          <cell r="J99">
            <v>14972966.93376665</v>
          </cell>
          <cell r="L99">
            <v>20027033.066233352</v>
          </cell>
        </row>
        <row r="100">
          <cell r="A100" t="str">
            <v>mecá2</v>
          </cell>
          <cell r="D100" t="str">
            <v>E</v>
          </cell>
          <cell r="J100">
            <v>14972966.93376665</v>
          </cell>
          <cell r="L100">
            <v>20027033.066233352</v>
          </cell>
        </row>
        <row r="101">
          <cell r="A101" t="str">
            <v>INSTRUMENTACIÓN</v>
          </cell>
          <cell r="B101">
            <v>13000000</v>
          </cell>
          <cell r="C101">
            <v>5.3284516463546816E-2</v>
          </cell>
          <cell r="D101" t="str">
            <v>P</v>
          </cell>
          <cell r="J101">
            <v>5561387.7182561839</v>
          </cell>
          <cell r="L101">
            <v>7438612.2817438161</v>
          </cell>
        </row>
        <row r="102">
          <cell r="A102" t="str">
            <v>inst2</v>
          </cell>
          <cell r="D102" t="str">
            <v>E</v>
          </cell>
          <cell r="J102">
            <v>5561387.7182561839</v>
          </cell>
          <cell r="L102">
            <v>7438612.2817438161</v>
          </cell>
        </row>
        <row r="103">
          <cell r="A103" t="str">
            <v>CIERRE</v>
          </cell>
          <cell r="B103">
            <v>21597538.752000004</v>
          </cell>
          <cell r="C103">
            <v>8.8524185323310342E-2</v>
          </cell>
          <cell r="D103" t="str">
            <v>P</v>
          </cell>
          <cell r="P103">
            <v>21597538.752000004</v>
          </cell>
        </row>
        <row r="104">
          <cell r="A104" t="str">
            <v>cierr2</v>
          </cell>
          <cell r="D104" t="str">
            <v>E</v>
          </cell>
        </row>
        <row r="105">
          <cell r="A105" t="str">
            <v>TOTALES</v>
          </cell>
          <cell r="B105">
            <v>243973312.752</v>
          </cell>
          <cell r="C105">
            <v>0.91147581467668959</v>
          </cell>
          <cell r="D105" t="str">
            <v>P</v>
          </cell>
          <cell r="H105">
            <v>91000000</v>
          </cell>
          <cell r="J105">
            <v>56202432.000000007</v>
          </cell>
          <cell r="L105">
            <v>75173341.999999985</v>
          </cell>
          <cell r="P105">
            <v>21597538.752000004</v>
          </cell>
        </row>
        <row r="106">
          <cell r="A106" t="str">
            <v>tota2</v>
          </cell>
          <cell r="D106" t="str">
            <v>E</v>
          </cell>
          <cell r="H106">
            <v>91000000</v>
          </cell>
          <cell r="J106">
            <v>56202432.000000007</v>
          </cell>
          <cell r="L106">
            <v>75173341.999999985</v>
          </cell>
        </row>
        <row r="107">
          <cell r="A107" t="str">
            <v>Estimado 2004</v>
          </cell>
          <cell r="B107">
            <v>140000000</v>
          </cell>
          <cell r="J107">
            <v>56202432</v>
          </cell>
          <cell r="L107">
            <v>75173342</v>
          </cell>
          <cell r="P107">
            <v>21597538.752000004</v>
          </cell>
        </row>
        <row r="108">
          <cell r="P108">
            <v>152973312.752</v>
          </cell>
        </row>
        <row r="109">
          <cell r="A109" t="str">
            <v>CONTROL AVANCE PRESUPUESTAL</v>
          </cell>
        </row>
        <row r="110">
          <cell r="A110" t="str">
            <v>PROYECTO :</v>
          </cell>
          <cell r="B110" t="str">
            <v>Montaje W-4101 decalentador y Eyectores  C4101/2 de etileno II</v>
          </cell>
          <cell r="H110" t="str">
            <v>SP-2269B MOTOR Y BOMBA</v>
          </cell>
        </row>
        <row r="111">
          <cell r="A111" t="str">
            <v>INSTRUCCIÓN</v>
          </cell>
        </row>
        <row r="112">
          <cell r="A112" t="str">
            <v>DESCRIPCION</v>
          </cell>
          <cell r="B112" t="str">
            <v xml:space="preserve">VALOR </v>
          </cell>
          <cell r="C112" t="str">
            <v>PESO</v>
          </cell>
          <cell r="E112">
            <v>2004</v>
          </cell>
        </row>
        <row r="113">
          <cell r="B113" t="str">
            <v>COL$</v>
          </cell>
          <cell r="C113" t="str">
            <v>%</v>
          </cell>
          <cell r="E113" t="str">
            <v>ENE</v>
          </cell>
          <cell r="F113" t="str">
            <v>FEB</v>
          </cell>
          <cell r="G113" t="str">
            <v>MAR</v>
          </cell>
          <cell r="H113" t="str">
            <v>ABR</v>
          </cell>
          <cell r="I113" t="str">
            <v>MAY</v>
          </cell>
          <cell r="J113" t="str">
            <v>JUN</v>
          </cell>
          <cell r="K113" t="str">
            <v>JUL</v>
          </cell>
          <cell r="L113" t="str">
            <v>AGO</v>
          </cell>
          <cell r="M113" t="str">
            <v>SEP</v>
          </cell>
          <cell r="N113" t="str">
            <v>OCT</v>
          </cell>
          <cell r="O113" t="str">
            <v>NOV</v>
          </cell>
          <cell r="P113" t="str">
            <v>DIC</v>
          </cell>
        </row>
        <row r="114">
          <cell r="A114" t="str">
            <v>INGENIERÍA</v>
          </cell>
          <cell r="B114">
            <v>15000000</v>
          </cell>
          <cell r="C114">
            <v>6.2240663900414939E-2</v>
          </cell>
          <cell r="D114" t="str">
            <v>P</v>
          </cell>
          <cell r="N114">
            <v>15000000</v>
          </cell>
        </row>
        <row r="115">
          <cell r="A115" t="str">
            <v>inge2</v>
          </cell>
          <cell r="D115" t="str">
            <v>E</v>
          </cell>
        </row>
        <row r="116">
          <cell r="A116" t="str">
            <v>DETALLADA</v>
          </cell>
          <cell r="B116">
            <v>15000000</v>
          </cell>
          <cell r="C116">
            <v>6.2240663900414939E-2</v>
          </cell>
          <cell r="D116" t="str">
            <v>P</v>
          </cell>
          <cell r="N116">
            <v>15000000</v>
          </cell>
        </row>
        <row r="117">
          <cell r="A117" t="str">
            <v>deta2</v>
          </cell>
          <cell r="D117" t="str">
            <v>E</v>
          </cell>
        </row>
        <row r="118">
          <cell r="A118" t="str">
            <v>CONSTRUCCIÓN</v>
          </cell>
          <cell r="B118">
            <v>203000000</v>
          </cell>
          <cell r="C118">
            <v>0.84232365145228216</v>
          </cell>
          <cell r="D118" t="str">
            <v>P</v>
          </cell>
          <cell r="N118">
            <v>101500000</v>
          </cell>
          <cell r="O118">
            <v>101500000</v>
          </cell>
        </row>
        <row r="119">
          <cell r="A119" t="str">
            <v>const2</v>
          </cell>
          <cell r="D119" t="str">
            <v>E</v>
          </cell>
        </row>
        <row r="120">
          <cell r="A120" t="str">
            <v>CIVIL</v>
          </cell>
          <cell r="B120">
            <v>33000000</v>
          </cell>
          <cell r="C120">
            <v>0.13692946058091288</v>
          </cell>
          <cell r="D120" t="str">
            <v>P</v>
          </cell>
          <cell r="N120">
            <v>16500000</v>
          </cell>
          <cell r="O120">
            <v>16500000</v>
          </cell>
        </row>
        <row r="121">
          <cell r="A121" t="str">
            <v>civi2</v>
          </cell>
          <cell r="D121" t="str">
            <v>E</v>
          </cell>
        </row>
        <row r="122">
          <cell r="A122" t="str">
            <v>ELÉCTRICA</v>
          </cell>
          <cell r="B122">
            <v>10000000</v>
          </cell>
          <cell r="C122">
            <v>4.1493775933609957E-2</v>
          </cell>
          <cell r="D122" t="str">
            <v>P</v>
          </cell>
          <cell r="N122">
            <v>5000000</v>
          </cell>
          <cell r="O122">
            <v>5000000</v>
          </cell>
        </row>
        <row r="123">
          <cell r="A123" t="str">
            <v>eléc2</v>
          </cell>
          <cell r="D123" t="str">
            <v>E</v>
          </cell>
        </row>
        <row r="124">
          <cell r="A124" t="str">
            <v>MECÁNICA</v>
          </cell>
          <cell r="B124">
            <v>150000000</v>
          </cell>
          <cell r="C124">
            <v>0.62240663900414939</v>
          </cell>
          <cell r="D124" t="str">
            <v>P</v>
          </cell>
          <cell r="N124">
            <v>75000000</v>
          </cell>
          <cell r="O124">
            <v>75000000</v>
          </cell>
        </row>
        <row r="125">
          <cell r="A125" t="str">
            <v>mecá2</v>
          </cell>
          <cell r="D125" t="str">
            <v>E</v>
          </cell>
        </row>
        <row r="126">
          <cell r="A126" t="str">
            <v>INSTRUMENTACIÓN</v>
          </cell>
          <cell r="B126">
            <v>10000000</v>
          </cell>
          <cell r="C126">
            <v>4.1493775933609957E-2</v>
          </cell>
          <cell r="D126" t="str">
            <v>P</v>
          </cell>
          <cell r="N126">
            <v>5000000</v>
          </cell>
          <cell r="O126">
            <v>5000000</v>
          </cell>
        </row>
        <row r="127">
          <cell r="A127" t="str">
            <v>inst2</v>
          </cell>
          <cell r="D127" t="str">
            <v>E</v>
          </cell>
        </row>
        <row r="128">
          <cell r="A128" t="str">
            <v>CIERRE</v>
          </cell>
          <cell r="B128">
            <v>23000000</v>
          </cell>
          <cell r="C128">
            <v>9.5435684647302899E-2</v>
          </cell>
          <cell r="D128" t="str">
            <v>P</v>
          </cell>
          <cell r="P128">
            <v>23000000</v>
          </cell>
        </row>
        <row r="129">
          <cell r="A129" t="str">
            <v>cierr2</v>
          </cell>
          <cell r="D129" t="str">
            <v>E</v>
          </cell>
        </row>
        <row r="130">
          <cell r="A130" t="str">
            <v>TOTALES</v>
          </cell>
          <cell r="B130">
            <v>241000000</v>
          </cell>
          <cell r="C130">
            <v>1</v>
          </cell>
          <cell r="D130" t="str">
            <v>P</v>
          </cell>
          <cell r="N130">
            <v>116500000</v>
          </cell>
          <cell r="O130">
            <v>101500000</v>
          </cell>
          <cell r="P130">
            <v>23000000</v>
          </cell>
        </row>
        <row r="131">
          <cell r="A131" t="str">
            <v>tota2</v>
          </cell>
          <cell r="D131" t="str">
            <v>E</v>
          </cell>
        </row>
        <row r="132">
          <cell r="A132" t="str">
            <v>Estimado 2004</v>
          </cell>
          <cell r="B132">
            <v>232400000</v>
          </cell>
        </row>
        <row r="133">
          <cell r="A133" t="str">
            <v>Mecatronic</v>
          </cell>
          <cell r="B133">
            <v>231029925.22440001</v>
          </cell>
        </row>
        <row r="134">
          <cell r="A134" t="str">
            <v>CONTROL AVANCE PRESUPUESTAL</v>
          </cell>
        </row>
        <row r="135">
          <cell r="A135" t="str">
            <v>PROYECTO :</v>
          </cell>
          <cell r="B135" t="str">
            <v>Equipo Monitoreo Bently Nevada C-4100/1/2</v>
          </cell>
        </row>
        <row r="136">
          <cell r="A136" t="str">
            <v>INSTRUCCIÓN</v>
          </cell>
        </row>
        <row r="137">
          <cell r="A137" t="str">
            <v>DESCRIPCION</v>
          </cell>
          <cell r="B137" t="str">
            <v xml:space="preserve">VALOR </v>
          </cell>
          <cell r="C137" t="str">
            <v>PESO</v>
          </cell>
          <cell r="E137">
            <v>2004</v>
          </cell>
        </row>
        <row r="138">
          <cell r="B138" t="str">
            <v>COL$</v>
          </cell>
          <cell r="C138" t="str">
            <v>%</v>
          </cell>
          <cell r="E138" t="str">
            <v>ENE</v>
          </cell>
          <cell r="F138" t="str">
            <v>FEB</v>
          </cell>
          <cell r="G138" t="str">
            <v>MAR</v>
          </cell>
          <cell r="H138" t="str">
            <v>ABR</v>
          </cell>
          <cell r="I138" t="str">
            <v>MAY</v>
          </cell>
          <cell r="J138" t="str">
            <v>JUN</v>
          </cell>
          <cell r="K138" t="str">
            <v>JUL</v>
          </cell>
          <cell r="L138" t="str">
            <v>AGO</v>
          </cell>
          <cell r="M138" t="str">
            <v>SEP</v>
          </cell>
          <cell r="N138" t="str">
            <v>OCT</v>
          </cell>
          <cell r="O138" t="str">
            <v>NOV</v>
          </cell>
          <cell r="P138" t="str">
            <v>DIC</v>
          </cell>
        </row>
        <row r="139">
          <cell r="A139" t="str">
            <v>INGENIERÍA</v>
          </cell>
          <cell r="B139">
            <v>360000000</v>
          </cell>
          <cell r="C139">
            <v>1</v>
          </cell>
          <cell r="D139" t="str">
            <v>P</v>
          </cell>
          <cell r="P139">
            <v>360000000</v>
          </cell>
        </row>
        <row r="140">
          <cell r="A140" t="str">
            <v>inge2</v>
          </cell>
          <cell r="D140" t="str">
            <v>E</v>
          </cell>
        </row>
        <row r="141">
          <cell r="A141" t="str">
            <v>DETALLADA</v>
          </cell>
          <cell r="B141">
            <v>360000000</v>
          </cell>
          <cell r="C141">
            <v>1</v>
          </cell>
          <cell r="D141" t="str">
            <v>P</v>
          </cell>
          <cell r="P141">
            <v>360000000</v>
          </cell>
        </row>
        <row r="142">
          <cell r="A142" t="str">
            <v>deta2</v>
          </cell>
          <cell r="D142" t="str">
            <v>E</v>
          </cell>
        </row>
        <row r="143">
          <cell r="A143" t="str">
            <v>TOTALES</v>
          </cell>
          <cell r="B143">
            <v>360000000</v>
          </cell>
          <cell r="C143">
            <v>1</v>
          </cell>
          <cell r="D143" t="str">
            <v>P</v>
          </cell>
          <cell r="P143">
            <v>360000000</v>
          </cell>
        </row>
        <row r="144">
          <cell r="A144" t="str">
            <v>tota2</v>
          </cell>
          <cell r="D144" t="str">
            <v>E</v>
          </cell>
        </row>
        <row r="145">
          <cell r="A145" t="str">
            <v>Estimado 2004</v>
          </cell>
          <cell r="B145">
            <v>361200000</v>
          </cell>
        </row>
        <row r="147">
          <cell r="A147" t="str">
            <v>CONTROL AVANCE PRESUPUESTAL</v>
          </cell>
        </row>
        <row r="148">
          <cell r="A148" t="str">
            <v>PROYECTO :</v>
          </cell>
          <cell r="B148" t="str">
            <v>Reposición de haz de tubos de E-1301, E-1314A, E-1310 A, E-1505 y E-1507 aromaticos</v>
          </cell>
        </row>
        <row r="149">
          <cell r="A149" t="str">
            <v>INSTRUCCIÓN</v>
          </cell>
        </row>
        <row r="150">
          <cell r="A150" t="str">
            <v>DESCRIPCION</v>
          </cell>
          <cell r="B150" t="str">
            <v xml:space="preserve">VALOR </v>
          </cell>
          <cell r="C150" t="str">
            <v>PESO</v>
          </cell>
          <cell r="E150">
            <v>2004</v>
          </cell>
        </row>
        <row r="151">
          <cell r="B151" t="str">
            <v>COL$</v>
          </cell>
          <cell r="C151" t="str">
            <v>%</v>
          </cell>
          <cell r="E151" t="str">
            <v>ENE</v>
          </cell>
          <cell r="F151" t="str">
            <v>FEB</v>
          </cell>
          <cell r="G151" t="str">
            <v>MAR</v>
          </cell>
          <cell r="H151" t="str">
            <v>ABR</v>
          </cell>
          <cell r="I151" t="str">
            <v>MAY</v>
          </cell>
          <cell r="J151" t="str">
            <v>JUN</v>
          </cell>
          <cell r="K151" t="str">
            <v>JUL</v>
          </cell>
          <cell r="L151" t="str">
            <v>AGO</v>
          </cell>
          <cell r="M151" t="str">
            <v>SEP</v>
          </cell>
          <cell r="N151" t="str">
            <v>OCT</v>
          </cell>
          <cell r="O151" t="str">
            <v>NOV</v>
          </cell>
          <cell r="P151" t="str">
            <v>DIC</v>
          </cell>
        </row>
        <row r="152">
          <cell r="A152" t="str">
            <v>COMPRAS</v>
          </cell>
          <cell r="B152">
            <v>764400000</v>
          </cell>
          <cell r="C152">
            <v>1</v>
          </cell>
          <cell r="D152" t="str">
            <v>P</v>
          </cell>
          <cell r="N152">
            <v>764400000</v>
          </cell>
        </row>
        <row r="153">
          <cell r="A153" t="str">
            <v>comp2</v>
          </cell>
          <cell r="D153" t="str">
            <v>E</v>
          </cell>
        </row>
        <row r="154">
          <cell r="A154" t="str">
            <v>NACIONALES</v>
          </cell>
          <cell r="B154">
            <v>764400000</v>
          </cell>
          <cell r="C154">
            <v>1</v>
          </cell>
          <cell r="D154" t="str">
            <v>P</v>
          </cell>
          <cell r="N154">
            <v>764400000</v>
          </cell>
        </row>
        <row r="155">
          <cell r="A155" t="str">
            <v>naci2</v>
          </cell>
          <cell r="D155" t="str">
            <v>E</v>
          </cell>
        </row>
        <row r="156">
          <cell r="A156" t="str">
            <v>TOTALES</v>
          </cell>
          <cell r="B156">
            <v>764400000</v>
          </cell>
          <cell r="C156">
            <v>1</v>
          </cell>
          <cell r="D156" t="str">
            <v>P</v>
          </cell>
          <cell r="N156">
            <v>764400000</v>
          </cell>
        </row>
        <row r="157">
          <cell r="A157" t="str">
            <v>tota2</v>
          </cell>
          <cell r="D157" t="str">
            <v>E</v>
          </cell>
        </row>
        <row r="158">
          <cell r="A158" t="str">
            <v>Estimado 2004</v>
          </cell>
          <cell r="B158">
            <v>764400000</v>
          </cell>
        </row>
        <row r="160">
          <cell r="A160" t="str">
            <v>CONTROL AVANCE PRESUPUESTAL</v>
          </cell>
        </row>
        <row r="161">
          <cell r="A161" t="str">
            <v>PROYECTO :</v>
          </cell>
          <cell r="B161" t="str">
            <v>OC No 2F3008 Motor Mp-4137 c y Oc No 2F3033 NP-4137A</v>
          </cell>
        </row>
        <row r="162">
          <cell r="A162" t="str">
            <v>INSTRUCCIÓN</v>
          </cell>
        </row>
        <row r="163">
          <cell r="A163" t="str">
            <v>DESCRIPCION</v>
          </cell>
          <cell r="B163" t="str">
            <v xml:space="preserve">VALOR </v>
          </cell>
          <cell r="C163" t="str">
            <v>PESO</v>
          </cell>
          <cell r="E163">
            <v>2004</v>
          </cell>
        </row>
        <row r="164">
          <cell r="B164" t="str">
            <v>COL$</v>
          </cell>
          <cell r="C164" t="str">
            <v>%</v>
          </cell>
          <cell r="E164" t="str">
            <v>ENE</v>
          </cell>
          <cell r="F164" t="str">
            <v>FEB</v>
          </cell>
          <cell r="G164" t="str">
            <v>MAR</v>
          </cell>
          <cell r="H164" t="str">
            <v>ABR</v>
          </cell>
          <cell r="I164" t="str">
            <v>MAY</v>
          </cell>
          <cell r="J164" t="str">
            <v>JUN</v>
          </cell>
          <cell r="K164" t="str">
            <v>JUL</v>
          </cell>
          <cell r="L164" t="str">
            <v>AGO</v>
          </cell>
          <cell r="M164" t="str">
            <v>SEP</v>
          </cell>
          <cell r="N164" t="str">
            <v>OCT</v>
          </cell>
          <cell r="O164" t="str">
            <v>NOV</v>
          </cell>
          <cell r="P164" t="str">
            <v>DIC</v>
          </cell>
        </row>
        <row r="165">
          <cell r="A165" t="str">
            <v>COMPRAS</v>
          </cell>
          <cell r="B165">
            <v>94941840</v>
          </cell>
          <cell r="C165">
            <v>1</v>
          </cell>
          <cell r="D165" t="str">
            <v>P</v>
          </cell>
          <cell r="J165">
            <v>94941840</v>
          </cell>
        </row>
        <row r="166">
          <cell r="A166" t="str">
            <v>comp2</v>
          </cell>
          <cell r="D166" t="str">
            <v>E</v>
          </cell>
          <cell r="J166">
            <v>94941840</v>
          </cell>
        </row>
        <row r="167">
          <cell r="A167" t="str">
            <v>EXTERIOR</v>
          </cell>
          <cell r="B167">
            <v>94941840</v>
          </cell>
          <cell r="C167">
            <v>1</v>
          </cell>
          <cell r="D167" t="str">
            <v>P</v>
          </cell>
          <cell r="J167">
            <v>94941840</v>
          </cell>
        </row>
        <row r="168">
          <cell r="A168" t="str">
            <v>exte2</v>
          </cell>
          <cell r="D168" t="str">
            <v>E</v>
          </cell>
          <cell r="J168">
            <v>94941840</v>
          </cell>
        </row>
        <row r="169">
          <cell r="A169" t="str">
            <v>TOTALES</v>
          </cell>
          <cell r="B169">
            <v>94941840</v>
          </cell>
          <cell r="C169">
            <v>1</v>
          </cell>
          <cell r="D169" t="str">
            <v>P</v>
          </cell>
          <cell r="J169">
            <v>94941840</v>
          </cell>
        </row>
        <row r="170">
          <cell r="A170" t="str">
            <v>tota2</v>
          </cell>
          <cell r="D170" t="str">
            <v>E</v>
          </cell>
          <cell r="J170">
            <v>94941840</v>
          </cell>
        </row>
        <row r="173">
          <cell r="A173" t="str">
            <v>CONTROL AVANCE PRESUPUESTAL</v>
          </cell>
        </row>
        <row r="174">
          <cell r="A174" t="str">
            <v>PROYECTO :</v>
          </cell>
          <cell r="B174" t="str">
            <v>OC 2A2516 Motor Mp-4139 y MP-1201</v>
          </cell>
        </row>
        <row r="175">
          <cell r="A175" t="str">
            <v>INSTRUCCIÓN</v>
          </cell>
        </row>
        <row r="176">
          <cell r="A176" t="str">
            <v>DESCRIPCION</v>
          </cell>
          <cell r="B176" t="str">
            <v xml:space="preserve">VALOR </v>
          </cell>
          <cell r="C176" t="str">
            <v>PESO</v>
          </cell>
          <cell r="E176">
            <v>2004</v>
          </cell>
        </row>
        <row r="177">
          <cell r="B177" t="str">
            <v>COL$</v>
          </cell>
          <cell r="C177" t="str">
            <v>%</v>
          </cell>
          <cell r="E177" t="str">
            <v>ENE</v>
          </cell>
          <cell r="F177" t="str">
            <v>FEB</v>
          </cell>
          <cell r="G177" t="str">
            <v>MAR</v>
          </cell>
          <cell r="H177" t="str">
            <v>ABR</v>
          </cell>
          <cell r="I177" t="str">
            <v>MAY</v>
          </cell>
          <cell r="J177" t="str">
            <v>JUN</v>
          </cell>
          <cell r="K177" t="str">
            <v>JUL</v>
          </cell>
          <cell r="L177" t="str">
            <v>AGO</v>
          </cell>
          <cell r="M177" t="str">
            <v>SEP</v>
          </cell>
          <cell r="N177" t="str">
            <v>OCT</v>
          </cell>
          <cell r="O177" t="str">
            <v>NOV</v>
          </cell>
          <cell r="P177" t="str">
            <v>DIC</v>
          </cell>
        </row>
        <row r="178">
          <cell r="A178" t="str">
            <v>COMPRAS</v>
          </cell>
          <cell r="B178">
            <v>37353579.919999994</v>
          </cell>
          <cell r="C178">
            <v>1</v>
          </cell>
          <cell r="D178" t="str">
            <v>P</v>
          </cell>
          <cell r="P178">
            <v>37353579.919999994</v>
          </cell>
        </row>
        <row r="179">
          <cell r="A179" t="str">
            <v>comp2</v>
          </cell>
          <cell r="D179" t="str">
            <v>E</v>
          </cell>
          <cell r="P179">
            <v>37353579.919999994</v>
          </cell>
        </row>
        <row r="180">
          <cell r="A180" t="str">
            <v>EXTERIOR</v>
          </cell>
          <cell r="B180">
            <v>37353579.919999994</v>
          </cell>
          <cell r="C180">
            <v>1</v>
          </cell>
          <cell r="D180" t="str">
            <v>P</v>
          </cell>
          <cell r="P180">
            <v>37353579.919999994</v>
          </cell>
        </row>
        <row r="181">
          <cell r="A181" t="str">
            <v>exte2</v>
          </cell>
          <cell r="D181" t="str">
            <v>E</v>
          </cell>
          <cell r="P181">
            <v>37353579.919999994</v>
          </cell>
        </row>
        <row r="182">
          <cell r="A182" t="str">
            <v>TOTALES</v>
          </cell>
          <cell r="B182">
            <v>37353579.919999994</v>
          </cell>
          <cell r="C182">
            <v>1</v>
          </cell>
          <cell r="D182" t="str">
            <v>P</v>
          </cell>
          <cell r="P182">
            <v>37353579.919999994</v>
          </cell>
        </row>
        <row r="183">
          <cell r="A183" t="str">
            <v>tota2</v>
          </cell>
          <cell r="D183" t="str">
            <v>E</v>
          </cell>
          <cell r="P183">
            <v>37353579.919999994</v>
          </cell>
        </row>
        <row r="186">
          <cell r="A186" t="str">
            <v>CONTROL AVANCE PRESUPUESTAL</v>
          </cell>
        </row>
        <row r="187">
          <cell r="A187" t="str">
            <v>PROYECTO :</v>
          </cell>
          <cell r="B187" t="str">
            <v>Puesta en marcha NP-1202A y 1203A</v>
          </cell>
        </row>
        <row r="188">
          <cell r="A188" t="str">
            <v>INSTRUCCIÓN</v>
          </cell>
        </row>
        <row r="189">
          <cell r="A189" t="str">
            <v>DESCRIPCION</v>
          </cell>
          <cell r="B189" t="str">
            <v xml:space="preserve">VALOR </v>
          </cell>
          <cell r="C189" t="str">
            <v>PESO</v>
          </cell>
          <cell r="E189">
            <v>2004</v>
          </cell>
        </row>
        <row r="190">
          <cell r="B190" t="str">
            <v>COL$</v>
          </cell>
          <cell r="C190" t="str">
            <v>%</v>
          </cell>
          <cell r="E190" t="str">
            <v>ENE</v>
          </cell>
          <cell r="F190" t="str">
            <v>FEB</v>
          </cell>
          <cell r="G190" t="str">
            <v>MAR</v>
          </cell>
          <cell r="H190" t="str">
            <v>ABR</v>
          </cell>
          <cell r="I190" t="str">
            <v>MAY</v>
          </cell>
          <cell r="J190" t="str">
            <v>JUN</v>
          </cell>
          <cell r="K190" t="str">
            <v>JUL</v>
          </cell>
          <cell r="L190" t="str">
            <v>AGO</v>
          </cell>
          <cell r="M190" t="str">
            <v>SEP</v>
          </cell>
          <cell r="N190" t="str">
            <v>OCT</v>
          </cell>
          <cell r="O190" t="str">
            <v>NOV</v>
          </cell>
          <cell r="P190" t="str">
            <v>DIC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"/>
      <sheetName val="AASHTO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IDEROS (2)"/>
      <sheetName val="FACTORES"/>
      <sheetName val="SUMA TUBERIA"/>
      <sheetName val="TUBERIA"/>
      <sheetName val="TUB SUMID"/>
      <sheetName val="SUMIDEROS"/>
      <sheetName val="PAVIMENTO"/>
      <sheetName val="RESUMEN"/>
      <sheetName val="VILLA SAGR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do$"/>
      <sheetName val="Programado%"/>
      <sheetName val="Ejecutado$"/>
      <sheetName val="Ejecutado%"/>
      <sheetName val="Cantidades"/>
      <sheetName val="Informe"/>
    </sheetNames>
    <sheetDataSet>
      <sheetData sheetId="0">
        <row r="1">
          <cell r="J1">
            <v>39489</v>
          </cell>
          <cell r="K1">
            <v>39490</v>
          </cell>
          <cell r="L1">
            <v>39491</v>
          </cell>
          <cell r="M1">
            <v>39492</v>
          </cell>
          <cell r="N1">
            <v>39493</v>
          </cell>
          <cell r="O1">
            <v>39494</v>
          </cell>
          <cell r="P1">
            <v>39495</v>
          </cell>
          <cell r="Q1">
            <v>39496</v>
          </cell>
          <cell r="R1">
            <v>39497</v>
          </cell>
          <cell r="S1">
            <v>39498</v>
          </cell>
          <cell r="T1">
            <v>39499</v>
          </cell>
          <cell r="U1">
            <v>39500</v>
          </cell>
          <cell r="V1">
            <v>39501</v>
          </cell>
          <cell r="W1">
            <v>39502</v>
          </cell>
          <cell r="X1">
            <v>39503</v>
          </cell>
          <cell r="Y1">
            <v>39504</v>
          </cell>
          <cell r="Z1">
            <v>39505</v>
          </cell>
          <cell r="AA1">
            <v>39506</v>
          </cell>
          <cell r="AB1">
            <v>39507</v>
          </cell>
          <cell r="AC1">
            <v>39508</v>
          </cell>
          <cell r="AD1">
            <v>39509</v>
          </cell>
          <cell r="AE1">
            <v>39510</v>
          </cell>
          <cell r="AF1">
            <v>39511</v>
          </cell>
          <cell r="AG1">
            <v>39512</v>
          </cell>
          <cell r="AH1">
            <v>39513</v>
          </cell>
          <cell r="AI1">
            <v>39514</v>
          </cell>
          <cell r="AJ1">
            <v>39515</v>
          </cell>
          <cell r="AK1">
            <v>39516</v>
          </cell>
          <cell r="AL1">
            <v>39517</v>
          </cell>
          <cell r="AM1">
            <v>39518</v>
          </cell>
          <cell r="AN1">
            <v>39519</v>
          </cell>
          <cell r="AO1">
            <v>39520</v>
          </cell>
          <cell r="AP1">
            <v>39521</v>
          </cell>
          <cell r="AQ1">
            <v>39522</v>
          </cell>
          <cell r="AR1">
            <v>39523</v>
          </cell>
          <cell r="AS1">
            <v>39524</v>
          </cell>
          <cell r="AT1">
            <v>39525</v>
          </cell>
          <cell r="AU1">
            <v>39526</v>
          </cell>
          <cell r="AV1">
            <v>39527</v>
          </cell>
          <cell r="AW1">
            <v>39528</v>
          </cell>
          <cell r="AX1">
            <v>39529</v>
          </cell>
          <cell r="AY1">
            <v>39530</v>
          </cell>
          <cell r="AZ1">
            <v>39531</v>
          </cell>
          <cell r="BA1">
            <v>39532</v>
          </cell>
          <cell r="BB1">
            <v>39533</v>
          </cell>
          <cell r="BC1">
            <v>39534</v>
          </cell>
          <cell r="BD1">
            <v>39535</v>
          </cell>
          <cell r="BE1">
            <v>39536</v>
          </cell>
          <cell r="BF1">
            <v>39537</v>
          </cell>
          <cell r="BG1">
            <v>39538</v>
          </cell>
          <cell r="BH1">
            <v>39539</v>
          </cell>
          <cell r="BI1">
            <v>39540</v>
          </cell>
          <cell r="BJ1">
            <v>39541</v>
          </cell>
          <cell r="BK1">
            <v>39542</v>
          </cell>
          <cell r="BL1">
            <v>39543</v>
          </cell>
          <cell r="BM1">
            <v>39544</v>
          </cell>
          <cell r="BN1">
            <v>39545</v>
          </cell>
          <cell r="BO1">
            <v>39546</v>
          </cell>
          <cell r="BP1">
            <v>39547</v>
          </cell>
          <cell r="BQ1">
            <v>39548</v>
          </cell>
          <cell r="BR1">
            <v>39549</v>
          </cell>
          <cell r="BS1">
            <v>39550</v>
          </cell>
          <cell r="BT1">
            <v>39551</v>
          </cell>
          <cell r="BU1">
            <v>39552</v>
          </cell>
          <cell r="BV1">
            <v>39553</v>
          </cell>
          <cell r="BW1">
            <v>39554</v>
          </cell>
          <cell r="BX1">
            <v>39555</v>
          </cell>
          <cell r="BY1">
            <v>39556</v>
          </cell>
          <cell r="BZ1">
            <v>39557</v>
          </cell>
          <cell r="CA1">
            <v>39558</v>
          </cell>
          <cell r="CB1">
            <v>39559</v>
          </cell>
          <cell r="CC1">
            <v>39560</v>
          </cell>
          <cell r="CD1">
            <v>39561</v>
          </cell>
          <cell r="CE1">
            <v>39562</v>
          </cell>
          <cell r="CF1">
            <v>39563</v>
          </cell>
          <cell r="CG1">
            <v>39564</v>
          </cell>
          <cell r="CH1">
            <v>39565</v>
          </cell>
          <cell r="CI1">
            <v>39566</v>
          </cell>
          <cell r="CJ1">
            <v>39567</v>
          </cell>
          <cell r="CK1">
            <v>39568</v>
          </cell>
        </row>
        <row r="3">
          <cell r="J3">
            <v>1</v>
          </cell>
          <cell r="K3">
            <v>2</v>
          </cell>
          <cell r="L3">
            <v>3</v>
          </cell>
          <cell r="M3">
            <v>4</v>
          </cell>
          <cell r="N3">
            <v>5</v>
          </cell>
          <cell r="O3">
            <v>6</v>
          </cell>
          <cell r="P3">
            <v>7</v>
          </cell>
          <cell r="Q3">
            <v>8</v>
          </cell>
          <cell r="R3">
            <v>9</v>
          </cell>
          <cell r="S3">
            <v>10</v>
          </cell>
          <cell r="T3">
            <v>11</v>
          </cell>
          <cell r="U3">
            <v>12</v>
          </cell>
          <cell r="V3">
            <v>13</v>
          </cell>
          <cell r="W3">
            <v>14</v>
          </cell>
          <cell r="X3">
            <v>15</v>
          </cell>
          <cell r="Y3">
            <v>16</v>
          </cell>
          <cell r="Z3">
            <v>17</v>
          </cell>
          <cell r="AA3">
            <v>18</v>
          </cell>
          <cell r="AB3">
            <v>19</v>
          </cell>
          <cell r="AC3">
            <v>20</v>
          </cell>
          <cell r="AD3">
            <v>21</v>
          </cell>
          <cell r="AE3">
            <v>22</v>
          </cell>
          <cell r="AF3">
            <v>23</v>
          </cell>
          <cell r="AG3">
            <v>24</v>
          </cell>
          <cell r="AH3">
            <v>25</v>
          </cell>
          <cell r="AI3">
            <v>26</v>
          </cell>
          <cell r="AJ3">
            <v>27</v>
          </cell>
          <cell r="AK3">
            <v>28</v>
          </cell>
          <cell r="AL3">
            <v>29</v>
          </cell>
          <cell r="AM3">
            <v>30</v>
          </cell>
          <cell r="AN3">
            <v>31</v>
          </cell>
          <cell r="AO3">
            <v>32</v>
          </cell>
          <cell r="AP3">
            <v>33</v>
          </cell>
          <cell r="AQ3">
            <v>34</v>
          </cell>
          <cell r="AR3">
            <v>35</v>
          </cell>
          <cell r="AS3">
            <v>36</v>
          </cell>
          <cell r="AT3">
            <v>37</v>
          </cell>
          <cell r="AU3">
            <v>38</v>
          </cell>
          <cell r="AV3">
            <v>39</v>
          </cell>
          <cell r="AW3">
            <v>40</v>
          </cell>
          <cell r="AX3">
            <v>41</v>
          </cell>
          <cell r="AY3">
            <v>42</v>
          </cell>
          <cell r="AZ3">
            <v>43</v>
          </cell>
          <cell r="BA3">
            <v>44</v>
          </cell>
          <cell r="BB3">
            <v>45</v>
          </cell>
          <cell r="BC3">
            <v>46</v>
          </cell>
          <cell r="BD3">
            <v>47</v>
          </cell>
          <cell r="BE3">
            <v>48</v>
          </cell>
          <cell r="BF3">
            <v>49</v>
          </cell>
          <cell r="BG3">
            <v>50</v>
          </cell>
          <cell r="BH3">
            <v>51</v>
          </cell>
          <cell r="BI3">
            <v>52</v>
          </cell>
          <cell r="BJ3">
            <v>53</v>
          </cell>
          <cell r="BK3">
            <v>54</v>
          </cell>
          <cell r="BL3">
            <v>55</v>
          </cell>
          <cell r="BM3">
            <v>56</v>
          </cell>
          <cell r="BN3">
            <v>57</v>
          </cell>
          <cell r="BO3">
            <v>58</v>
          </cell>
          <cell r="BP3">
            <v>59</v>
          </cell>
          <cell r="BQ3">
            <v>60</v>
          </cell>
          <cell r="BR3">
            <v>61</v>
          </cell>
          <cell r="BS3">
            <v>62</v>
          </cell>
          <cell r="BT3">
            <v>63</v>
          </cell>
          <cell r="BU3">
            <v>64</v>
          </cell>
          <cell r="BV3">
            <v>65</v>
          </cell>
          <cell r="BW3">
            <v>66</v>
          </cell>
          <cell r="BX3">
            <v>67</v>
          </cell>
          <cell r="BY3">
            <v>68</v>
          </cell>
          <cell r="BZ3">
            <v>69</v>
          </cell>
          <cell r="CA3">
            <v>70</v>
          </cell>
          <cell r="CB3">
            <v>71</v>
          </cell>
          <cell r="CC3">
            <v>72</v>
          </cell>
          <cell r="CD3">
            <v>73</v>
          </cell>
          <cell r="CE3">
            <v>74</v>
          </cell>
          <cell r="CF3">
            <v>75</v>
          </cell>
          <cell r="CG3">
            <v>76</v>
          </cell>
          <cell r="CH3">
            <v>77</v>
          </cell>
          <cell r="CI3">
            <v>78</v>
          </cell>
          <cell r="CJ3">
            <v>79</v>
          </cell>
          <cell r="CK3">
            <v>80</v>
          </cell>
        </row>
        <row r="4"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284168.42105263157</v>
          </cell>
          <cell r="AY4">
            <v>0</v>
          </cell>
          <cell r="AZ4">
            <v>284168.42105263157</v>
          </cell>
          <cell r="BA4">
            <v>284168.42105263157</v>
          </cell>
          <cell r="BB4">
            <v>284168.42105263157</v>
          </cell>
          <cell r="BC4">
            <v>284168.42105263157</v>
          </cell>
          <cell r="BD4">
            <v>284168.42105263157</v>
          </cell>
          <cell r="BE4">
            <v>284168.42105263157</v>
          </cell>
          <cell r="BF4">
            <v>0</v>
          </cell>
          <cell r="BG4">
            <v>284168.42105263157</v>
          </cell>
          <cell r="BH4">
            <v>284168.42105263157</v>
          </cell>
          <cell r="BI4">
            <v>284168.42105263157</v>
          </cell>
          <cell r="BJ4">
            <v>284168.42105263157</v>
          </cell>
          <cell r="BK4">
            <v>284168.42105263157</v>
          </cell>
          <cell r="BL4">
            <v>284168.42105263157</v>
          </cell>
          <cell r="BM4">
            <v>0</v>
          </cell>
          <cell r="BN4">
            <v>284168.42105263157</v>
          </cell>
          <cell r="BO4">
            <v>284168.42105263157</v>
          </cell>
          <cell r="BP4">
            <v>284168.42105263157</v>
          </cell>
          <cell r="BQ4">
            <v>284168.42105263157</v>
          </cell>
          <cell r="BR4">
            <v>284168.42105263157</v>
          </cell>
          <cell r="BS4">
            <v>284168.42105263157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</row>
        <row r="5"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10140160</v>
          </cell>
          <cell r="AY5">
            <v>0</v>
          </cell>
          <cell r="AZ5">
            <v>10140160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</row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261500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8463000</v>
          </cell>
          <cell r="BB7">
            <v>8463000</v>
          </cell>
          <cell r="BC7">
            <v>8463000</v>
          </cell>
          <cell r="BD7">
            <v>8463000</v>
          </cell>
          <cell r="BE7">
            <v>8463000</v>
          </cell>
          <cell r="BF7">
            <v>0</v>
          </cell>
          <cell r="BG7">
            <v>8463000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</row>
        <row r="8"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582080</v>
          </cell>
          <cell r="BJ8">
            <v>582080</v>
          </cell>
          <cell r="BK8">
            <v>582080</v>
          </cell>
          <cell r="BL8">
            <v>582080</v>
          </cell>
          <cell r="BM8">
            <v>0</v>
          </cell>
          <cell r="BN8">
            <v>582080</v>
          </cell>
          <cell r="BO8">
            <v>582080</v>
          </cell>
          <cell r="BP8">
            <v>582080</v>
          </cell>
          <cell r="BQ8">
            <v>582080</v>
          </cell>
          <cell r="BR8">
            <v>582080</v>
          </cell>
          <cell r="BS8">
            <v>582080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4210560</v>
          </cell>
          <cell r="BH9">
            <v>4210560</v>
          </cell>
          <cell r="BI9">
            <v>4210560</v>
          </cell>
          <cell r="BJ9">
            <v>4210560</v>
          </cell>
          <cell r="BK9">
            <v>4210560</v>
          </cell>
          <cell r="BL9">
            <v>4210560</v>
          </cell>
          <cell r="BM9">
            <v>0</v>
          </cell>
          <cell r="BN9">
            <v>4210560</v>
          </cell>
          <cell r="BO9">
            <v>4210560</v>
          </cell>
          <cell r="BP9">
            <v>4210560</v>
          </cell>
          <cell r="BQ9">
            <v>4210560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</row>
        <row r="10"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6868680</v>
          </cell>
          <cell r="BH10">
            <v>6868680</v>
          </cell>
          <cell r="BI10">
            <v>6868680</v>
          </cell>
          <cell r="BJ10">
            <v>6868680</v>
          </cell>
          <cell r="BK10">
            <v>6868680</v>
          </cell>
          <cell r="BL10">
            <v>6868680</v>
          </cell>
          <cell r="BM10">
            <v>0</v>
          </cell>
          <cell r="BN10">
            <v>6868680</v>
          </cell>
          <cell r="BO10">
            <v>6868680</v>
          </cell>
          <cell r="BP10">
            <v>6868680</v>
          </cell>
          <cell r="BQ10">
            <v>6868680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475046</v>
          </cell>
          <cell r="AF11">
            <v>475046</v>
          </cell>
          <cell r="AG11">
            <v>475046</v>
          </cell>
          <cell r="AH11">
            <v>475046</v>
          </cell>
          <cell r="AI11">
            <v>475046</v>
          </cell>
          <cell r="AJ11">
            <v>475046</v>
          </cell>
          <cell r="AK11">
            <v>0</v>
          </cell>
          <cell r="AL11">
            <v>475046</v>
          </cell>
          <cell r="AM11">
            <v>475046</v>
          </cell>
          <cell r="AN11">
            <v>475046</v>
          </cell>
          <cell r="AO11">
            <v>475046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</row>
        <row r="12"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1127000</v>
          </cell>
        </row>
        <row r="13"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318489.23076923081</v>
          </cell>
          <cell r="Y13">
            <v>318489.23076923081</v>
          </cell>
          <cell r="Z13">
            <v>318489.23076923081</v>
          </cell>
          <cell r="AA13">
            <v>318489.23076923081</v>
          </cell>
          <cell r="AB13">
            <v>318489.23076923081</v>
          </cell>
          <cell r="AC13">
            <v>318489.23076923081</v>
          </cell>
          <cell r="AD13">
            <v>0</v>
          </cell>
          <cell r="AE13">
            <v>318489.23076923081</v>
          </cell>
          <cell r="AF13">
            <v>318489.23076923081</v>
          </cell>
          <cell r="AG13">
            <v>318489.23076923081</v>
          </cell>
          <cell r="AH13">
            <v>318489.23076923081</v>
          </cell>
          <cell r="AI13">
            <v>318489.23076923081</v>
          </cell>
          <cell r="AJ13">
            <v>318489.23076923081</v>
          </cell>
          <cell r="AK13">
            <v>0</v>
          </cell>
          <cell r="AL13">
            <v>318489.23076923081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</row>
        <row r="14"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217200</v>
          </cell>
          <cell r="BA14">
            <v>217200</v>
          </cell>
          <cell r="BB14">
            <v>217200</v>
          </cell>
          <cell r="BC14">
            <v>217200</v>
          </cell>
          <cell r="BD14">
            <v>217200</v>
          </cell>
          <cell r="BE14">
            <v>217200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1541100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874311.66666666663</v>
          </cell>
          <cell r="CC16">
            <v>874311.66666666663</v>
          </cell>
          <cell r="CD16">
            <v>874311.66666666663</v>
          </cell>
          <cell r="CE16">
            <v>874311.66666666663</v>
          </cell>
          <cell r="CF16">
            <v>874311.66666666663</v>
          </cell>
          <cell r="CG16">
            <v>874311.66666666663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</row>
        <row r="18">
          <cell r="J18">
            <v>108200.60869565218</v>
          </cell>
          <cell r="K18">
            <v>108200.60869565218</v>
          </cell>
          <cell r="L18">
            <v>108200.60869565218</v>
          </cell>
          <cell r="M18">
            <v>108200.60869565218</v>
          </cell>
          <cell r="N18">
            <v>108200.60869565218</v>
          </cell>
          <cell r="O18">
            <v>108200.60869565218</v>
          </cell>
          <cell r="P18">
            <v>0</v>
          </cell>
          <cell r="Q18">
            <v>108200.60869565218</v>
          </cell>
          <cell r="R18">
            <v>108200.60869565218</v>
          </cell>
          <cell r="S18">
            <v>108200.60869565218</v>
          </cell>
          <cell r="T18">
            <v>108200.60869565218</v>
          </cell>
          <cell r="U18">
            <v>108200.60869565218</v>
          </cell>
          <cell r="V18">
            <v>108200.60869565218</v>
          </cell>
          <cell r="W18">
            <v>0</v>
          </cell>
          <cell r="X18">
            <v>108200.60869565218</v>
          </cell>
          <cell r="Y18">
            <v>108200.60869565218</v>
          </cell>
          <cell r="Z18">
            <v>108200.60869565218</v>
          </cell>
          <cell r="AA18">
            <v>108200.60869565218</v>
          </cell>
          <cell r="AB18">
            <v>108200.60869565218</v>
          </cell>
          <cell r="AC18">
            <v>108200.60869565218</v>
          </cell>
          <cell r="AD18">
            <v>0</v>
          </cell>
          <cell r="AE18">
            <v>108200.60869565218</v>
          </cell>
          <cell r="AF18">
            <v>108200.60869565218</v>
          </cell>
          <cell r="AG18">
            <v>108200.60869565218</v>
          </cell>
          <cell r="AH18">
            <v>108200.60869565218</v>
          </cell>
          <cell r="AI18">
            <v>108200.60869565218</v>
          </cell>
          <cell r="AJ18">
            <v>108200.60869565218</v>
          </cell>
          <cell r="AK18">
            <v>0</v>
          </cell>
          <cell r="AL18">
            <v>108200.60869565218</v>
          </cell>
          <cell r="AM18">
            <v>108200.60869565218</v>
          </cell>
          <cell r="AN18">
            <v>108200.60869565218</v>
          </cell>
          <cell r="AO18">
            <v>108200.60869565218</v>
          </cell>
          <cell r="AP18">
            <v>108200.60869565218</v>
          </cell>
          <cell r="AQ18">
            <v>108200.60869565218</v>
          </cell>
          <cell r="AR18">
            <v>0</v>
          </cell>
          <cell r="AS18">
            <v>108200.60869565218</v>
          </cell>
          <cell r="AT18">
            <v>108200.60869565218</v>
          </cell>
          <cell r="AU18">
            <v>108200.60869565218</v>
          </cell>
          <cell r="AV18">
            <v>108200.60869565218</v>
          </cell>
          <cell r="AW18">
            <v>108200.60869565218</v>
          </cell>
          <cell r="AX18">
            <v>108200.60869565218</v>
          </cell>
          <cell r="AY18">
            <v>0</v>
          </cell>
          <cell r="AZ18">
            <v>108200.60869565218</v>
          </cell>
          <cell r="BA18">
            <v>108200.60869565218</v>
          </cell>
          <cell r="BB18">
            <v>108200.60869565218</v>
          </cell>
          <cell r="BC18">
            <v>108200.60869565218</v>
          </cell>
          <cell r="BD18">
            <v>108200.60869565218</v>
          </cell>
          <cell r="BE18">
            <v>108200.60869565218</v>
          </cell>
          <cell r="BF18">
            <v>0</v>
          </cell>
          <cell r="BG18">
            <v>108200.60869565218</v>
          </cell>
          <cell r="BH18">
            <v>108200.60869565218</v>
          </cell>
          <cell r="BI18">
            <v>108200.60869565218</v>
          </cell>
          <cell r="BJ18">
            <v>108200.60869565218</v>
          </cell>
          <cell r="BK18">
            <v>108200.60869565218</v>
          </cell>
          <cell r="BL18">
            <v>108200.60869565218</v>
          </cell>
          <cell r="BM18">
            <v>0</v>
          </cell>
          <cell r="BN18">
            <v>108200.60869565218</v>
          </cell>
          <cell r="BO18">
            <v>108200.60869565218</v>
          </cell>
          <cell r="BP18">
            <v>108200.60869565218</v>
          </cell>
          <cell r="BQ18">
            <v>108200.60869565218</v>
          </cell>
          <cell r="BR18">
            <v>108200.60869565218</v>
          </cell>
          <cell r="BS18">
            <v>108200.60869565218</v>
          </cell>
          <cell r="BT18">
            <v>0</v>
          </cell>
          <cell r="BU18">
            <v>108200.60869565218</v>
          </cell>
          <cell r="BV18">
            <v>108200.60869565218</v>
          </cell>
          <cell r="BW18">
            <v>108200.60869565218</v>
          </cell>
          <cell r="BX18">
            <v>108200.60869565218</v>
          </cell>
          <cell r="BY18">
            <v>108200.60869565218</v>
          </cell>
          <cell r="BZ18">
            <v>108200.60869565218</v>
          </cell>
          <cell r="CA18">
            <v>0</v>
          </cell>
          <cell r="CB18">
            <v>108200.60869565218</v>
          </cell>
          <cell r="CC18">
            <v>108200.60869565218</v>
          </cell>
          <cell r="CD18">
            <v>108200.60869565218</v>
          </cell>
          <cell r="CE18">
            <v>108200.60869565218</v>
          </cell>
          <cell r="CF18">
            <v>108200.60869565218</v>
          </cell>
          <cell r="CG18">
            <v>108200.60869565218</v>
          </cell>
          <cell r="CH18">
            <v>0</v>
          </cell>
          <cell r="CI18">
            <v>108200.60869565218</v>
          </cell>
          <cell r="CJ18">
            <v>108200.60869565218</v>
          </cell>
          <cell r="CK18">
            <v>108200.60869565218</v>
          </cell>
        </row>
        <row r="19">
          <cell r="J19">
            <v>4473600</v>
          </cell>
          <cell r="K19">
            <v>4473600</v>
          </cell>
          <cell r="L19">
            <v>4473600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</row>
        <row r="20"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953511.57894736831</v>
          </cell>
          <cell r="AJ20">
            <v>953511.57894736831</v>
          </cell>
          <cell r="AK20">
            <v>0</v>
          </cell>
          <cell r="AL20">
            <v>953511.57894736831</v>
          </cell>
          <cell r="AM20">
            <v>953511.57894736831</v>
          </cell>
          <cell r="AN20">
            <v>953511.57894736831</v>
          </cell>
          <cell r="AO20">
            <v>953511.57894736831</v>
          </cell>
          <cell r="AP20">
            <v>953511.57894736831</v>
          </cell>
          <cell r="AQ20">
            <v>953511.57894736831</v>
          </cell>
          <cell r="AR20">
            <v>0</v>
          </cell>
          <cell r="AS20">
            <v>953511.57894736831</v>
          </cell>
          <cell r="AT20">
            <v>953511.57894736831</v>
          </cell>
          <cell r="AU20">
            <v>953511.57894736831</v>
          </cell>
          <cell r="AV20">
            <v>953511.57894736831</v>
          </cell>
          <cell r="AW20">
            <v>953511.57894736831</v>
          </cell>
          <cell r="AX20">
            <v>953511.57894736831</v>
          </cell>
          <cell r="AY20">
            <v>0</v>
          </cell>
          <cell r="AZ20">
            <v>953511.57894736831</v>
          </cell>
          <cell r="BA20">
            <v>953511.57894736831</v>
          </cell>
          <cell r="BB20">
            <v>953511.57894736831</v>
          </cell>
          <cell r="BC20">
            <v>953511.57894736831</v>
          </cell>
          <cell r="BD20">
            <v>953511.57894736831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J21">
            <v>4956900</v>
          </cell>
          <cell r="K21">
            <v>4956900</v>
          </cell>
          <cell r="L21">
            <v>4956900</v>
          </cell>
          <cell r="M21">
            <v>4956900</v>
          </cell>
          <cell r="N21">
            <v>4956900</v>
          </cell>
          <cell r="O21">
            <v>4956900</v>
          </cell>
          <cell r="P21">
            <v>0</v>
          </cell>
          <cell r="Q21">
            <v>4956900</v>
          </cell>
          <cell r="R21">
            <v>4956900</v>
          </cell>
          <cell r="S21">
            <v>4956900</v>
          </cell>
          <cell r="T21">
            <v>4956900</v>
          </cell>
          <cell r="U21">
            <v>4956900</v>
          </cell>
          <cell r="V21">
            <v>4956900</v>
          </cell>
          <cell r="W21">
            <v>0</v>
          </cell>
          <cell r="X21">
            <v>4956900</v>
          </cell>
          <cell r="Y21">
            <v>4956900</v>
          </cell>
          <cell r="Z21">
            <v>4956900</v>
          </cell>
          <cell r="AA21">
            <v>4956900</v>
          </cell>
          <cell r="AB21">
            <v>4956900</v>
          </cell>
          <cell r="AC21">
            <v>4956900</v>
          </cell>
          <cell r="AD21">
            <v>0</v>
          </cell>
          <cell r="AE21">
            <v>4956900</v>
          </cell>
          <cell r="AF21">
            <v>4956900</v>
          </cell>
          <cell r="AG21">
            <v>4956900</v>
          </cell>
          <cell r="AH21">
            <v>4956900</v>
          </cell>
          <cell r="AI21">
            <v>4956900</v>
          </cell>
          <cell r="AJ21">
            <v>4956900</v>
          </cell>
          <cell r="AK21">
            <v>0</v>
          </cell>
          <cell r="AL21">
            <v>4956900</v>
          </cell>
          <cell r="AM21">
            <v>4956900</v>
          </cell>
          <cell r="AN21">
            <v>4956900</v>
          </cell>
          <cell r="AO21">
            <v>4956900</v>
          </cell>
          <cell r="AP21">
            <v>4956900</v>
          </cell>
          <cell r="AQ21">
            <v>4956900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2476800</v>
          </cell>
          <cell r="AM22">
            <v>2476800</v>
          </cell>
          <cell r="AN22">
            <v>2476800</v>
          </cell>
          <cell r="AO22">
            <v>2476800</v>
          </cell>
          <cell r="AP22">
            <v>2476800</v>
          </cell>
          <cell r="AQ22">
            <v>2476800</v>
          </cell>
          <cell r="AR22">
            <v>0</v>
          </cell>
          <cell r="AS22">
            <v>2476800</v>
          </cell>
          <cell r="AT22">
            <v>2476800</v>
          </cell>
          <cell r="AU22">
            <v>2476800</v>
          </cell>
          <cell r="AV22">
            <v>2476800</v>
          </cell>
          <cell r="AW22">
            <v>2476800</v>
          </cell>
          <cell r="AX22">
            <v>2476800</v>
          </cell>
          <cell r="AY22">
            <v>0</v>
          </cell>
          <cell r="AZ22">
            <v>2476800</v>
          </cell>
          <cell r="BA22">
            <v>2476800</v>
          </cell>
          <cell r="BB22">
            <v>2476800</v>
          </cell>
          <cell r="BC22">
            <v>2476800</v>
          </cell>
          <cell r="BD22">
            <v>2476800</v>
          </cell>
          <cell r="BE22">
            <v>2476800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4368000</v>
          </cell>
          <cell r="AM23">
            <v>4368000</v>
          </cell>
          <cell r="AN23">
            <v>4368000</v>
          </cell>
          <cell r="AO23">
            <v>4368000</v>
          </cell>
          <cell r="AP23">
            <v>4368000</v>
          </cell>
          <cell r="AQ23">
            <v>4368000</v>
          </cell>
          <cell r="AR23">
            <v>0</v>
          </cell>
          <cell r="AS23">
            <v>4368000</v>
          </cell>
          <cell r="AT23">
            <v>4368000</v>
          </cell>
          <cell r="AU23">
            <v>4368000</v>
          </cell>
          <cell r="AV23">
            <v>4368000</v>
          </cell>
          <cell r="AW23">
            <v>4368000</v>
          </cell>
          <cell r="AX23">
            <v>4368000</v>
          </cell>
          <cell r="AY23">
            <v>0</v>
          </cell>
          <cell r="AZ23">
            <v>4368000</v>
          </cell>
          <cell r="BA23">
            <v>4368000</v>
          </cell>
          <cell r="BB23">
            <v>4368000</v>
          </cell>
          <cell r="BC23">
            <v>4368000</v>
          </cell>
          <cell r="BD23">
            <v>4368000</v>
          </cell>
          <cell r="BE23">
            <v>4368000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2702754.5925925924</v>
          </cell>
          <cell r="AT24">
            <v>2702754.5925925924</v>
          </cell>
          <cell r="AU24">
            <v>2702754.5925925924</v>
          </cell>
          <cell r="AV24">
            <v>2702754.5925925924</v>
          </cell>
          <cell r="AW24">
            <v>2702754.5925925924</v>
          </cell>
          <cell r="AX24">
            <v>2702754.5925925924</v>
          </cell>
          <cell r="AY24">
            <v>0</v>
          </cell>
          <cell r="AZ24">
            <v>2702754.5925925924</v>
          </cell>
          <cell r="BA24">
            <v>2702754.5925925924</v>
          </cell>
          <cell r="BB24">
            <v>2702754.5925925924</v>
          </cell>
          <cell r="BC24">
            <v>2702754.5925925924</v>
          </cell>
          <cell r="BD24">
            <v>2702754.5925925924</v>
          </cell>
          <cell r="BE24">
            <v>2702754.5925925924</v>
          </cell>
          <cell r="BF24">
            <v>0</v>
          </cell>
          <cell r="BG24">
            <v>2702754.5925925924</v>
          </cell>
          <cell r="BH24">
            <v>2702754.5925925924</v>
          </cell>
          <cell r="BI24">
            <v>2702754.5925925924</v>
          </cell>
          <cell r="BJ24">
            <v>2702754.5925925924</v>
          </cell>
          <cell r="BK24">
            <v>2702754.5925925924</v>
          </cell>
          <cell r="BL24">
            <v>2702754.5925925924</v>
          </cell>
          <cell r="BM24">
            <v>0</v>
          </cell>
          <cell r="BN24">
            <v>2702754.5925925924</v>
          </cell>
          <cell r="BO24">
            <v>2702754.5925925924</v>
          </cell>
          <cell r="BP24">
            <v>2702754.5925925924</v>
          </cell>
          <cell r="BQ24">
            <v>2702754.5925925924</v>
          </cell>
          <cell r="BR24">
            <v>2702754.5925925924</v>
          </cell>
          <cell r="BS24">
            <v>2702754.5925925924</v>
          </cell>
          <cell r="BT24">
            <v>0</v>
          </cell>
          <cell r="BU24">
            <v>2702754.5925925924</v>
          </cell>
          <cell r="BV24">
            <v>2702754.5925925924</v>
          </cell>
          <cell r="BW24">
            <v>2702754.5925925924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</row>
        <row r="25"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911743</v>
          </cell>
          <cell r="AR25">
            <v>0</v>
          </cell>
          <cell r="AS25">
            <v>911743</v>
          </cell>
          <cell r="AT25">
            <v>911743</v>
          </cell>
          <cell r="AU25">
            <v>911743</v>
          </cell>
          <cell r="AV25">
            <v>911743</v>
          </cell>
          <cell r="AW25">
            <v>911743</v>
          </cell>
          <cell r="AX25">
            <v>911743</v>
          </cell>
          <cell r="AY25">
            <v>0</v>
          </cell>
          <cell r="AZ25">
            <v>911743</v>
          </cell>
          <cell r="BA25">
            <v>911743</v>
          </cell>
          <cell r="BB25">
            <v>911743</v>
          </cell>
          <cell r="BC25">
            <v>911743</v>
          </cell>
          <cell r="BD25">
            <v>911743</v>
          </cell>
          <cell r="BE25">
            <v>911743</v>
          </cell>
          <cell r="BF25">
            <v>0</v>
          </cell>
          <cell r="BG25">
            <v>911743</v>
          </cell>
          <cell r="BH25">
            <v>911743</v>
          </cell>
          <cell r="BI25">
            <v>911743</v>
          </cell>
          <cell r="BJ25">
            <v>911743</v>
          </cell>
          <cell r="BK25">
            <v>911743</v>
          </cell>
          <cell r="BL25">
            <v>911743</v>
          </cell>
          <cell r="BM25">
            <v>0</v>
          </cell>
          <cell r="BN25">
            <v>911743</v>
          </cell>
          <cell r="BO25">
            <v>911743</v>
          </cell>
          <cell r="BP25">
            <v>911743</v>
          </cell>
          <cell r="BQ25">
            <v>911743</v>
          </cell>
          <cell r="BR25">
            <v>911743</v>
          </cell>
          <cell r="BS25">
            <v>911743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</row>
        <row r="26"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965685</v>
          </cell>
          <cell r="BR26">
            <v>965685</v>
          </cell>
          <cell r="BS26">
            <v>965685</v>
          </cell>
          <cell r="BT26">
            <v>0</v>
          </cell>
          <cell r="BU26">
            <v>965685</v>
          </cell>
          <cell r="BV26">
            <v>965685</v>
          </cell>
          <cell r="BW26">
            <v>965685</v>
          </cell>
          <cell r="BX26">
            <v>965685</v>
          </cell>
          <cell r="BY26">
            <v>965685</v>
          </cell>
          <cell r="BZ26">
            <v>965685</v>
          </cell>
          <cell r="CA26">
            <v>0</v>
          </cell>
          <cell r="CB26">
            <v>965685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1092000</v>
          </cell>
          <cell r="BH27">
            <v>1092000</v>
          </cell>
          <cell r="BI27">
            <v>1092000</v>
          </cell>
          <cell r="BJ27">
            <v>1092000</v>
          </cell>
          <cell r="BK27">
            <v>1092000</v>
          </cell>
          <cell r="BL27">
            <v>1092000</v>
          </cell>
          <cell r="BM27">
            <v>0</v>
          </cell>
          <cell r="BN27">
            <v>1092000</v>
          </cell>
          <cell r="BO27">
            <v>1092000</v>
          </cell>
          <cell r="BP27">
            <v>1092000</v>
          </cell>
          <cell r="BQ27">
            <v>1092000</v>
          </cell>
          <cell r="BR27">
            <v>1092000</v>
          </cell>
          <cell r="BS27">
            <v>1092000</v>
          </cell>
          <cell r="BT27">
            <v>0</v>
          </cell>
          <cell r="BU27">
            <v>1092000</v>
          </cell>
          <cell r="BV27">
            <v>1092000</v>
          </cell>
          <cell r="BW27">
            <v>1092000</v>
          </cell>
          <cell r="BX27">
            <v>1092000</v>
          </cell>
          <cell r="BY27">
            <v>1092000</v>
          </cell>
          <cell r="BZ27">
            <v>1092000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5402800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6497135.5</v>
          </cell>
          <cell r="CD29">
            <v>6497135.5</v>
          </cell>
          <cell r="CE29">
            <v>6497135.5</v>
          </cell>
          <cell r="CF29">
            <v>6497135.5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</row>
        <row r="30"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548640</v>
          </cell>
          <cell r="BH30">
            <v>548640</v>
          </cell>
          <cell r="BI30">
            <v>548640</v>
          </cell>
          <cell r="BJ30">
            <v>548640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</row>
        <row r="31"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551353.84615384613</v>
          </cell>
          <cell r="BO31">
            <v>551353.84615384613</v>
          </cell>
          <cell r="BP31">
            <v>551353.84615384613</v>
          </cell>
          <cell r="BQ31">
            <v>551353.84615384613</v>
          </cell>
          <cell r="BR31">
            <v>551353.84615384613</v>
          </cell>
          <cell r="BS31">
            <v>551353.84615384613</v>
          </cell>
          <cell r="BT31">
            <v>0</v>
          </cell>
          <cell r="BU31">
            <v>551353.84615384613</v>
          </cell>
          <cell r="BV31">
            <v>551353.84615384613</v>
          </cell>
          <cell r="BW31">
            <v>551353.84615384613</v>
          </cell>
          <cell r="BX31">
            <v>551353.84615384613</v>
          </cell>
          <cell r="BY31">
            <v>551353.84615384613</v>
          </cell>
          <cell r="BZ31">
            <v>551353.84615384613</v>
          </cell>
          <cell r="CA31">
            <v>0</v>
          </cell>
          <cell r="CB31">
            <v>551353.84615384613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28710000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708566.66666666663</v>
          </cell>
          <cell r="BV33">
            <v>708566.66666666663</v>
          </cell>
          <cell r="BW33">
            <v>708566.66666666663</v>
          </cell>
          <cell r="BX33">
            <v>708566.66666666663</v>
          </cell>
          <cell r="BY33">
            <v>708566.66666666663</v>
          </cell>
          <cell r="BZ33">
            <v>708566.66666666663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625400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398000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1015400</v>
          </cell>
        </row>
        <row r="37"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2200000</v>
          </cell>
          <cell r="BV37">
            <v>2200000</v>
          </cell>
          <cell r="BW37">
            <v>2200000</v>
          </cell>
          <cell r="BX37">
            <v>2200000</v>
          </cell>
          <cell r="BY37">
            <v>2200000</v>
          </cell>
          <cell r="BZ37">
            <v>2200000</v>
          </cell>
          <cell r="CA37">
            <v>0</v>
          </cell>
          <cell r="CB37">
            <v>2200000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1">
          <cell r="J41">
            <v>9538700.6086956523</v>
          </cell>
          <cell r="K41">
            <v>9538700.6086956523</v>
          </cell>
          <cell r="L41">
            <v>9538700.6086956523</v>
          </cell>
          <cell r="M41">
            <v>5065100.6086956523</v>
          </cell>
          <cell r="N41">
            <v>5065100.6086956523</v>
          </cell>
          <cell r="O41">
            <v>5065100.6086956523</v>
          </cell>
          <cell r="P41">
            <v>0</v>
          </cell>
          <cell r="Q41">
            <v>5065100.6086956523</v>
          </cell>
          <cell r="R41">
            <v>5065100.6086956523</v>
          </cell>
          <cell r="S41">
            <v>5065100.6086956523</v>
          </cell>
          <cell r="T41">
            <v>5065100.6086956523</v>
          </cell>
          <cell r="U41">
            <v>5065100.6086956523</v>
          </cell>
          <cell r="V41">
            <v>5065100.6086956523</v>
          </cell>
          <cell r="W41">
            <v>0</v>
          </cell>
          <cell r="X41">
            <v>5383589.8394648833</v>
          </cell>
          <cell r="Y41">
            <v>5383589.8394648833</v>
          </cell>
          <cell r="Z41">
            <v>5383589.8394648833</v>
          </cell>
          <cell r="AA41">
            <v>5383589.8394648833</v>
          </cell>
          <cell r="AB41">
            <v>5383589.8394648833</v>
          </cell>
          <cell r="AC41">
            <v>5383589.8394648833</v>
          </cell>
          <cell r="AD41">
            <v>0</v>
          </cell>
          <cell r="AE41">
            <v>5858635.8394648833</v>
          </cell>
          <cell r="AF41">
            <v>5858635.8394648833</v>
          </cell>
          <cell r="AG41">
            <v>5858635.8394648833</v>
          </cell>
          <cell r="AH41">
            <v>5858635.8394648833</v>
          </cell>
          <cell r="AI41">
            <v>6812147.4184122514</v>
          </cell>
          <cell r="AJ41">
            <v>6812147.4184122514</v>
          </cell>
          <cell r="AK41">
            <v>0</v>
          </cell>
          <cell r="AL41">
            <v>13656947.418412251</v>
          </cell>
          <cell r="AM41">
            <v>13338458.187643021</v>
          </cell>
          <cell r="AN41">
            <v>13338458.187643021</v>
          </cell>
          <cell r="AO41">
            <v>13338458.187643021</v>
          </cell>
          <cell r="AP41">
            <v>12863412.187643021</v>
          </cell>
          <cell r="AQ41">
            <v>13775155.187643021</v>
          </cell>
          <cell r="AR41">
            <v>0</v>
          </cell>
          <cell r="AS41">
            <v>11521009.780235613</v>
          </cell>
          <cell r="AT41">
            <v>11521009.780235613</v>
          </cell>
          <cell r="AU41">
            <v>11521009.780235613</v>
          </cell>
          <cell r="AV41">
            <v>11521009.780235613</v>
          </cell>
          <cell r="AW41">
            <v>11521009.780235613</v>
          </cell>
          <cell r="AX41">
            <v>21945338.201288246</v>
          </cell>
          <cell r="AY41">
            <v>0</v>
          </cell>
          <cell r="AZ41">
            <v>22162538.201288246</v>
          </cell>
          <cell r="BA41">
            <v>20485378.201288246</v>
          </cell>
          <cell r="BB41">
            <v>20485378.201288246</v>
          </cell>
          <cell r="BC41">
            <v>20485378.201288246</v>
          </cell>
          <cell r="BD41">
            <v>20485378.201288246</v>
          </cell>
          <cell r="BE41">
            <v>19531866.622340877</v>
          </cell>
          <cell r="BF41">
            <v>0</v>
          </cell>
          <cell r="BG41">
            <v>25189746.622340877</v>
          </cell>
          <cell r="BH41">
            <v>16726746.622340877</v>
          </cell>
          <cell r="BI41">
            <v>17308826.622340877</v>
          </cell>
          <cell r="BJ41">
            <v>17308826.622340877</v>
          </cell>
          <cell r="BK41">
            <v>16760186.622340877</v>
          </cell>
          <cell r="BL41">
            <v>16760186.622340877</v>
          </cell>
          <cell r="BM41">
            <v>0</v>
          </cell>
          <cell r="BN41">
            <v>17311540.468494724</v>
          </cell>
          <cell r="BO41">
            <v>17311540.468494724</v>
          </cell>
          <cell r="BP41">
            <v>17311540.468494724</v>
          </cell>
          <cell r="BQ41">
            <v>18277225.468494724</v>
          </cell>
          <cell r="BR41">
            <v>7197985.4684947226</v>
          </cell>
          <cell r="BS41">
            <v>7197985.4684947226</v>
          </cell>
          <cell r="BT41">
            <v>0</v>
          </cell>
          <cell r="BU41">
            <v>8328560.7141087577</v>
          </cell>
          <cell r="BV41">
            <v>8328560.7141087577</v>
          </cell>
          <cell r="BW41">
            <v>8328560.7141087577</v>
          </cell>
          <cell r="BX41">
            <v>5625806.1215161644</v>
          </cell>
          <cell r="BY41">
            <v>5625806.1215161644</v>
          </cell>
          <cell r="BZ41">
            <v>5625806.1215161644</v>
          </cell>
          <cell r="CA41">
            <v>0</v>
          </cell>
          <cell r="CB41">
            <v>6240651.1215161644</v>
          </cell>
          <cell r="CC41">
            <v>7479647.7753623184</v>
          </cell>
          <cell r="CD41">
            <v>7479647.7753623184</v>
          </cell>
          <cell r="CE41">
            <v>7479647.7753623184</v>
          </cell>
          <cell r="CF41">
            <v>7479647.7753623184</v>
          </cell>
          <cell r="CG41">
            <v>982512.27536231885</v>
          </cell>
          <cell r="CH41">
            <v>0</v>
          </cell>
          <cell r="CI41">
            <v>108200.60869565218</v>
          </cell>
          <cell r="CJ41">
            <v>108200.60869565218</v>
          </cell>
          <cell r="CK41">
            <v>37648300.608695656</v>
          </cell>
        </row>
        <row r="42">
          <cell r="J42">
            <v>9538700.6086956523</v>
          </cell>
          <cell r="K42">
            <v>19077401.217391305</v>
          </cell>
          <cell r="L42">
            <v>28616101.826086957</v>
          </cell>
          <cell r="M42">
            <v>33681202.434782609</v>
          </cell>
          <cell r="N42">
            <v>38746303.043478265</v>
          </cell>
          <cell r="O42">
            <v>43811403.652173921</v>
          </cell>
          <cell r="P42">
            <v>43811403.652173921</v>
          </cell>
          <cell r="Q42">
            <v>48876504.260869578</v>
          </cell>
          <cell r="R42">
            <v>53941604.869565234</v>
          </cell>
          <cell r="S42">
            <v>59006705.47826089</v>
          </cell>
          <cell r="T42">
            <v>64071806.086956546</v>
          </cell>
          <cell r="U42">
            <v>69136906.695652202</v>
          </cell>
          <cell r="V42">
            <v>74202007.304347858</v>
          </cell>
          <cell r="W42">
            <v>74202007.304347858</v>
          </cell>
          <cell r="X42">
            <v>79585597.143812746</v>
          </cell>
          <cell r="Y42">
            <v>84969186.983277634</v>
          </cell>
          <cell r="Z42">
            <v>90352776.822742522</v>
          </cell>
          <cell r="AA42">
            <v>95736366.66220741</v>
          </cell>
          <cell r="AB42">
            <v>101119956.5016723</v>
          </cell>
          <cell r="AC42">
            <v>106503546.34113719</v>
          </cell>
          <cell r="AD42">
            <v>106503546.34113719</v>
          </cell>
          <cell r="AE42">
            <v>112362182.18060207</v>
          </cell>
          <cell r="AF42">
            <v>118220818.02006696</v>
          </cell>
          <cell r="AG42">
            <v>124079453.85953185</v>
          </cell>
          <cell r="AH42">
            <v>129938089.69899674</v>
          </cell>
          <cell r="AI42">
            <v>136750237.11740899</v>
          </cell>
          <cell r="AJ42">
            <v>143562384.53582123</v>
          </cell>
          <cell r="AK42">
            <v>143562384.53582123</v>
          </cell>
          <cell r="AL42">
            <v>157219331.95423347</v>
          </cell>
          <cell r="AM42">
            <v>170557790.14187649</v>
          </cell>
          <cell r="AN42">
            <v>183896248.32951951</v>
          </cell>
          <cell r="AO42">
            <v>197234706.51716253</v>
          </cell>
          <cell r="AP42">
            <v>210098118.70480555</v>
          </cell>
          <cell r="AQ42">
            <v>223873273.89244857</v>
          </cell>
          <cell r="AR42">
            <v>223873273.89244857</v>
          </cell>
          <cell r="AS42">
            <v>235394283.67268419</v>
          </cell>
          <cell r="AT42">
            <v>246915293.45291981</v>
          </cell>
          <cell r="AU42">
            <v>258436303.23315543</v>
          </cell>
          <cell r="AV42">
            <v>269957313.01339102</v>
          </cell>
          <cell r="AW42">
            <v>281478322.79362661</v>
          </cell>
          <cell r="AX42">
            <v>303423660.99491483</v>
          </cell>
          <cell r="AY42">
            <v>303423660.99491483</v>
          </cell>
          <cell r="AZ42">
            <v>325586199.19620305</v>
          </cell>
          <cell r="BA42">
            <v>346071577.39749128</v>
          </cell>
          <cell r="BB42">
            <v>366556955.5987795</v>
          </cell>
          <cell r="BC42">
            <v>387042333.80006772</v>
          </cell>
          <cell r="BD42">
            <v>407527712.00135595</v>
          </cell>
          <cell r="BE42">
            <v>427059578.6236968</v>
          </cell>
          <cell r="BF42">
            <v>427059578.6236968</v>
          </cell>
          <cell r="BG42">
            <v>452249325.24603766</v>
          </cell>
          <cell r="BH42">
            <v>468976071.86837852</v>
          </cell>
          <cell r="BI42">
            <v>486284898.49071938</v>
          </cell>
          <cell r="BJ42">
            <v>503593725.11306024</v>
          </cell>
          <cell r="BK42">
            <v>520353911.73540109</v>
          </cell>
          <cell r="BL42">
            <v>537114098.35774195</v>
          </cell>
          <cell r="BM42">
            <v>537114098.35774195</v>
          </cell>
          <cell r="BN42">
            <v>554425638.82623672</v>
          </cell>
          <cell r="BO42">
            <v>571737179.2947315</v>
          </cell>
          <cell r="BP42">
            <v>589048719.76322627</v>
          </cell>
          <cell r="BQ42">
            <v>607325945.23172104</v>
          </cell>
          <cell r="BR42">
            <v>614523930.70021582</v>
          </cell>
          <cell r="BS42">
            <v>621721916.16871059</v>
          </cell>
          <cell r="BT42">
            <v>621721916.16871059</v>
          </cell>
          <cell r="BU42">
            <v>630050476.88281929</v>
          </cell>
          <cell r="BV42">
            <v>638379037.596928</v>
          </cell>
          <cell r="BW42">
            <v>646707598.31103671</v>
          </cell>
          <cell r="BX42">
            <v>652333404.43255281</v>
          </cell>
          <cell r="BY42">
            <v>657959210.55406892</v>
          </cell>
          <cell r="BZ42">
            <v>663585016.67558503</v>
          </cell>
          <cell r="CA42">
            <v>663585016.67558503</v>
          </cell>
          <cell r="CB42">
            <v>669825667.79710114</v>
          </cell>
          <cell r="CC42">
            <v>677305315.57246351</v>
          </cell>
          <cell r="CD42">
            <v>684784963.34782588</v>
          </cell>
          <cell r="CE42">
            <v>692264611.12318826</v>
          </cell>
          <cell r="CF42">
            <v>699744258.89855063</v>
          </cell>
          <cell r="CG42">
            <v>700726771.173913</v>
          </cell>
          <cell r="CH42">
            <v>700726771.173913</v>
          </cell>
          <cell r="CI42">
            <v>700834971.78260863</v>
          </cell>
          <cell r="CJ42">
            <v>700943172.39130425</v>
          </cell>
          <cell r="CK42">
            <v>738591472.99999988</v>
          </cell>
        </row>
        <row r="44">
          <cell r="J44">
            <v>1.291471802395917E-2</v>
          </cell>
          <cell r="K44">
            <v>1.291471802395917E-2</v>
          </cell>
          <cell r="L44">
            <v>1.291471802395917E-2</v>
          </cell>
          <cell r="M44">
            <v>6.8577837598399307E-3</v>
          </cell>
          <cell r="N44">
            <v>6.8577837598399307E-3</v>
          </cell>
          <cell r="O44">
            <v>6.8577837598399307E-3</v>
          </cell>
          <cell r="P44">
            <v>0</v>
          </cell>
          <cell r="Q44">
            <v>6.8577837598399307E-3</v>
          </cell>
          <cell r="R44">
            <v>6.8577837598399307E-3</v>
          </cell>
          <cell r="S44">
            <v>6.8577837598399307E-3</v>
          </cell>
          <cell r="T44">
            <v>6.8577837598399307E-3</v>
          </cell>
          <cell r="U44">
            <v>6.8577837598399307E-3</v>
          </cell>
          <cell r="V44">
            <v>6.8577837598399307E-3</v>
          </cell>
          <cell r="W44">
            <v>0</v>
          </cell>
          <cell r="X44">
            <v>7.288995386851539E-3</v>
          </cell>
          <cell r="Y44">
            <v>7.288995386851539E-3</v>
          </cell>
          <cell r="Z44">
            <v>7.288995386851539E-3</v>
          </cell>
          <cell r="AA44">
            <v>7.288995386851539E-3</v>
          </cell>
          <cell r="AB44">
            <v>7.288995386851539E-3</v>
          </cell>
          <cell r="AC44">
            <v>7.288995386851539E-3</v>
          </cell>
          <cell r="AD44">
            <v>0</v>
          </cell>
          <cell r="AE44">
            <v>7.9321736760219596E-3</v>
          </cell>
          <cell r="AF44">
            <v>7.9321736760219596E-3</v>
          </cell>
          <cell r="AG44">
            <v>7.9321736760219596E-3</v>
          </cell>
          <cell r="AH44">
            <v>7.9321736760219596E-3</v>
          </cell>
          <cell r="AI44">
            <v>9.2231601195485926E-3</v>
          </cell>
          <cell r="AJ44">
            <v>9.2231601195485926E-3</v>
          </cell>
          <cell r="AK44">
            <v>0</v>
          </cell>
          <cell r="AL44">
            <v>1.8490529497911291E-2</v>
          </cell>
          <cell r="AM44">
            <v>1.8059317870899684E-2</v>
          </cell>
          <cell r="AN44">
            <v>1.8059317870899684E-2</v>
          </cell>
          <cell r="AO44">
            <v>1.8059317870899684E-2</v>
          </cell>
          <cell r="AP44">
            <v>1.7416139581729266E-2</v>
          </cell>
          <cell r="AQ44">
            <v>1.865057435836796E-2</v>
          </cell>
          <cell r="AR44">
            <v>0</v>
          </cell>
          <cell r="AS44">
            <v>1.5598622785935701E-2</v>
          </cell>
          <cell r="AT44">
            <v>1.5598622785935701E-2</v>
          </cell>
          <cell r="AU44">
            <v>1.5598622785935701E-2</v>
          </cell>
          <cell r="AV44">
            <v>1.5598622785935701E-2</v>
          </cell>
          <cell r="AW44">
            <v>1.5598622785935701E-2</v>
          </cell>
          <cell r="AX44">
            <v>2.971241749129731E-2</v>
          </cell>
          <cell r="AY44">
            <v>0</v>
          </cell>
          <cell r="AZ44">
            <v>3.000649074821941E-2</v>
          </cell>
          <cell r="BA44">
            <v>2.7735736127687795E-2</v>
          </cell>
          <cell r="BB44">
            <v>2.7735736127687795E-2</v>
          </cell>
          <cell r="BC44">
            <v>2.7735736127687795E-2</v>
          </cell>
          <cell r="BD44">
            <v>2.7735736127687795E-2</v>
          </cell>
          <cell r="BE44">
            <v>2.6444749684161162E-2</v>
          </cell>
          <cell r="BF44">
            <v>0</v>
          </cell>
          <cell r="BG44">
            <v>3.4105114319862823E-2</v>
          </cell>
          <cell r="BH44">
            <v>2.264681794172416E-2</v>
          </cell>
          <cell r="BI44">
            <v>2.3434912607420363E-2</v>
          </cell>
          <cell r="BJ44">
            <v>2.3434912607420363E-2</v>
          </cell>
          <cell r="BK44">
            <v>2.2692093308719904E-2</v>
          </cell>
          <cell r="BL44">
            <v>2.2692093308719904E-2</v>
          </cell>
          <cell r="BM44">
            <v>0</v>
          </cell>
          <cell r="BN44">
            <v>2.3438586960906768E-2</v>
          </cell>
          <cell r="BO44">
            <v>2.3438586960906768E-2</v>
          </cell>
          <cell r="BP44">
            <v>2.3438586960906768E-2</v>
          </cell>
          <cell r="BQ44">
            <v>2.4746055345394875E-2</v>
          </cell>
          <cell r="BR44">
            <v>9.7455572283525714E-3</v>
          </cell>
          <cell r="BS44">
            <v>9.7455572283525714E-3</v>
          </cell>
          <cell r="BT44">
            <v>0</v>
          </cell>
          <cell r="BU44">
            <v>1.1276275205669423E-2</v>
          </cell>
          <cell r="BV44">
            <v>1.1276275205669423E-2</v>
          </cell>
          <cell r="BW44">
            <v>1.1276275205669423E-2</v>
          </cell>
          <cell r="BX44">
            <v>7.6169388994776063E-3</v>
          </cell>
          <cell r="BY44">
            <v>7.6169388994776063E-3</v>
          </cell>
          <cell r="BZ44">
            <v>7.6169388994776063E-3</v>
          </cell>
          <cell r="CA44">
            <v>0</v>
          </cell>
          <cell r="CB44">
            <v>8.4493950304733133E-3</v>
          </cell>
          <cell r="CC44">
            <v>1.0126907835777734E-2</v>
          </cell>
          <cell r="CD44">
            <v>1.0126907835777734E-2</v>
          </cell>
          <cell r="CE44">
            <v>1.0126907835777734E-2</v>
          </cell>
          <cell r="CF44">
            <v>1.0126907835777734E-2</v>
          </cell>
          <cell r="CG44">
            <v>1.3302513111498092E-3</v>
          </cell>
          <cell r="CH44">
            <v>0</v>
          </cell>
          <cell r="CI44">
            <v>1.4649588121585608E-4</v>
          </cell>
          <cell r="CJ44">
            <v>1.4649588121585608E-4</v>
          </cell>
          <cell r="CK44">
            <v>5.0973104869159049E-2</v>
          </cell>
        </row>
        <row r="45">
          <cell r="J45">
            <v>1.291471802395917E-2</v>
          </cell>
          <cell r="K45">
            <v>2.582943604791834E-2</v>
          </cell>
          <cell r="L45">
            <v>3.8744154071877507E-2</v>
          </cell>
          <cell r="M45">
            <v>4.560193783171744E-2</v>
          </cell>
          <cell r="N45">
            <v>5.2459721591557373E-2</v>
          </cell>
          <cell r="O45">
            <v>5.9317505351397307E-2</v>
          </cell>
          <cell r="P45">
            <v>5.9317505351397307E-2</v>
          </cell>
          <cell r="Q45">
            <v>6.617528911123724E-2</v>
          </cell>
          <cell r="R45">
            <v>7.3033072871077173E-2</v>
          </cell>
          <cell r="S45">
            <v>7.9890856630917106E-2</v>
          </cell>
          <cell r="T45">
            <v>8.674864039075704E-2</v>
          </cell>
          <cell r="U45">
            <v>9.3606424150596973E-2</v>
          </cell>
          <cell r="V45">
            <v>0.10046420791043691</v>
          </cell>
          <cell r="W45">
            <v>0.10046420791043691</v>
          </cell>
          <cell r="X45">
            <v>0.10775320329728845</v>
          </cell>
          <cell r="Y45">
            <v>0.11504219868413999</v>
          </cell>
          <cell r="Z45">
            <v>0.12233119407099154</v>
          </cell>
          <cell r="AA45">
            <v>0.12962018945784307</v>
          </cell>
          <cell r="AB45">
            <v>0.13690918484469461</v>
          </cell>
          <cell r="AC45">
            <v>0.14419818023154615</v>
          </cell>
          <cell r="AD45">
            <v>0.14419818023154615</v>
          </cell>
          <cell r="AE45">
            <v>0.1521303539075681</v>
          </cell>
          <cell r="AF45">
            <v>0.16006252758359005</v>
          </cell>
          <cell r="AG45">
            <v>0.16799470125961199</v>
          </cell>
          <cell r="AH45">
            <v>0.17592687493563394</v>
          </cell>
          <cell r="AI45">
            <v>0.18515003505518254</v>
          </cell>
          <cell r="AJ45">
            <v>0.19437319517473114</v>
          </cell>
          <cell r="AK45">
            <v>0.19437319517473114</v>
          </cell>
          <cell r="AL45">
            <v>0.21286372467264245</v>
          </cell>
          <cell r="AM45">
            <v>0.23092304254354212</v>
          </cell>
          <cell r="AN45">
            <v>0.2489823604144418</v>
          </cell>
          <cell r="AO45">
            <v>0.26704167828534148</v>
          </cell>
          <cell r="AP45">
            <v>0.28445781786707075</v>
          </cell>
          <cell r="AQ45">
            <v>0.30310839222543873</v>
          </cell>
          <cell r="AR45">
            <v>0.30310839222543873</v>
          </cell>
          <cell r="AS45">
            <v>0.31870701501137444</v>
          </cell>
          <cell r="AT45">
            <v>0.33430563779731015</v>
          </cell>
          <cell r="AU45">
            <v>0.34990426058324586</v>
          </cell>
          <cell r="AV45">
            <v>0.36550288336918157</v>
          </cell>
          <cell r="AW45">
            <v>0.38110150615511729</v>
          </cell>
          <cell r="AX45">
            <v>0.41081392364641461</v>
          </cell>
          <cell r="AY45">
            <v>0.41081392364641461</v>
          </cell>
          <cell r="AZ45">
            <v>0.44082041439463404</v>
          </cell>
          <cell r="BA45">
            <v>0.46855615052232186</v>
          </cell>
          <cell r="BB45">
            <v>0.49629188665000967</v>
          </cell>
          <cell r="BC45">
            <v>0.52402762277769743</v>
          </cell>
          <cell r="BD45">
            <v>0.55176335890538519</v>
          </cell>
          <cell r="BE45">
            <v>0.5782081085895463</v>
          </cell>
          <cell r="BF45">
            <v>0.5782081085895463</v>
          </cell>
          <cell r="BG45">
            <v>0.61231322290940915</v>
          </cell>
          <cell r="BH45">
            <v>0.63496004085113333</v>
          </cell>
          <cell r="BI45">
            <v>0.6583949534585537</v>
          </cell>
          <cell r="BJ45">
            <v>0.68182986606597407</v>
          </cell>
          <cell r="BK45">
            <v>0.70452195937469397</v>
          </cell>
          <cell r="BL45">
            <v>0.72721405268341388</v>
          </cell>
          <cell r="BM45">
            <v>0.72721405268341388</v>
          </cell>
          <cell r="BN45">
            <v>0.75065263964432061</v>
          </cell>
          <cell r="BO45">
            <v>0.77409122660522733</v>
          </cell>
          <cell r="BP45">
            <v>0.79752981356613406</v>
          </cell>
          <cell r="BQ45">
            <v>0.82227586891152893</v>
          </cell>
          <cell r="BR45">
            <v>0.8320214261398815</v>
          </cell>
          <cell r="BS45">
            <v>0.84176698336823408</v>
          </cell>
          <cell r="BT45">
            <v>0.84176698336823408</v>
          </cell>
          <cell r="BU45">
            <v>0.85304325857390351</v>
          </cell>
          <cell r="BV45">
            <v>0.86431953377957293</v>
          </cell>
          <cell r="BW45">
            <v>0.87559580898524236</v>
          </cell>
          <cell r="BX45">
            <v>0.88321274788471993</v>
          </cell>
          <cell r="BY45">
            <v>0.89082968678419749</v>
          </cell>
          <cell r="BZ45">
            <v>0.89844662568367506</v>
          </cell>
          <cell r="CA45">
            <v>0.89844662568367506</v>
          </cell>
          <cell r="CB45">
            <v>0.90689602071414832</v>
          </cell>
          <cell r="CC45">
            <v>0.91702292854992606</v>
          </cell>
          <cell r="CD45">
            <v>0.92714983638570381</v>
          </cell>
          <cell r="CE45">
            <v>0.93727674422148155</v>
          </cell>
          <cell r="CF45">
            <v>0.94740365205725929</v>
          </cell>
          <cell r="CG45">
            <v>0.94873390336840913</v>
          </cell>
          <cell r="CH45">
            <v>0.94873390336840913</v>
          </cell>
          <cell r="CI45">
            <v>0.94888039924962497</v>
          </cell>
          <cell r="CJ45">
            <v>0.94902689513084082</v>
          </cell>
          <cell r="CK45">
            <v>0.99999999999999989</v>
          </cell>
        </row>
      </sheetData>
      <sheetData sheetId="1"/>
      <sheetData sheetId="2">
        <row r="1">
          <cell r="D1">
            <v>39489</v>
          </cell>
          <cell r="E1">
            <v>39490</v>
          </cell>
          <cell r="F1">
            <v>39491</v>
          </cell>
          <cell r="G1">
            <v>39492</v>
          </cell>
          <cell r="H1">
            <v>39493</v>
          </cell>
          <cell r="I1">
            <v>39494</v>
          </cell>
          <cell r="J1">
            <v>39495</v>
          </cell>
          <cell r="K1">
            <v>39496</v>
          </cell>
          <cell r="L1">
            <v>39497</v>
          </cell>
          <cell r="M1">
            <v>39498</v>
          </cell>
          <cell r="N1">
            <v>39499</v>
          </cell>
          <cell r="O1">
            <v>39500</v>
          </cell>
          <cell r="P1">
            <v>39501</v>
          </cell>
          <cell r="Q1">
            <v>39502</v>
          </cell>
          <cell r="R1">
            <v>39503</v>
          </cell>
          <cell r="S1">
            <v>39504</v>
          </cell>
          <cell r="T1">
            <v>39505</v>
          </cell>
          <cell r="U1">
            <v>39506</v>
          </cell>
          <cell r="V1">
            <v>39507</v>
          </cell>
          <cell r="W1">
            <v>39508</v>
          </cell>
          <cell r="X1">
            <v>39509</v>
          </cell>
          <cell r="Y1">
            <v>39510</v>
          </cell>
          <cell r="Z1">
            <v>39511</v>
          </cell>
          <cell r="AA1">
            <v>39512</v>
          </cell>
          <cell r="AB1">
            <v>39513</v>
          </cell>
          <cell r="AC1">
            <v>39514</v>
          </cell>
          <cell r="AD1">
            <v>39515</v>
          </cell>
          <cell r="AE1">
            <v>39516</v>
          </cell>
          <cell r="AF1">
            <v>39517</v>
          </cell>
          <cell r="AG1">
            <v>39518</v>
          </cell>
          <cell r="AH1">
            <v>39519</v>
          </cell>
          <cell r="AI1">
            <v>39520</v>
          </cell>
          <cell r="AJ1">
            <v>39521</v>
          </cell>
          <cell r="AK1">
            <v>39522</v>
          </cell>
          <cell r="AL1">
            <v>39523</v>
          </cell>
          <cell r="AM1">
            <v>39524</v>
          </cell>
          <cell r="AN1">
            <v>39525</v>
          </cell>
          <cell r="AO1">
            <v>39526</v>
          </cell>
          <cell r="AP1">
            <v>39527</v>
          </cell>
          <cell r="AQ1">
            <v>39528</v>
          </cell>
          <cell r="AR1">
            <v>39529</v>
          </cell>
          <cell r="AS1">
            <v>39530</v>
          </cell>
          <cell r="AT1">
            <v>39531</v>
          </cell>
          <cell r="AU1">
            <v>39532</v>
          </cell>
          <cell r="AV1">
            <v>39533</v>
          </cell>
          <cell r="AW1">
            <v>39534</v>
          </cell>
          <cell r="AX1">
            <v>39535</v>
          </cell>
          <cell r="AY1">
            <v>39536</v>
          </cell>
          <cell r="AZ1">
            <v>39537</v>
          </cell>
          <cell r="BA1">
            <v>39538</v>
          </cell>
          <cell r="BB1">
            <v>39539</v>
          </cell>
          <cell r="BC1">
            <v>39540</v>
          </cell>
          <cell r="BD1">
            <v>39541</v>
          </cell>
          <cell r="BE1">
            <v>39542</v>
          </cell>
          <cell r="BF1">
            <v>39543</v>
          </cell>
          <cell r="BG1">
            <v>39544</v>
          </cell>
          <cell r="BH1">
            <v>39545</v>
          </cell>
          <cell r="BI1">
            <v>39546</v>
          </cell>
          <cell r="BJ1">
            <v>39547</v>
          </cell>
          <cell r="BK1">
            <v>39548</v>
          </cell>
          <cell r="BL1">
            <v>39549</v>
          </cell>
          <cell r="BM1">
            <v>39550</v>
          </cell>
          <cell r="BN1">
            <v>39551</v>
          </cell>
          <cell r="BO1">
            <v>39552</v>
          </cell>
          <cell r="BP1">
            <v>39553</v>
          </cell>
          <cell r="BQ1">
            <v>39554</v>
          </cell>
          <cell r="BR1">
            <v>39555</v>
          </cell>
          <cell r="BS1">
            <v>39556</v>
          </cell>
          <cell r="BT1">
            <v>39557</v>
          </cell>
          <cell r="BU1">
            <v>39558</v>
          </cell>
          <cell r="BV1">
            <v>39559</v>
          </cell>
          <cell r="BW1">
            <v>39560</v>
          </cell>
          <cell r="BX1">
            <v>39561</v>
          </cell>
          <cell r="BY1">
            <v>39562</v>
          </cell>
          <cell r="BZ1">
            <v>39563</v>
          </cell>
          <cell r="CA1">
            <v>39564</v>
          </cell>
          <cell r="CB1">
            <v>39565</v>
          </cell>
          <cell r="CC1">
            <v>39566</v>
          </cell>
          <cell r="CD1">
            <v>39567</v>
          </cell>
          <cell r="CE1">
            <v>39568</v>
          </cell>
        </row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198500</v>
          </cell>
          <cell r="V4">
            <v>794000</v>
          </cell>
          <cell r="W4">
            <v>4406700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745600</v>
          </cell>
          <cell r="V5">
            <v>186400</v>
          </cell>
          <cell r="W5">
            <v>372800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10881000</v>
          </cell>
          <cell r="V7">
            <v>3264299.9999999995</v>
          </cell>
          <cell r="W7">
            <v>7254000</v>
          </cell>
          <cell r="X7">
            <v>0</v>
          </cell>
          <cell r="Y7">
            <v>5077800</v>
          </cell>
          <cell r="Z7">
            <v>3336840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856000</v>
          </cell>
          <cell r="W8">
            <v>1070000</v>
          </cell>
          <cell r="X8">
            <v>0</v>
          </cell>
          <cell r="Y8">
            <v>0</v>
          </cell>
          <cell r="Z8">
            <v>149800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2140000</v>
          </cell>
          <cell r="AG8">
            <v>0</v>
          </cell>
          <cell r="AH8">
            <v>1605000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2580000</v>
          </cell>
          <cell r="W9">
            <v>7740000.0000000009</v>
          </cell>
          <cell r="X9">
            <v>0</v>
          </cell>
          <cell r="Y9">
            <v>0</v>
          </cell>
          <cell r="Z9">
            <v>1909200</v>
          </cell>
          <cell r="AA9">
            <v>0</v>
          </cell>
          <cell r="AB9">
            <v>0</v>
          </cell>
          <cell r="AC9">
            <v>0</v>
          </cell>
          <cell r="AD9">
            <v>2838000</v>
          </cell>
          <cell r="AE9">
            <v>0</v>
          </cell>
          <cell r="AF9">
            <v>0</v>
          </cell>
          <cell r="AG9">
            <v>0</v>
          </cell>
          <cell r="AH9">
            <v>5160000</v>
          </cell>
          <cell r="AI9">
            <v>0</v>
          </cell>
          <cell r="AJ9">
            <v>4128000</v>
          </cell>
          <cell r="AK9">
            <v>4644000</v>
          </cell>
          <cell r="AL9">
            <v>3612000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8372000</v>
          </cell>
          <cell r="W10">
            <v>17232670</v>
          </cell>
          <cell r="X10">
            <v>0</v>
          </cell>
          <cell r="Y10">
            <v>0</v>
          </cell>
          <cell r="Z10">
            <v>4300660</v>
          </cell>
          <cell r="AA10">
            <v>0</v>
          </cell>
          <cell r="AB10">
            <v>0</v>
          </cell>
          <cell r="AC10">
            <v>0</v>
          </cell>
          <cell r="AD10">
            <v>4879420</v>
          </cell>
          <cell r="AE10">
            <v>0</v>
          </cell>
          <cell r="AF10">
            <v>0</v>
          </cell>
          <cell r="AG10">
            <v>0</v>
          </cell>
          <cell r="AH10">
            <v>8872500</v>
          </cell>
          <cell r="AI10">
            <v>0</v>
          </cell>
          <cell r="AJ10">
            <v>7098000</v>
          </cell>
          <cell r="AK10">
            <v>7985250</v>
          </cell>
          <cell r="AL10">
            <v>6256250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</row>
        <row r="18">
          <cell r="D18">
            <v>114859.10769230771</v>
          </cell>
          <cell r="E18">
            <v>114859.10769230771</v>
          </cell>
          <cell r="F18">
            <v>114859.10769230771</v>
          </cell>
          <cell r="G18">
            <v>114859.10769230771</v>
          </cell>
          <cell r="H18">
            <v>114859.10769230771</v>
          </cell>
          <cell r="I18">
            <v>114859.10769230771</v>
          </cell>
          <cell r="J18">
            <v>0</v>
          </cell>
          <cell r="K18">
            <v>6776687.3538461542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</row>
        <row r="19">
          <cell r="D19">
            <v>4697280</v>
          </cell>
          <cell r="E19">
            <v>6058000</v>
          </cell>
          <cell r="F19">
            <v>2665520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3355200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2615000</v>
          </cell>
          <cell r="V20">
            <v>1046000</v>
          </cell>
          <cell r="W20">
            <v>1961250</v>
          </cell>
          <cell r="X20">
            <v>2615000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</row>
        <row r="21">
          <cell r="D21">
            <v>0</v>
          </cell>
          <cell r="E21">
            <v>0</v>
          </cell>
          <cell r="F21">
            <v>7254000</v>
          </cell>
          <cell r="G21">
            <v>7254000</v>
          </cell>
          <cell r="H21">
            <v>8704800</v>
          </cell>
          <cell r="I21">
            <v>6528600</v>
          </cell>
          <cell r="J21">
            <v>9430200</v>
          </cell>
          <cell r="K21">
            <v>18860400</v>
          </cell>
          <cell r="L21">
            <v>34093800</v>
          </cell>
          <cell r="M21">
            <v>26839800</v>
          </cell>
          <cell r="N21">
            <v>8704800</v>
          </cell>
          <cell r="O21">
            <v>6528600</v>
          </cell>
          <cell r="P21">
            <v>5478220.8000000007</v>
          </cell>
          <cell r="Q21">
            <v>3264300</v>
          </cell>
          <cell r="R21">
            <v>2176200</v>
          </cell>
          <cell r="S21">
            <v>2901600</v>
          </cell>
          <cell r="T21">
            <v>11568679.200000001</v>
          </cell>
          <cell r="U21">
            <v>2901600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2580000</v>
          </cell>
          <cell r="V22">
            <v>0</v>
          </cell>
          <cell r="W22">
            <v>0</v>
          </cell>
          <cell r="X22">
            <v>1599600</v>
          </cell>
          <cell r="Y22">
            <v>3560399.9999999995</v>
          </cell>
          <cell r="Z22">
            <v>2889600</v>
          </cell>
          <cell r="AA22">
            <v>3612000</v>
          </cell>
          <cell r="AB22">
            <v>5160000</v>
          </cell>
          <cell r="AC22">
            <v>8720400</v>
          </cell>
          <cell r="AD22">
            <v>2580000</v>
          </cell>
          <cell r="AE22">
            <v>0</v>
          </cell>
          <cell r="AF22">
            <v>6192000</v>
          </cell>
          <cell r="AG22">
            <v>0</v>
          </cell>
          <cell r="AH22">
            <v>2322000</v>
          </cell>
          <cell r="AI22">
            <v>0</v>
          </cell>
          <cell r="AJ22">
            <v>0</v>
          </cell>
          <cell r="AK22">
            <v>0</v>
          </cell>
          <cell r="AL22">
            <v>763680</v>
          </cell>
          <cell r="AM22">
            <v>1083600</v>
          </cell>
          <cell r="AN22">
            <v>1083600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4777500</v>
          </cell>
          <cell r="V23">
            <v>0</v>
          </cell>
          <cell r="W23">
            <v>0</v>
          </cell>
          <cell r="X23">
            <v>6784050</v>
          </cell>
          <cell r="Y23">
            <v>10414950</v>
          </cell>
          <cell r="Z23">
            <v>7261800</v>
          </cell>
          <cell r="AA23">
            <v>10510500</v>
          </cell>
          <cell r="AB23">
            <v>9555000</v>
          </cell>
          <cell r="AC23">
            <v>19778850</v>
          </cell>
          <cell r="AD23">
            <v>4777500</v>
          </cell>
          <cell r="AE23">
            <v>0</v>
          </cell>
          <cell r="AF23">
            <v>11466000</v>
          </cell>
          <cell r="AG23">
            <v>0</v>
          </cell>
          <cell r="AH23">
            <v>4299750</v>
          </cell>
          <cell r="AI23">
            <v>0</v>
          </cell>
          <cell r="AJ23">
            <v>0</v>
          </cell>
          <cell r="AK23">
            <v>0</v>
          </cell>
          <cell r="AL23">
            <v>1414140</v>
          </cell>
          <cell r="AM23">
            <v>2006550</v>
          </cell>
          <cell r="AN23">
            <v>2006550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522550.60000000003</v>
          </cell>
          <cell r="T24">
            <v>0</v>
          </cell>
          <cell r="U24">
            <v>0</v>
          </cell>
          <cell r="V24">
            <v>0</v>
          </cell>
          <cell r="W24">
            <v>4797964.6000000006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15201472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766762.5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5353250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497087.5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409500</v>
          </cell>
          <cell r="Z27">
            <v>409500</v>
          </cell>
          <cell r="AA27">
            <v>409500</v>
          </cell>
          <cell r="AB27">
            <v>0</v>
          </cell>
          <cell r="AC27">
            <v>0</v>
          </cell>
          <cell r="AD27">
            <v>204750</v>
          </cell>
          <cell r="AE27">
            <v>0</v>
          </cell>
          <cell r="AF27">
            <v>1023750</v>
          </cell>
          <cell r="AG27">
            <v>1023750</v>
          </cell>
          <cell r="AH27">
            <v>1228500</v>
          </cell>
          <cell r="AI27">
            <v>0</v>
          </cell>
          <cell r="AJ27">
            <v>2661750</v>
          </cell>
          <cell r="AK27">
            <v>1638000</v>
          </cell>
          <cell r="AL27">
            <v>982800</v>
          </cell>
          <cell r="AM27">
            <v>1740375</v>
          </cell>
          <cell r="AN27">
            <v>2252250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1368360</v>
          </cell>
          <cell r="U31">
            <v>1042560</v>
          </cell>
          <cell r="V31">
            <v>0</v>
          </cell>
          <cell r="W31">
            <v>0</v>
          </cell>
          <cell r="X31">
            <v>0</v>
          </cell>
          <cell r="Y31">
            <v>260640</v>
          </cell>
          <cell r="Z31">
            <v>0</v>
          </cell>
          <cell r="AA31">
            <v>521280</v>
          </cell>
          <cell r="AB31">
            <v>0</v>
          </cell>
          <cell r="AC31">
            <v>0</v>
          </cell>
          <cell r="AD31">
            <v>651600</v>
          </cell>
          <cell r="AE31">
            <v>0</v>
          </cell>
          <cell r="AF31">
            <v>325800</v>
          </cell>
          <cell r="AG31">
            <v>390960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5390000</v>
          </cell>
          <cell r="AB37">
            <v>4928000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1232000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</row>
        <row r="41">
          <cell r="D41">
            <v>4812139.1076923078</v>
          </cell>
          <cell r="E41">
            <v>6172859.1076923078</v>
          </cell>
          <cell r="F41">
            <v>10034379.107692309</v>
          </cell>
          <cell r="G41">
            <v>7368859.1076923078</v>
          </cell>
          <cell r="H41">
            <v>8819659.1076923069</v>
          </cell>
          <cell r="I41">
            <v>6643459.1076923078</v>
          </cell>
          <cell r="J41">
            <v>9430200</v>
          </cell>
          <cell r="K41">
            <v>25637087.353846155</v>
          </cell>
          <cell r="L41">
            <v>34093800</v>
          </cell>
          <cell r="M41">
            <v>26839800</v>
          </cell>
          <cell r="N41">
            <v>8704800</v>
          </cell>
          <cell r="O41">
            <v>6528600</v>
          </cell>
          <cell r="P41">
            <v>5478220.8000000007</v>
          </cell>
          <cell r="Q41">
            <v>3264300</v>
          </cell>
          <cell r="R41">
            <v>2176200</v>
          </cell>
          <cell r="S41">
            <v>3424150.6</v>
          </cell>
          <cell r="T41">
            <v>13703801.700000001</v>
          </cell>
          <cell r="U41">
            <v>29096960</v>
          </cell>
          <cell r="V41">
            <v>17098700</v>
          </cell>
          <cell r="W41">
            <v>44835384.600000001</v>
          </cell>
          <cell r="X41">
            <v>10998650</v>
          </cell>
          <cell r="Y41">
            <v>19723290</v>
          </cell>
          <cell r="Z41">
            <v>25610650</v>
          </cell>
          <cell r="AA41">
            <v>20443280</v>
          </cell>
          <cell r="AB41">
            <v>34844472</v>
          </cell>
          <cell r="AC41">
            <v>28499250</v>
          </cell>
          <cell r="AD41">
            <v>15931270</v>
          </cell>
          <cell r="AE41">
            <v>0</v>
          </cell>
          <cell r="AF41">
            <v>21644637.5</v>
          </cell>
          <cell r="AG41">
            <v>1414710</v>
          </cell>
          <cell r="AH41">
            <v>24719750</v>
          </cell>
          <cell r="AI41">
            <v>0</v>
          </cell>
          <cell r="AJ41">
            <v>13887750</v>
          </cell>
          <cell r="AK41">
            <v>14267250</v>
          </cell>
          <cell r="AL41">
            <v>13028870</v>
          </cell>
          <cell r="AM41">
            <v>4830525</v>
          </cell>
          <cell r="AN41">
            <v>5342400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</row>
        <row r="42">
          <cell r="D42">
            <v>4812139.1076923078</v>
          </cell>
          <cell r="E42">
            <v>10984998.215384616</v>
          </cell>
          <cell r="F42">
            <v>21019377.323076926</v>
          </cell>
          <cell r="G42">
            <v>28388236.430769235</v>
          </cell>
          <cell r="H42">
            <v>37207895.538461544</v>
          </cell>
          <cell r="I42">
            <v>43851354.646153852</v>
          </cell>
          <cell r="J42">
            <v>53281554.646153852</v>
          </cell>
          <cell r="K42">
            <v>78918642</v>
          </cell>
          <cell r="L42">
            <v>113012442</v>
          </cell>
          <cell r="M42">
            <v>139852242</v>
          </cell>
          <cell r="N42">
            <v>148557042</v>
          </cell>
          <cell r="O42">
            <v>155085642</v>
          </cell>
          <cell r="P42">
            <v>160563862.80000001</v>
          </cell>
          <cell r="Q42">
            <v>163828162.80000001</v>
          </cell>
          <cell r="R42">
            <v>166004362.80000001</v>
          </cell>
          <cell r="S42">
            <v>169428513.40000001</v>
          </cell>
          <cell r="T42">
            <v>183132315.09999999</v>
          </cell>
          <cell r="U42">
            <v>212229275.09999999</v>
          </cell>
          <cell r="V42">
            <v>229327975.09999999</v>
          </cell>
          <cell r="W42">
            <v>274163359.69999999</v>
          </cell>
          <cell r="X42">
            <v>285162009.69999999</v>
          </cell>
          <cell r="Y42">
            <v>304885299.69999999</v>
          </cell>
          <cell r="Z42">
            <v>330495949.69999999</v>
          </cell>
          <cell r="AA42">
            <v>350939229.69999999</v>
          </cell>
          <cell r="AB42">
            <v>385783701.69999999</v>
          </cell>
          <cell r="AC42">
            <v>414282951.69999999</v>
          </cell>
          <cell r="AD42">
            <v>430214221.69999999</v>
          </cell>
          <cell r="AE42">
            <v>430214221.69999999</v>
          </cell>
          <cell r="AF42">
            <v>451858859.19999999</v>
          </cell>
          <cell r="AG42">
            <v>453273569.19999999</v>
          </cell>
          <cell r="AH42">
            <v>477993319.19999999</v>
          </cell>
          <cell r="AI42">
            <v>477993319.19999999</v>
          </cell>
          <cell r="AJ42">
            <v>491881069.19999999</v>
          </cell>
          <cell r="AK42">
            <v>506148319.19999999</v>
          </cell>
          <cell r="AL42">
            <v>519177189.19999999</v>
          </cell>
          <cell r="AM42">
            <v>524007714.19999999</v>
          </cell>
          <cell r="AN42">
            <v>529350114.19999999</v>
          </cell>
          <cell r="AO42">
            <v>529350114.19999999</v>
          </cell>
          <cell r="AP42">
            <v>529350114.19999999</v>
          </cell>
          <cell r="AQ42">
            <v>529350114.19999999</v>
          </cell>
          <cell r="AR42">
            <v>529350114.19999999</v>
          </cell>
          <cell r="AS42">
            <v>529350114.19999999</v>
          </cell>
          <cell r="AT42">
            <v>529350114.19999999</v>
          </cell>
          <cell r="AU42">
            <v>529350114.19999999</v>
          </cell>
          <cell r="AV42">
            <v>529350114.19999999</v>
          </cell>
          <cell r="AW42">
            <v>529350114.19999999</v>
          </cell>
          <cell r="AX42">
            <v>529350114.19999999</v>
          </cell>
          <cell r="AY42">
            <v>529350114.19999999</v>
          </cell>
          <cell r="AZ42">
            <v>529350114.19999999</v>
          </cell>
          <cell r="BA42">
            <v>529350114.19999999</v>
          </cell>
          <cell r="BB42">
            <v>529350114.19999999</v>
          </cell>
          <cell r="BC42">
            <v>529350114.19999999</v>
          </cell>
          <cell r="BD42">
            <v>529350114.19999999</v>
          </cell>
          <cell r="BE42">
            <v>529350114.19999999</v>
          </cell>
          <cell r="BF42">
            <v>529350114.19999999</v>
          </cell>
          <cell r="BG42">
            <v>529350114.19999999</v>
          </cell>
          <cell r="BH42">
            <v>529350114.19999999</v>
          </cell>
          <cell r="BI42">
            <v>529350114.19999999</v>
          </cell>
          <cell r="BJ42">
            <v>529350114.19999999</v>
          </cell>
          <cell r="BK42">
            <v>529350114.19999999</v>
          </cell>
          <cell r="BL42">
            <v>529350114.19999999</v>
          </cell>
          <cell r="BM42">
            <v>529350114.19999999</v>
          </cell>
          <cell r="BN42">
            <v>529350114.19999999</v>
          </cell>
          <cell r="BO42">
            <v>529350114.19999999</v>
          </cell>
          <cell r="BP42">
            <v>529350114.19999999</v>
          </cell>
          <cell r="BQ42">
            <v>529350114.19999999</v>
          </cell>
          <cell r="BR42">
            <v>529350114.19999999</v>
          </cell>
          <cell r="BS42">
            <v>529350114.19999999</v>
          </cell>
          <cell r="BT42">
            <v>529350114.19999999</v>
          </cell>
          <cell r="BU42">
            <v>529350114.19999999</v>
          </cell>
          <cell r="BV42">
            <v>529350114.19999999</v>
          </cell>
          <cell r="BW42">
            <v>529350114.19999999</v>
          </cell>
          <cell r="BX42">
            <v>529350114.19999999</v>
          </cell>
          <cell r="BY42">
            <v>529350114.19999999</v>
          </cell>
          <cell r="BZ42">
            <v>529350114.19999999</v>
          </cell>
          <cell r="CA42">
            <v>529350114.19999999</v>
          </cell>
          <cell r="CB42">
            <v>529350114.19999999</v>
          </cell>
          <cell r="CC42">
            <v>529350114.19999999</v>
          </cell>
          <cell r="CD42">
            <v>529350114.19999999</v>
          </cell>
          <cell r="CE42">
            <v>529350114.19999999</v>
          </cell>
        </row>
        <row r="44">
          <cell r="D44">
            <v>6.5152919896928028E-3</v>
          </cell>
          <cell r="E44">
            <v>8.3576094950290718E-3</v>
          </cell>
          <cell r="F44">
            <v>1.3585831240286075E-2</v>
          </cell>
          <cell r="G44">
            <v>9.9769079079150263E-3</v>
          </cell>
          <cell r="H44">
            <v>1.1941187287024511E-2</v>
          </cell>
          <cell r="I44">
            <v>8.9947682183602832E-3</v>
          </cell>
          <cell r="J44">
            <v>1.2767815964211653E-2</v>
          </cell>
          <cell r="K44">
            <v>3.471078165811177E-2</v>
          </cell>
          <cell r="L44">
            <v>4.6160565409072901E-2</v>
          </cell>
          <cell r="M44">
            <v>3.633916851352547E-2</v>
          </cell>
          <cell r="N44">
            <v>1.178567627465691E-2</v>
          </cell>
          <cell r="O44">
            <v>8.8392572059926827E-3</v>
          </cell>
          <cell r="P44">
            <v>7.4171189355174165E-3</v>
          </cell>
          <cell r="Q44">
            <v>4.4196286029963413E-3</v>
          </cell>
          <cell r="R44">
            <v>2.9464190686642276E-3</v>
          </cell>
          <cell r="S44">
            <v>4.6360548763064316E-3</v>
          </cell>
          <cell r="T44">
            <v>1.8553966842235668E-2</v>
          </cell>
          <cell r="U44">
            <v>3.939520162860044E-2</v>
          </cell>
          <cell r="V44">
            <v>2.3150416197669804E-2</v>
          </cell>
          <cell r="W44">
            <v>6.0703902277517902E-2</v>
          </cell>
          <cell r="X44">
            <v>1.4891385024153941E-2</v>
          </cell>
          <cell r="Y44">
            <v>2.6703923239037988E-2</v>
          </cell>
          <cell r="Z44">
            <v>3.4674987372891049E-2</v>
          </cell>
          <cell r="AA44">
            <v>2.7678738175738456E-2</v>
          </cell>
          <cell r="AB44">
            <v>4.717692157813471E-2</v>
          </cell>
          <cell r="AC44">
            <v>3.8585945061404739E-2</v>
          </cell>
          <cell r="AD44">
            <v>2.1569799520282304E-2</v>
          </cell>
          <cell r="AE44">
            <v>0</v>
          </cell>
          <cell r="AF44">
            <v>2.9305290260235647E-2</v>
          </cell>
          <cell r="AG44">
            <v>1.9154161017507442E-3</v>
          </cell>
          <cell r="AH44">
            <v>3.3468772526703675E-2</v>
          </cell>
          <cell r="AI44">
            <v>0</v>
          </cell>
          <cell r="AJ44">
            <v>1.8803019676887064E-2</v>
          </cell>
          <cell r="AK44">
            <v>1.9316835519437414E-2</v>
          </cell>
          <cell r="AL44">
            <v>1.764015761931224E-2</v>
          </cell>
          <cell r="AM44">
            <v>6.5401851721621487E-3</v>
          </cell>
          <cell r="AN44">
            <v>7.2332272918076319E-3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</row>
        <row r="45">
          <cell r="D45">
            <v>6.5152919896928028E-3</v>
          </cell>
          <cell r="E45">
            <v>1.4872901484721875E-2</v>
          </cell>
          <cell r="F45">
            <v>2.845873272500795E-2</v>
          </cell>
          <cell r="G45">
            <v>3.8435640632922978E-2</v>
          </cell>
          <cell r="H45">
            <v>5.0376827919947492E-2</v>
          </cell>
          <cell r="I45">
            <v>5.9371596138307774E-2</v>
          </cell>
          <cell r="J45">
            <v>7.2139412102519423E-2</v>
          </cell>
          <cell r="K45">
            <v>0.10685019376063119</v>
          </cell>
          <cell r="L45">
            <v>0.15301075916970408</v>
          </cell>
          <cell r="M45">
            <v>0.18934992768322956</v>
          </cell>
          <cell r="N45">
            <v>0.20113560395788646</v>
          </cell>
          <cell r="O45">
            <v>0.20997486116387915</v>
          </cell>
          <cell r="P45">
            <v>0.21739198009939656</v>
          </cell>
          <cell r="Q45">
            <v>0.22181160870239289</v>
          </cell>
          <cell r="R45">
            <v>0.22475802777105711</v>
          </cell>
          <cell r="S45">
            <v>0.22939408264736355</v>
          </cell>
          <cell r="T45">
            <v>0.24794804948959923</v>
          </cell>
          <cell r="U45">
            <v>0.28734325111819969</v>
          </cell>
          <cell r="V45">
            <v>0.31049366731586947</v>
          </cell>
          <cell r="W45">
            <v>0.37119756959338734</v>
          </cell>
          <cell r="X45">
            <v>0.38608895461754128</v>
          </cell>
          <cell r="Y45">
            <v>0.41279287785657925</v>
          </cell>
          <cell r="Z45">
            <v>0.4474678652294703</v>
          </cell>
          <cell r="AA45">
            <v>0.47514660340520876</v>
          </cell>
          <cell r="AB45">
            <v>0.52232352498334345</v>
          </cell>
          <cell r="AC45">
            <v>0.56090947004474823</v>
          </cell>
          <cell r="AD45">
            <v>0.58247926956503049</v>
          </cell>
          <cell r="AE45">
            <v>0.58247926956503049</v>
          </cell>
          <cell r="AF45">
            <v>0.61178455982526614</v>
          </cell>
          <cell r="AG45">
            <v>0.61369997592701686</v>
          </cell>
          <cell r="AH45">
            <v>0.64716874845372052</v>
          </cell>
          <cell r="AI45">
            <v>0.64716874845372052</v>
          </cell>
          <cell r="AJ45">
            <v>0.66597176813060754</v>
          </cell>
          <cell r="AK45">
            <v>0.68528860365004496</v>
          </cell>
          <cell r="AL45">
            <v>0.70292876126935722</v>
          </cell>
          <cell r="AM45">
            <v>0.70946894644151937</v>
          </cell>
          <cell r="AN45">
            <v>0.71670217373332701</v>
          </cell>
          <cell r="AO45">
            <v>0.71670217373332701</v>
          </cell>
          <cell r="AP45">
            <v>0.71670217373332701</v>
          </cell>
          <cell r="AQ45">
            <v>0.71670217373332701</v>
          </cell>
          <cell r="AR45">
            <v>0.71670217373332701</v>
          </cell>
          <cell r="AS45">
            <v>0.71670217373332701</v>
          </cell>
          <cell r="AT45">
            <v>0.71670217373332701</v>
          </cell>
          <cell r="AU45">
            <v>0.71670217373332701</v>
          </cell>
          <cell r="AV45">
            <v>0.71670217373332701</v>
          </cell>
          <cell r="AW45">
            <v>0.71670217373332701</v>
          </cell>
          <cell r="AX45">
            <v>0.71670217373332701</v>
          </cell>
          <cell r="AY45">
            <v>0.71670217373332701</v>
          </cell>
          <cell r="AZ45">
            <v>0.71670217373332701</v>
          </cell>
          <cell r="BA45">
            <v>0.71670217373332701</v>
          </cell>
          <cell r="BB45">
            <v>0.71670217373332701</v>
          </cell>
          <cell r="BC45">
            <v>0.71670217373332701</v>
          </cell>
          <cell r="BD45">
            <v>0.71670217373332701</v>
          </cell>
          <cell r="BE45">
            <v>0.71670217373332701</v>
          </cell>
          <cell r="BF45">
            <v>0.71670217373332701</v>
          </cell>
          <cell r="BG45">
            <v>0.71670217373332701</v>
          </cell>
          <cell r="BH45">
            <v>0.71670217373332701</v>
          </cell>
          <cell r="BI45">
            <v>0.71670217373332701</v>
          </cell>
          <cell r="BJ45">
            <v>0.71670217373332701</v>
          </cell>
          <cell r="BK45">
            <v>0.71670217373332701</v>
          </cell>
          <cell r="BL45">
            <v>0.71670217373332701</v>
          </cell>
          <cell r="BM45">
            <v>0.71670217373332701</v>
          </cell>
          <cell r="BN45">
            <v>0.71670217373332701</v>
          </cell>
          <cell r="BO45">
            <v>0.71670217373332701</v>
          </cell>
          <cell r="BP45">
            <v>0.71670217373332701</v>
          </cell>
          <cell r="BQ45">
            <v>0.71670217373332701</v>
          </cell>
          <cell r="BR45">
            <v>0.71670217373332701</v>
          </cell>
          <cell r="BS45">
            <v>0.71670217373332701</v>
          </cell>
          <cell r="BT45">
            <v>0.71670217373332701</v>
          </cell>
          <cell r="BU45">
            <v>0.71670217373332701</v>
          </cell>
          <cell r="BV45">
            <v>0.71670217373332701</v>
          </cell>
          <cell r="BW45">
            <v>0.71670217373332701</v>
          </cell>
          <cell r="BX45">
            <v>0.71670217373332701</v>
          </cell>
          <cell r="BY45">
            <v>0.71670217373332701</v>
          </cell>
          <cell r="BZ45">
            <v>0.71670217373332701</v>
          </cell>
          <cell r="CA45">
            <v>0.71670217373332701</v>
          </cell>
          <cell r="CB45">
            <v>0.71670217373332701</v>
          </cell>
          <cell r="CC45">
            <v>0.71670217373332701</v>
          </cell>
          <cell r="CD45">
            <v>0.71670217373332701</v>
          </cell>
          <cell r="CE45">
            <v>0.71670217373332701</v>
          </cell>
        </row>
      </sheetData>
      <sheetData sheetId="3"/>
      <sheetData sheetId="4"/>
      <sheetData sheetId="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occ"/>
      <sheetName val="steel"/>
    </sheetNames>
    <sheetDataSet>
      <sheetData sheetId="0"/>
      <sheetData sheetId="1" refreshError="1">
        <row r="8">
          <cell r="F8" t="str">
            <v>PRICES</v>
          </cell>
          <cell r="K8" t="str">
            <v>MANHOURS</v>
          </cell>
        </row>
        <row r="9">
          <cell r="B9" t="str">
            <v>ITEM</v>
          </cell>
          <cell r="C9" t="str">
            <v>D E S C R I P T I O N</v>
          </cell>
          <cell r="D9" t="str">
            <v xml:space="preserve"> U.M.</v>
          </cell>
          <cell r="E9" t="str">
            <v xml:space="preserve"> Q.TY</v>
          </cell>
          <cell r="F9" t="str">
            <v>U. P.  SUPPLY</v>
          </cell>
          <cell r="G9" t="str">
            <v>U.P. ERECTION</v>
          </cell>
          <cell r="H9" t="str">
            <v>TOT. SUPPLY</v>
          </cell>
          <cell r="I9" t="str">
            <v>TOT. ERECTION</v>
          </cell>
          <cell r="J9" t="str">
            <v>GRAND TOTAL</v>
          </cell>
          <cell r="K9" t="str">
            <v>H.  P.</v>
          </cell>
          <cell r="L9" t="str">
            <v>TOTAL</v>
          </cell>
        </row>
        <row r="10">
          <cell r="F10" t="str">
            <v>(USD/U.M.)</v>
          </cell>
          <cell r="G10" t="str">
            <v>(USD/U.M.)</v>
          </cell>
          <cell r="H10" t="str">
            <v>(USD)</v>
          </cell>
          <cell r="I10" t="str">
            <v>(USD)</v>
          </cell>
          <cell r="J10" t="str">
            <v>(USD)</v>
          </cell>
          <cell r="K10" t="str">
            <v>(U.M./h)</v>
          </cell>
          <cell r="L10" t="str">
            <v>(h)</v>
          </cell>
        </row>
        <row r="12">
          <cell r="B12" t="str">
            <v>3461.01</v>
          </cell>
          <cell r="C12" t="str">
            <v>Steel Structures Type 1 (Trestle)</v>
          </cell>
          <cell r="D12" t="str">
            <v>kg</v>
          </cell>
          <cell r="E12">
            <v>0</v>
          </cell>
        </row>
        <row r="13">
          <cell r="B13" t="str">
            <v>3463.01</v>
          </cell>
          <cell r="C13" t="str">
            <v>Steel Structures Type 2 (Pipe rack)</v>
          </cell>
          <cell r="D13" t="str">
            <v>kg</v>
          </cell>
          <cell r="E13">
            <v>21423</v>
          </cell>
        </row>
        <row r="14">
          <cell r="B14" t="str">
            <v>3462.01</v>
          </cell>
          <cell r="C14" t="str">
            <v>Steel Structures Type 2 (Structures)</v>
          </cell>
          <cell r="D14" t="str">
            <v>kg</v>
          </cell>
          <cell r="E14">
            <v>67949</v>
          </cell>
        </row>
        <row r="15">
          <cell r="B15" t="str">
            <v>3464.01</v>
          </cell>
          <cell r="C15" t="str">
            <v>Steel Structures Type 3 (Platforms)</v>
          </cell>
          <cell r="D15" t="str">
            <v>kg</v>
          </cell>
          <cell r="E15">
            <v>1307</v>
          </cell>
        </row>
        <row r="16">
          <cell r="B16" t="str">
            <v>3465.01</v>
          </cell>
          <cell r="C16" t="str">
            <v>Steel Structures Type 4 (Count.sad.)</v>
          </cell>
          <cell r="D16" t="str">
            <v>kg</v>
          </cell>
          <cell r="E16">
            <v>0</v>
          </cell>
        </row>
        <row r="17">
          <cell r="B17" t="str">
            <v>3462.61.01</v>
          </cell>
          <cell r="C17" t="str">
            <v>Handrails straight</v>
          </cell>
          <cell r="D17" t="str">
            <v>kg</v>
          </cell>
          <cell r="E17">
            <v>3279</v>
          </cell>
        </row>
        <row r="18">
          <cell r="B18" t="str">
            <v>3462.61.02</v>
          </cell>
          <cell r="C18" t="str">
            <v xml:space="preserve">Handrails for sloped stair </v>
          </cell>
          <cell r="D18" t="str">
            <v>kg</v>
          </cell>
          <cell r="E18">
            <v>251</v>
          </cell>
        </row>
        <row r="19">
          <cell r="B19" t="str">
            <v>3462.61.03</v>
          </cell>
          <cell r="C19" t="str">
            <v>Handrails circular</v>
          </cell>
          <cell r="D19" t="str">
            <v>kg</v>
          </cell>
          <cell r="E19">
            <v>361</v>
          </cell>
        </row>
        <row r="20">
          <cell r="B20" t="str">
            <v>3462.51.01</v>
          </cell>
          <cell r="C20" t="str">
            <v>Galvanized grating straight flooring</v>
          </cell>
          <cell r="D20" t="str">
            <v>kg</v>
          </cell>
          <cell r="E20">
            <v>12787</v>
          </cell>
        </row>
        <row r="21">
          <cell r="B21" t="str">
            <v>3462.51.02</v>
          </cell>
          <cell r="C21" t="str">
            <v>Galvanized grating circular flooring</v>
          </cell>
          <cell r="D21" t="str">
            <v>kg</v>
          </cell>
          <cell r="E21">
            <v>522</v>
          </cell>
        </row>
        <row r="22">
          <cell r="B22" t="str">
            <v>3462.41.01</v>
          </cell>
          <cell r="C22" t="str">
            <v>Galvanized grating stair steps</v>
          </cell>
          <cell r="D22" t="str">
            <v>kg</v>
          </cell>
          <cell r="E22">
            <v>495</v>
          </cell>
        </row>
        <row r="23">
          <cell r="B23" t="str">
            <v>3462.56.01</v>
          </cell>
          <cell r="C23" t="str">
            <v>Checkered plate straight flooring</v>
          </cell>
          <cell r="D23" t="str">
            <v>kg</v>
          </cell>
          <cell r="E23">
            <v>0</v>
          </cell>
        </row>
        <row r="24">
          <cell r="B24" t="str">
            <v>3462.56.02</v>
          </cell>
          <cell r="C24" t="str">
            <v>Corrugated steel plate for flooring</v>
          </cell>
          <cell r="D24" t="str">
            <v>kg</v>
          </cell>
          <cell r="E24">
            <v>0</v>
          </cell>
        </row>
        <row r="25">
          <cell r="B25" t="str">
            <v>3462.56.03</v>
          </cell>
          <cell r="C25" t="str">
            <v>Checkered plate circular flooring</v>
          </cell>
          <cell r="D25" t="str">
            <v>kg</v>
          </cell>
          <cell r="E25">
            <v>0</v>
          </cell>
        </row>
        <row r="26">
          <cell r="B26" t="str">
            <v>3462.41.02</v>
          </cell>
          <cell r="C26" t="str">
            <v>Checkered plate stair steps</v>
          </cell>
          <cell r="D26" t="str">
            <v>kg</v>
          </cell>
          <cell r="E26">
            <v>0</v>
          </cell>
        </row>
        <row r="27">
          <cell r="B27" t="str">
            <v>3462.66.01</v>
          </cell>
          <cell r="C27" t="str">
            <v>Ladders with safety cage</v>
          </cell>
          <cell r="D27" t="str">
            <v>kg</v>
          </cell>
          <cell r="E27">
            <v>1241</v>
          </cell>
        </row>
        <row r="28">
          <cell r="B28" t="str">
            <v>3462.66.02</v>
          </cell>
          <cell r="C28" t="str">
            <v>Ladders without safety cage</v>
          </cell>
          <cell r="D28" t="str">
            <v>kg</v>
          </cell>
          <cell r="E28">
            <v>653</v>
          </cell>
        </row>
        <row r="29">
          <cell r="B29" t="str">
            <v>3466.01.01</v>
          </cell>
          <cell r="C29" t="str">
            <v>Roofing Corr. Prep. Galv. Steel Sheet 8/10</v>
          </cell>
          <cell r="D29" t="str">
            <v>m2</v>
          </cell>
          <cell r="E29">
            <v>0</v>
          </cell>
        </row>
        <row r="30">
          <cell r="B30" t="str">
            <v>3466.06.01</v>
          </cell>
          <cell r="C30" t="str">
            <v>Roofing type Prep.Galv. Sandwich Panels</v>
          </cell>
          <cell r="D30" t="str">
            <v>m2</v>
          </cell>
          <cell r="E30">
            <v>0</v>
          </cell>
        </row>
        <row r="31">
          <cell r="B31" t="str">
            <v>3466.01.02</v>
          </cell>
          <cell r="C31" t="str">
            <v>Siding Corr. Prep. Galv. Steel Sheet 8/10</v>
          </cell>
          <cell r="D31" t="str">
            <v>m2</v>
          </cell>
          <cell r="E31">
            <v>0</v>
          </cell>
        </row>
        <row r="32">
          <cell r="B32" t="str">
            <v>3466.06.02</v>
          </cell>
          <cell r="C32" t="str">
            <v>Siding type Prep.Galv. Sandwich Panels</v>
          </cell>
          <cell r="D32" t="str">
            <v>m2</v>
          </cell>
          <cell r="E32">
            <v>0</v>
          </cell>
        </row>
        <row r="33">
          <cell r="B33" t="str">
            <v>3466.01.03</v>
          </cell>
          <cell r="C33" t="str">
            <v>Fiberglass translucid sheet</v>
          </cell>
          <cell r="D33" t="str">
            <v>m2</v>
          </cell>
          <cell r="E33">
            <v>0</v>
          </cell>
        </row>
        <row r="34">
          <cell r="B34" t="str">
            <v>3466.01.04</v>
          </cell>
          <cell r="C34" t="str">
            <v>Fiberglass translucid double sheet &amp; frame</v>
          </cell>
          <cell r="D34" t="str">
            <v>m2</v>
          </cell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6">
          <cell r="C46" t="str">
            <v xml:space="preserve"> TOTAL</v>
          </cell>
          <cell r="D46" t="str">
            <v>kg</v>
          </cell>
          <cell r="E46">
            <v>110268</v>
          </cell>
          <cell r="F46">
            <v>0</v>
          </cell>
          <cell r="J46">
            <v>0</v>
          </cell>
          <cell r="L46">
            <v>0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OFICIAL(2)"/>
      <sheetName val="PROGRAMA No1"/>
      <sheetName val="PRESUPUESTO OFICIAL (1)"/>
      <sheetName val="PROPUESTA INGECON"/>
      <sheetName val="PROPUESTA INGECON (2)"/>
      <sheetName val="MATERIALES"/>
      <sheetName val="MATERIALES (ingecon)"/>
      <sheetName val="MATERIALES (ingecon2)"/>
      <sheetName val="A.I.U"/>
      <sheetName val="A.I.U (2)"/>
      <sheetName val="ACARREO"/>
      <sheetName val="Levantamiento topográfico"/>
      <sheetName val="Demolicion CONCRETO"/>
      <sheetName val="Demolicion PISO"/>
      <sheetName val="RETIRO ILUMINARIAS"/>
      <sheetName val="RETIRO CASETAS TEL"/>
      <sheetName val="RETIRO PLACAS"/>
      <sheetName val="RETIRO DE BANCAS"/>
      <sheetName val="RETIRO DE REJAS"/>
      <sheetName val="DESCAPOTE A MANO"/>
      <sheetName val="LLENOS EN ARENILLA"/>
      <sheetName val="LLENO MAT SELECTO"/>
      <sheetName val="ENTRESUELO"/>
      <sheetName val="BASE GRANULAR"/>
      <sheetName val="EXC MECANICA "/>
      <sheetName val="EXC MANUAL"/>
      <sheetName val="EXCA roca"/>
      <sheetName val="ENTIBADO TEMPORAL"/>
      <sheetName val="ENTIBADO PERMANENTE"/>
      <sheetName val="ACARREO 0-1 KM"/>
      <sheetName val="ACARREO 1 - 5 KM"/>
      <sheetName val="ACARREO  mayor 5 KM"/>
      <sheetName val="TUBERIA 4&quot;"/>
      <sheetName val="VALVULAS"/>
      <sheetName val="UNIONES"/>
      <sheetName val="HIDRANTE"/>
      <sheetName val="CAJAS VALVULAS"/>
      <sheetName val="TUBERIA PVC 10&quot;A"/>
      <sheetName val="TUBERIA PVC 14&quot;"/>
      <sheetName val="TUBERIA PVC 6&quot;A"/>
      <sheetName val="SUMIDEROS PREFABRICADOS"/>
      <sheetName val="RAMPAS CONCRETO"/>
      <sheetName val="CONCRETO ESCALAS"/>
      <sheetName val="CUNETAS JARDINERAS"/>
      <sheetName val="IMPERMEABILIZACION JARDINERAS"/>
      <sheetName val="CONCRETO VIGAS FUND"/>
      <sheetName val="REALCE MH"/>
      <sheetName val="REALCE SUMIDEROS"/>
      <sheetName val="REALCE CAJAS"/>
      <sheetName val="GEOTEXTIL NO TEJIDO"/>
      <sheetName val="MATERIAL DRENANTE"/>
      <sheetName val="LOSETA JARDINERA"/>
      <sheetName val="Acero de refuerzo"/>
      <sheetName val="CONCRETO ATRAQUE 140"/>
      <sheetName val="SUELO CEMENTO"/>
      <sheetName val="MURO JARDINERA"/>
      <sheetName val="CONTENEDOR"/>
      <sheetName val="CONTENEDOR (2)"/>
      <sheetName val="ACABADO GRANO"/>
      <sheetName val="ADOQUIN traf Pesado"/>
      <sheetName val="ADOQUIN traf Mediano"/>
      <sheetName val="TABLETA GUIA"/>
      <sheetName val="SUM PIEDRA"/>
      <sheetName val="PISO PIGMENTADO"/>
      <sheetName val="CORDON PREFABRICADO"/>
      <sheetName val="PISO EN TABLON"/>
      <sheetName val="CUNETA"/>
      <sheetName val="CARCAMO"/>
      <sheetName val="CONO"/>
      <sheetName val="ABOCADA"/>
      <sheetName val="SILLA 10X6"/>
      <sheetName val="CAJA EMPALME"/>
      <sheetName val="CILINDRO MH"/>
      <sheetName val="CABLES ELECTRICOS"/>
      <sheetName val="ACOMETIDA ELECTRICA"/>
      <sheetName val="SALIDA ELECTRICA"/>
      <sheetName val="LUMINARIA DE SODIO"/>
      <sheetName val="BALA DE PISO"/>
      <sheetName val="BALA SUMERGIBLE"/>
      <sheetName val="TABLERO MONOFASICO"/>
      <sheetName val="CONTADOR MONOFASICO"/>
      <sheetName val="VARILLA COOPER"/>
      <sheetName val="PROTECCION 20A"/>
      <sheetName val="PROTECCION 30A"/>
      <sheetName val="PROTECCION 50A"/>
      <sheetName val="POSTES DE L=30M"/>
      <sheetName val="CAJA DISTRIBUCION"/>
      <sheetName val="CONTROL ILUMINACION"/>
      <sheetName val="TUBERIA PVC 1,25&quot;"/>
      <sheetName val="TUBERIA PVC 1&quot;"/>
      <sheetName val="TUBERIA PVC 0,75&quot;"/>
      <sheetName val="ESTUDIOS AD"/>
      <sheetName val="RETIE"/>
      <sheetName val="APANTALLAMIENTO"/>
      <sheetName val="TABLETA ALERTA"/>
      <sheetName val="EXC MECANICA 2-4"/>
      <sheetName val="EXC MANUAL 2-4"/>
      <sheetName val="LLENOS EN MAT SELECTO"/>
      <sheetName val="LLENO CON MAT PRESTAMO"/>
      <sheetName val="ZONA DE DEPOSITO"/>
      <sheetName val="CONCRETOS"/>
      <sheetName val="CONCRETO ESCALAS(a)"/>
      <sheetName val="BASE GRANULAR PISOS"/>
      <sheetName val="ALCORQUE"/>
      <sheetName val="TALA &gt; 12M"/>
      <sheetName val="TALA &gt; 3M"/>
      <sheetName val="PALMA SANCON"/>
      <sheetName val="ZAPATALONGO"/>
      <sheetName val="CEIBA ROSADA"/>
      <sheetName val="CAMUBULO"/>
      <sheetName val="PACO"/>
      <sheetName val="CAUCHO"/>
      <sheetName val="CARACOLI"/>
      <sheetName val="GUADUA"/>
      <sheetName val="ARIZA"/>
      <sheetName val="HELECHO ARBOREO"/>
      <sheetName val="CAIMITO"/>
      <sheetName val="ABARCO"/>
      <sheetName val="JAGUA"/>
      <sheetName val="ACACIA"/>
      <sheetName val="PILEA"/>
      <sheetName val="BARQUITO"/>
      <sheetName val="ZEBRINA"/>
      <sheetName val="COSTOS ELECTRICOS"/>
      <sheetName val="COSTOS ACUEDUCTO Y ALCANTARILLA"/>
      <sheetName val="SILLA TEE 4&quot;"/>
      <sheetName val="SUMIDERO TIPO B"/>
      <sheetName val="REJILLA SUMIDERO CONCRETO"/>
      <sheetName val="CUELLO Y TAPAS"/>
      <sheetName val="CODO 6&quot;"/>
      <sheetName val="Concreto para anclajes"/>
      <sheetName val="Concreto para pavimento"/>
      <sheetName val="Lleno con mat exc"/>
      <sheetName val="Entresuelo triturado"/>
      <sheetName val="TUBERIA PVC 6&quot;"/>
      <sheetName val="TUBERIA PVC 8&quot;"/>
      <sheetName val="TUBERIA PVC 10&quot;"/>
      <sheetName val="TUBERIA PVC 12&quot;"/>
      <sheetName val="TUBERIA PVC 16&quot;"/>
      <sheetName val="TUBERIA PVC 20&quot;"/>
      <sheetName val="Silla Tee PVC 8&quot;"/>
      <sheetName val="Silla Tee PVC 10&quot;"/>
      <sheetName val="Silla Tee PVC 12&quot;"/>
      <sheetName val="Silla Tee PVC 16&quot;"/>
      <sheetName val="Silla Tee PVC 20&quot;"/>
      <sheetName val="Demolicion c insp"/>
      <sheetName val="Constr Cilindros"/>
      <sheetName val="Tapas para Camaras"/>
      <sheetName val="Cuello para camaras"/>
      <sheetName val="Cono concentrico"/>
      <sheetName val="Caja Domiciliar"/>
      <sheetName val="Camaras caida 200mm"/>
      <sheetName val="Camaras caida 250mm"/>
      <sheetName val="Camaras caida 400mm"/>
      <sheetName val="Camaras caida 500mm"/>
      <sheetName val="Abocada y resane Tub"/>
      <sheetName val="Abocada y resane Tub &gt;400 mm"/>
      <sheetName val="SUMIDEROS"/>
      <sheetName val="Demolicion anden"/>
      <sheetName val="Colocacion pavimento"/>
      <sheetName val="Concreto anclajes por pendiente"/>
      <sheetName val="Concreto para cabezotes"/>
      <sheetName val="LLENO MAT PRESTAMO (2)"/>
      <sheetName val="BREAKER MONOPOLAR"/>
      <sheetName val="CAJA BREAKER MONO"/>
      <sheetName val="TALA ARBOLES"/>
      <sheetName val="TALA ARBOLES 3 a 10 m"/>
      <sheetName val="TALA ARBOLES Mayor a 10 m"/>
      <sheetName val="SIEMBRA ARB OITY, MUSAENDA"/>
      <sheetName val="SIEMBRA ARB acacia roja, ebano"/>
      <sheetName val="Grama macan, mani"/>
      <sheetName val="Jardin coral, liriope"/>
      <sheetName val="Transplante arboles"/>
      <sheetName val="Mantenimiento arboles exist"/>
      <sheetName val="Transplante arboles 12m"/>
      <sheetName val="BANCA PREFABRICADA"/>
      <sheetName val="BASURERA"/>
      <sheetName val="OBRAS EXTRAS"/>
      <sheetName val="OE1 TUB 3&quot;"/>
      <sheetName val="OE2 TEE 4&quot;"/>
      <sheetName val="OE3 TEE 3&quot;"/>
      <sheetName val="OE4 RED 4x3"/>
      <sheetName val="OE5 RED 3x2"/>
      <sheetName val="OE6 LLENO TRITURADO"/>
      <sheetName val="OE7 SILLA YEE 14X6"/>
      <sheetName val="OE8 SILLA YEE 10X6"/>
      <sheetName val="OE9 COLLARIN 4 - 0,5&quot;"/>
      <sheetName val="OE10 COLLARIN 3 - 0,5&quot;"/>
      <sheetName val="OE11 REG INCORP"/>
      <sheetName val="OE12 TUBO PE AL PE"/>
      <sheetName val="OE13 UNION PF"/>
      <sheetName val="OE14 VALVULA 3&quot;"/>
      <sheetName val="EXC MECANICA 0-2"/>
      <sheetName val="EXC MECANICA brechas"/>
      <sheetName val="VOLADURA"/>
      <sheetName val="CARGUE Y BOTADA DE MAT"/>
      <sheetName val="OTROS"/>
      <sheetName val="PIEDRA VALDIVIA"/>
      <sheetName val="PIEDRA ROYAL"/>
      <sheetName val="PIEDRA VALDIVIA Y  ROYAL"/>
      <sheetName val="ENTRESUELO 3I4&quot; a 1&quot;"/>
    </sheetNames>
    <sheetDataSet>
      <sheetData sheetId="0"/>
      <sheetData sheetId="1"/>
      <sheetData sheetId="2"/>
      <sheetData sheetId="3"/>
      <sheetData sheetId="4"/>
      <sheetData sheetId="5">
        <row r="28">
          <cell r="C28">
            <v>3500</v>
          </cell>
        </row>
        <row r="29">
          <cell r="C29">
            <v>1930</v>
          </cell>
        </row>
        <row r="61">
          <cell r="C61">
            <v>47000</v>
          </cell>
        </row>
        <row r="112">
          <cell r="C112">
            <v>60000</v>
          </cell>
        </row>
        <row r="117">
          <cell r="C117">
            <v>181</v>
          </cell>
        </row>
        <row r="118">
          <cell r="C118">
            <v>82000</v>
          </cell>
        </row>
        <row r="125">
          <cell r="C125">
            <v>12000</v>
          </cell>
        </row>
        <row r="135">
          <cell r="C135">
            <v>3500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elo"/>
      <sheetName val="medelo (2)"/>
    </sheetNames>
    <sheetDataSet>
      <sheetData sheetId="0" refreshError="1">
        <row r="37">
          <cell r="D37">
            <v>60</v>
          </cell>
        </row>
        <row r="46">
          <cell r="D46">
            <v>1500</v>
          </cell>
        </row>
        <row r="63">
          <cell r="B63">
            <v>699.21328667342482</v>
          </cell>
        </row>
        <row r="66">
          <cell r="A66">
            <v>0</v>
          </cell>
        </row>
        <row r="67">
          <cell r="A67">
            <v>100</v>
          </cell>
        </row>
        <row r="68">
          <cell r="A68">
            <v>200</v>
          </cell>
        </row>
        <row r="69">
          <cell r="A69">
            <v>300</v>
          </cell>
        </row>
        <row r="70">
          <cell r="A70">
            <v>400</v>
          </cell>
        </row>
        <row r="71">
          <cell r="A71">
            <v>500</v>
          </cell>
        </row>
        <row r="72">
          <cell r="A72">
            <v>600</v>
          </cell>
        </row>
        <row r="73">
          <cell r="A73">
            <v>700</v>
          </cell>
        </row>
        <row r="74">
          <cell r="A74">
            <v>800</v>
          </cell>
        </row>
        <row r="75">
          <cell r="A75">
            <v>850.87</v>
          </cell>
        </row>
        <row r="76">
          <cell r="A76">
            <v>900</v>
          </cell>
        </row>
        <row r="77">
          <cell r="A77">
            <v>1000</v>
          </cell>
        </row>
        <row r="78">
          <cell r="A78">
            <v>1100</v>
          </cell>
        </row>
        <row r="79">
          <cell r="A79">
            <v>1200</v>
          </cell>
        </row>
        <row r="80">
          <cell r="A80">
            <v>1300</v>
          </cell>
        </row>
        <row r="81">
          <cell r="A81">
            <v>1400</v>
          </cell>
        </row>
        <row r="82">
          <cell r="A82">
            <v>1500</v>
          </cell>
        </row>
      </sheetData>
      <sheetData sheetId="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"/>
      <sheetName val="ALIMENDORES UHP"/>
    </sheetNames>
    <sheetDataSet>
      <sheetData sheetId="0">
        <row r="5">
          <cell r="N5">
            <v>14</v>
          </cell>
        </row>
        <row r="6">
          <cell r="N6">
            <v>12</v>
          </cell>
        </row>
        <row r="7">
          <cell r="N7">
            <v>10</v>
          </cell>
        </row>
        <row r="8">
          <cell r="N8">
            <v>8</v>
          </cell>
        </row>
        <row r="9">
          <cell r="N9">
            <v>6</v>
          </cell>
        </row>
        <row r="10">
          <cell r="N10">
            <v>4</v>
          </cell>
        </row>
        <row r="11">
          <cell r="N11">
            <v>3</v>
          </cell>
        </row>
        <row r="12">
          <cell r="N12">
            <v>2</v>
          </cell>
        </row>
        <row r="13">
          <cell r="N13">
            <v>1</v>
          </cell>
        </row>
        <row r="14">
          <cell r="N14" t="str">
            <v xml:space="preserve">1/0 </v>
          </cell>
        </row>
        <row r="15">
          <cell r="N15" t="str">
            <v xml:space="preserve">2/0 </v>
          </cell>
        </row>
        <row r="16">
          <cell r="N16" t="str">
            <v xml:space="preserve">3/0 </v>
          </cell>
        </row>
        <row r="17">
          <cell r="N17" t="str">
            <v xml:space="preserve">4/0 </v>
          </cell>
        </row>
        <row r="18">
          <cell r="N18">
            <v>250</v>
          </cell>
        </row>
        <row r="19">
          <cell r="N19">
            <v>300</v>
          </cell>
        </row>
        <row r="20">
          <cell r="N20">
            <v>350</v>
          </cell>
        </row>
        <row r="21">
          <cell r="N21">
            <v>400</v>
          </cell>
        </row>
        <row r="22">
          <cell r="N22">
            <v>500</v>
          </cell>
        </row>
        <row r="23">
          <cell r="N23">
            <v>600</v>
          </cell>
        </row>
        <row r="24">
          <cell r="N24">
            <v>700</v>
          </cell>
        </row>
        <row r="25">
          <cell r="N25">
            <v>750</v>
          </cell>
        </row>
        <row r="26">
          <cell r="N26">
            <v>800</v>
          </cell>
        </row>
        <row r="27">
          <cell r="N27">
            <v>900</v>
          </cell>
        </row>
        <row r="28">
          <cell r="N28">
            <v>1000</v>
          </cell>
        </row>
        <row r="29">
          <cell r="N29">
            <v>1250</v>
          </cell>
        </row>
        <row r="30">
          <cell r="N30">
            <v>1500</v>
          </cell>
        </row>
        <row r="31">
          <cell r="N31">
            <v>1750</v>
          </cell>
        </row>
        <row r="32">
          <cell r="N32">
            <v>2000</v>
          </cell>
        </row>
      </sheetData>
      <sheetData sheetId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4. G1 Norte"/>
      <sheetName val="4__G1_Norte2"/>
      <sheetName val="4__G1_Norte"/>
      <sheetName val="4__G1_Norte1"/>
    </sheetNames>
    <sheetDataSet>
      <sheetData sheetId="0" refreshError="1">
        <row r="5">
          <cell r="A5">
            <v>4010000</v>
          </cell>
          <cell r="B5" t="str">
            <v>ACTIVIDADES PRELIMINARES</v>
          </cell>
          <cell r="D5">
            <v>0</v>
          </cell>
          <cell r="E5">
            <v>0</v>
          </cell>
          <cell r="F5">
            <v>62910244</v>
          </cell>
        </row>
        <row r="6">
          <cell r="A6">
            <v>4015100</v>
          </cell>
          <cell r="B6" t="str">
            <v>DEMOL. DE CORDONES Y CUNETAS</v>
          </cell>
          <cell r="D6">
            <v>0</v>
          </cell>
          <cell r="E6">
            <v>0</v>
          </cell>
          <cell r="F6">
            <v>1676272</v>
          </cell>
        </row>
        <row r="7">
          <cell r="A7">
            <v>4015103</v>
          </cell>
          <cell r="B7" t="str">
            <v>Demolición de cordones</v>
          </cell>
          <cell r="C7" t="str">
            <v>m3</v>
          </cell>
          <cell r="D7">
            <v>26</v>
          </cell>
          <cell r="E7">
            <v>64472</v>
          </cell>
          <cell r="F7">
            <v>1676272</v>
          </cell>
        </row>
        <row r="8">
          <cell r="A8">
            <v>4015200</v>
          </cell>
          <cell r="B8" t="str">
            <v>DEMOLICIÓN DE ANDENES</v>
          </cell>
          <cell r="D8">
            <v>0</v>
          </cell>
          <cell r="E8">
            <v>0</v>
          </cell>
          <cell r="F8">
            <v>58275360</v>
          </cell>
        </row>
        <row r="9">
          <cell r="A9">
            <v>4015201</v>
          </cell>
          <cell r="B9" t="str">
            <v>Demolición de andenes</v>
          </cell>
          <cell r="C9" t="str">
            <v>m3</v>
          </cell>
          <cell r="D9">
            <v>990</v>
          </cell>
          <cell r="E9">
            <v>58864</v>
          </cell>
          <cell r="F9">
            <v>58275360</v>
          </cell>
        </row>
        <row r="10">
          <cell r="A10">
            <v>4015300</v>
          </cell>
          <cell r="B10" t="str">
            <v>DEMOL. C.I. Y TUB. CTO. EMPOT.</v>
          </cell>
          <cell r="D10">
            <v>0</v>
          </cell>
          <cell r="E10">
            <v>0</v>
          </cell>
          <cell r="F10">
            <v>198464</v>
          </cell>
        </row>
        <row r="11">
          <cell r="A11">
            <v>4015322</v>
          </cell>
          <cell r="B11" t="str">
            <v>Demolición de cajas válvulas</v>
          </cell>
          <cell r="C11" t="str">
            <v>un</v>
          </cell>
          <cell r="D11">
            <v>32</v>
          </cell>
          <cell r="E11">
            <v>6202</v>
          </cell>
          <cell r="F11">
            <v>198464</v>
          </cell>
        </row>
        <row r="12">
          <cell r="A12">
            <v>4015400</v>
          </cell>
          <cell r="B12" t="str">
            <v>DEMOLICIÓN DE SUMIDEROS</v>
          </cell>
          <cell r="D12">
            <v>0</v>
          </cell>
          <cell r="E12">
            <v>0</v>
          </cell>
          <cell r="F12">
            <v>209400</v>
          </cell>
        </row>
        <row r="13">
          <cell r="A13">
            <v>4015401</v>
          </cell>
          <cell r="B13" t="str">
            <v>Demolicion de sumideros</v>
          </cell>
          <cell r="C13" t="str">
            <v>un</v>
          </cell>
          <cell r="D13">
            <v>5</v>
          </cell>
          <cell r="E13">
            <v>41880</v>
          </cell>
          <cell r="F13">
            <v>209400</v>
          </cell>
        </row>
        <row r="14">
          <cell r="A14">
            <v>4015500</v>
          </cell>
          <cell r="B14" t="str">
            <v>DEMOLICIONES EN EDIFICACIONES</v>
          </cell>
          <cell r="D14">
            <v>0</v>
          </cell>
          <cell r="E14">
            <v>0</v>
          </cell>
          <cell r="F14">
            <v>2550748</v>
          </cell>
        </row>
        <row r="15">
          <cell r="A15">
            <v>4015521</v>
          </cell>
          <cell r="B15" t="str">
            <v>Demolición muro bloque y ladri</v>
          </cell>
          <cell r="C15" t="str">
            <v>m3</v>
          </cell>
          <cell r="D15">
            <v>10</v>
          </cell>
          <cell r="E15">
            <v>49846</v>
          </cell>
          <cell r="F15">
            <v>498460</v>
          </cell>
        </row>
        <row r="16">
          <cell r="A16">
            <v>4015536</v>
          </cell>
          <cell r="B16" t="str">
            <v>Demolición obras en concreto</v>
          </cell>
          <cell r="C16" t="str">
            <v>m3</v>
          </cell>
          <cell r="D16">
            <v>24</v>
          </cell>
          <cell r="E16">
            <v>85512</v>
          </cell>
          <cell r="F16">
            <v>2052288</v>
          </cell>
        </row>
        <row r="17">
          <cell r="A17">
            <v>0</v>
          </cell>
        </row>
        <row r="18">
          <cell r="A18">
            <v>4020000</v>
          </cell>
          <cell r="B18" t="str">
            <v>EXCAVACIONES Y LLENOS ESTRUCT.</v>
          </cell>
          <cell r="D18">
            <v>0</v>
          </cell>
          <cell r="E18">
            <v>0</v>
          </cell>
          <cell r="F18">
            <v>268584624</v>
          </cell>
        </row>
        <row r="19">
          <cell r="A19">
            <v>4021100</v>
          </cell>
          <cell r="B19" t="str">
            <v>EXCAVACIONES MAT. COMÚN SECO</v>
          </cell>
          <cell r="D19">
            <v>0</v>
          </cell>
          <cell r="E19">
            <v>0</v>
          </cell>
          <cell r="F19">
            <v>56438550</v>
          </cell>
        </row>
        <row r="20">
          <cell r="A20">
            <v>4021103</v>
          </cell>
          <cell r="B20" t="str">
            <v>Excavación mat. común seco&lt;2m</v>
          </cell>
          <cell r="C20" t="str">
            <v>m3</v>
          </cell>
          <cell r="D20">
            <v>5985</v>
          </cell>
          <cell r="E20">
            <v>9430</v>
          </cell>
          <cell r="F20">
            <v>56438550</v>
          </cell>
        </row>
        <row r="21">
          <cell r="A21">
            <v>4021300</v>
          </cell>
          <cell r="B21" t="str">
            <v>EXCAVACIONES EN ROCA</v>
          </cell>
          <cell r="D21">
            <v>0</v>
          </cell>
          <cell r="E21">
            <v>0</v>
          </cell>
          <cell r="F21">
            <v>18831890</v>
          </cell>
        </row>
        <row r="22">
          <cell r="A22">
            <v>4021303</v>
          </cell>
          <cell r="B22" t="str">
            <v>Excavación roca a cualq. prof.</v>
          </cell>
          <cell r="C22" t="str">
            <v>m3</v>
          </cell>
          <cell r="D22">
            <v>259</v>
          </cell>
          <cell r="E22">
            <v>72710</v>
          </cell>
          <cell r="F22">
            <v>18831890</v>
          </cell>
        </row>
        <row r="23">
          <cell r="A23">
            <v>4021500</v>
          </cell>
          <cell r="B23" t="str">
            <v>EXCAVACIÓN NICHOS Y OTROS</v>
          </cell>
          <cell r="D23">
            <v>0</v>
          </cell>
          <cell r="E23">
            <v>0</v>
          </cell>
          <cell r="F23">
            <v>39399984</v>
          </cell>
        </row>
        <row r="24">
          <cell r="A24">
            <v>4021503</v>
          </cell>
          <cell r="B24" t="str">
            <v>Excavac.lle y ap.nicho m.s&lt;2m In.bo</v>
          </cell>
          <cell r="C24" t="str">
            <v>m3</v>
          </cell>
          <cell r="D24">
            <v>1619</v>
          </cell>
          <cell r="E24">
            <v>24336</v>
          </cell>
          <cell r="F24">
            <v>39399984</v>
          </cell>
        </row>
        <row r="25">
          <cell r="A25">
            <v>4024100</v>
          </cell>
          <cell r="B25" t="str">
            <v>LLENOS EN ZANJAS Y APIQUES</v>
          </cell>
          <cell r="D25">
            <v>0</v>
          </cell>
          <cell r="E25">
            <v>0</v>
          </cell>
          <cell r="F25">
            <v>53014904</v>
          </cell>
        </row>
        <row r="26">
          <cell r="A26">
            <v>4024103</v>
          </cell>
          <cell r="B26" t="str">
            <v>Lleno ap.z. y apiq.material selecto</v>
          </cell>
          <cell r="C26" t="str">
            <v>m3</v>
          </cell>
          <cell r="D26">
            <v>1663</v>
          </cell>
          <cell r="E26">
            <v>10688</v>
          </cell>
          <cell r="F26">
            <v>17774144</v>
          </cell>
        </row>
        <row r="27">
          <cell r="A27">
            <v>4024112</v>
          </cell>
          <cell r="B27" t="str">
            <v>Lleno ap.z. y apiq. mat. prestamo</v>
          </cell>
          <cell r="C27" t="str">
            <v>m3</v>
          </cell>
          <cell r="D27">
            <v>1590</v>
          </cell>
          <cell r="E27">
            <v>22164</v>
          </cell>
          <cell r="F27">
            <v>35240760</v>
          </cell>
        </row>
        <row r="28">
          <cell r="A28">
            <v>4025000</v>
          </cell>
          <cell r="B28" t="str">
            <v>CARGUE, RETIRO Y BOTADA MAT.S.</v>
          </cell>
          <cell r="D28">
            <v>0</v>
          </cell>
          <cell r="E28">
            <v>0</v>
          </cell>
          <cell r="F28">
            <v>100899296</v>
          </cell>
        </row>
        <row r="29">
          <cell r="A29">
            <v>4025001</v>
          </cell>
          <cell r="B29" t="str">
            <v>Cargue,ret. y bot. m.sobran.</v>
          </cell>
          <cell r="C29" t="str">
            <v>m3</v>
          </cell>
          <cell r="D29">
            <v>4588</v>
          </cell>
          <cell r="E29">
            <v>21992</v>
          </cell>
          <cell r="F29">
            <v>100899296</v>
          </cell>
        </row>
        <row r="30">
          <cell r="A30">
            <v>0</v>
          </cell>
        </row>
        <row r="31">
          <cell r="A31">
            <v>4030000</v>
          </cell>
          <cell r="B31" t="str">
            <v>PAVIMENTOS</v>
          </cell>
          <cell r="D31">
            <v>0</v>
          </cell>
          <cell r="E31">
            <v>0</v>
          </cell>
          <cell r="F31">
            <v>264236671</v>
          </cell>
        </row>
        <row r="32">
          <cell r="A32">
            <v>4030100</v>
          </cell>
          <cell r="B32" t="str">
            <v>CORTE Y RETIRO DE PAVIMENTO</v>
          </cell>
          <cell r="D32">
            <v>0</v>
          </cell>
          <cell r="E32">
            <v>0</v>
          </cell>
          <cell r="F32">
            <v>30564947</v>
          </cell>
        </row>
        <row r="33">
          <cell r="A33">
            <v>4030101</v>
          </cell>
          <cell r="B33" t="str">
            <v>Corte y ret. pav. asf. e&lt; 10cm</v>
          </cell>
          <cell r="C33" t="str">
            <v>m3</v>
          </cell>
          <cell r="D33">
            <v>223</v>
          </cell>
          <cell r="E33">
            <v>57629</v>
          </cell>
          <cell r="F33">
            <v>12851267</v>
          </cell>
        </row>
        <row r="34">
          <cell r="A34">
            <v>4030103</v>
          </cell>
          <cell r="B34" t="str">
            <v>Corte y ret. pav. Cto. e&lt; 20cm</v>
          </cell>
          <cell r="C34" t="str">
            <v>m3</v>
          </cell>
          <cell r="D34">
            <v>240</v>
          </cell>
          <cell r="E34">
            <v>73807</v>
          </cell>
          <cell r="F34">
            <v>17713680</v>
          </cell>
        </row>
        <row r="35">
          <cell r="A35">
            <v>4030300</v>
          </cell>
          <cell r="B35" t="str">
            <v>BASE GRANULAR</v>
          </cell>
          <cell r="D35">
            <v>0</v>
          </cell>
          <cell r="E35">
            <v>0</v>
          </cell>
          <cell r="F35">
            <v>79287264</v>
          </cell>
        </row>
        <row r="36">
          <cell r="A36">
            <v>4030301</v>
          </cell>
          <cell r="B36" t="str">
            <v>STC y comp. base granular</v>
          </cell>
          <cell r="C36" t="str">
            <v>m3</v>
          </cell>
          <cell r="D36">
            <v>1407</v>
          </cell>
          <cell r="E36">
            <v>56352</v>
          </cell>
          <cell r="F36">
            <v>79287264</v>
          </cell>
        </row>
        <row r="37">
          <cell r="A37">
            <v>4030700</v>
          </cell>
          <cell r="B37" t="str">
            <v>CONCRETO ASFÁLTICO</v>
          </cell>
          <cell r="D37">
            <v>0</v>
          </cell>
          <cell r="E37">
            <v>0</v>
          </cell>
          <cell r="F37">
            <v>81025340</v>
          </cell>
        </row>
        <row r="38">
          <cell r="A38">
            <v>4030706</v>
          </cell>
          <cell r="B38" t="str">
            <v>STC C.pav.asf.z.y ap-proyectos</v>
          </cell>
          <cell r="C38" t="str">
            <v>m3</v>
          </cell>
          <cell r="D38">
            <v>212</v>
          </cell>
          <cell r="E38">
            <v>382195</v>
          </cell>
          <cell r="F38">
            <v>81025340</v>
          </cell>
        </row>
        <row r="39">
          <cell r="A39">
            <v>4030800</v>
          </cell>
          <cell r="B39" t="str">
            <v>PAVIMENTOS RÍGIDOS</v>
          </cell>
          <cell r="D39">
            <v>0</v>
          </cell>
          <cell r="E39">
            <v>0</v>
          </cell>
          <cell r="F39">
            <v>73359120</v>
          </cell>
        </row>
        <row r="40">
          <cell r="A40">
            <v>4030801</v>
          </cell>
          <cell r="B40" t="str">
            <v>Reconst.pav.Cto.28 Mpa-e=0.20</v>
          </cell>
          <cell r="C40" t="str">
            <v>m3</v>
          </cell>
          <cell r="D40">
            <v>240</v>
          </cell>
          <cell r="E40">
            <v>305663</v>
          </cell>
          <cell r="F40">
            <v>73359120</v>
          </cell>
        </row>
        <row r="41">
          <cell r="A41">
            <v>0</v>
          </cell>
        </row>
        <row r="42">
          <cell r="A42">
            <v>4040000</v>
          </cell>
          <cell r="B42" t="str">
            <v>OBRAS VARIAS</v>
          </cell>
          <cell r="D42">
            <v>0</v>
          </cell>
          <cell r="E42">
            <v>0</v>
          </cell>
          <cell r="F42">
            <v>645067350</v>
          </cell>
        </row>
        <row r="43">
          <cell r="A43">
            <v>4040100</v>
          </cell>
          <cell r="B43" t="str">
            <v>CUNETAS</v>
          </cell>
          <cell r="D43">
            <v>0</v>
          </cell>
          <cell r="E43">
            <v>0</v>
          </cell>
          <cell r="F43">
            <v>749528</v>
          </cell>
        </row>
        <row r="44">
          <cell r="A44">
            <v>4040130</v>
          </cell>
          <cell r="B44" t="str">
            <v>Reconst. cunetas Cto.-Esq. 10</v>
          </cell>
          <cell r="C44" t="str">
            <v>m</v>
          </cell>
          <cell r="D44">
            <v>26</v>
          </cell>
          <cell r="E44">
            <v>28828</v>
          </cell>
          <cell r="F44">
            <v>749528</v>
          </cell>
        </row>
        <row r="45">
          <cell r="A45">
            <v>4040300</v>
          </cell>
          <cell r="B45" t="str">
            <v>ANDENES</v>
          </cell>
          <cell r="D45">
            <v>0</v>
          </cell>
          <cell r="E45">
            <v>0</v>
          </cell>
          <cell r="F45">
            <v>556310268</v>
          </cell>
        </row>
        <row r="46">
          <cell r="A46">
            <v>4040301</v>
          </cell>
          <cell r="B46" t="str">
            <v>Rec. anden Cto. con escalas</v>
          </cell>
          <cell r="C46" t="str">
            <v>m2</v>
          </cell>
          <cell r="D46">
            <v>12793</v>
          </cell>
          <cell r="E46">
            <v>42366</v>
          </cell>
          <cell r="F46">
            <v>541988238</v>
          </cell>
        </row>
        <row r="47">
          <cell r="A47">
            <v>4040310</v>
          </cell>
          <cell r="B47" t="str">
            <v>Rec. anden granito con escalas</v>
          </cell>
          <cell r="C47" t="str">
            <v>m2</v>
          </cell>
          <cell r="D47">
            <v>50</v>
          </cell>
          <cell r="E47">
            <v>49870</v>
          </cell>
          <cell r="F47">
            <v>2493500</v>
          </cell>
        </row>
        <row r="48">
          <cell r="A48">
            <v>4040323</v>
          </cell>
          <cell r="B48" t="str">
            <v>Rec.anden vitrific.sin escalas</v>
          </cell>
          <cell r="C48" t="str">
            <v>m2</v>
          </cell>
          <cell r="D48">
            <v>100</v>
          </cell>
          <cell r="E48">
            <v>53848</v>
          </cell>
          <cell r="F48">
            <v>5384800</v>
          </cell>
        </row>
        <row r="49">
          <cell r="A49">
            <v>4040333</v>
          </cell>
          <cell r="B49" t="str">
            <v>Rec. anden arenón sin escalas</v>
          </cell>
          <cell r="C49" t="str">
            <v>m2</v>
          </cell>
          <cell r="D49">
            <v>100</v>
          </cell>
          <cell r="E49">
            <v>59010</v>
          </cell>
          <cell r="F49">
            <v>5901000</v>
          </cell>
        </row>
        <row r="50">
          <cell r="A50">
            <v>4040345</v>
          </cell>
          <cell r="B50" t="str">
            <v>Rec. anden adoquin-colocación</v>
          </cell>
          <cell r="C50" t="str">
            <v>m2</v>
          </cell>
          <cell r="D50">
            <v>30</v>
          </cell>
          <cell r="E50">
            <v>18091</v>
          </cell>
          <cell r="F50">
            <v>542730</v>
          </cell>
        </row>
        <row r="51">
          <cell r="A51">
            <v>4040600</v>
          </cell>
          <cell r="B51" t="str">
            <v>ENGRAMADOS</v>
          </cell>
          <cell r="D51">
            <v>0</v>
          </cell>
          <cell r="E51">
            <v>0</v>
          </cell>
          <cell r="F51">
            <v>5760937</v>
          </cell>
        </row>
        <row r="52">
          <cell r="A52">
            <v>4040601</v>
          </cell>
          <cell r="B52" t="str">
            <v>Engramado con reut.grama exist</v>
          </cell>
          <cell r="C52" t="str">
            <v>m2</v>
          </cell>
          <cell r="D52">
            <v>413</v>
          </cell>
          <cell r="E52">
            <v>5243</v>
          </cell>
          <cell r="F52">
            <v>2165359</v>
          </cell>
        </row>
        <row r="53">
          <cell r="A53">
            <v>4040603</v>
          </cell>
          <cell r="B53" t="str">
            <v>Engramado-STC grama t.macana</v>
          </cell>
          <cell r="C53" t="str">
            <v>m2</v>
          </cell>
          <cell r="D53">
            <v>413</v>
          </cell>
          <cell r="E53">
            <v>8706</v>
          </cell>
          <cell r="F53">
            <v>3595578</v>
          </cell>
        </row>
        <row r="54">
          <cell r="A54">
            <v>4041100</v>
          </cell>
          <cell r="B54" t="str">
            <v>CORTES CON ACETILENO</v>
          </cell>
          <cell r="D54">
            <v>0</v>
          </cell>
          <cell r="E54">
            <v>0</v>
          </cell>
          <cell r="F54">
            <v>19360302</v>
          </cell>
        </row>
        <row r="55">
          <cell r="A55">
            <v>4041101</v>
          </cell>
          <cell r="B55" t="str">
            <v>Cortes tub.acero-incl.biselada</v>
          </cell>
          <cell r="C55" t="str">
            <v>cm</v>
          </cell>
          <cell r="D55">
            <v>24414</v>
          </cell>
          <cell r="E55">
            <v>793</v>
          </cell>
          <cell r="F55">
            <v>19360302</v>
          </cell>
        </row>
        <row r="56">
          <cell r="A56">
            <v>4041200</v>
          </cell>
          <cell r="B56" t="str">
            <v>CORTES SIN ACETILENO</v>
          </cell>
          <cell r="D56">
            <v>0</v>
          </cell>
          <cell r="E56">
            <v>0</v>
          </cell>
          <cell r="F56">
            <v>7018050</v>
          </cell>
        </row>
        <row r="57">
          <cell r="A57">
            <v>4041201</v>
          </cell>
          <cell r="B57" t="str">
            <v>Corte sin acetileno con pulidora</v>
          </cell>
          <cell r="C57" t="str">
            <v>cm</v>
          </cell>
          <cell r="D57">
            <v>8850</v>
          </cell>
          <cell r="E57">
            <v>793</v>
          </cell>
          <cell r="F57">
            <v>7018050</v>
          </cell>
        </row>
        <row r="58">
          <cell r="A58">
            <v>4041300</v>
          </cell>
          <cell r="B58" t="str">
            <v>SOLDADURA</v>
          </cell>
          <cell r="D58">
            <v>0</v>
          </cell>
          <cell r="E58">
            <v>0</v>
          </cell>
          <cell r="F58">
            <v>24738480</v>
          </cell>
        </row>
        <row r="59">
          <cell r="A59">
            <v>4041301</v>
          </cell>
          <cell r="B59" t="str">
            <v>STC Cordon soldadura compl.</v>
          </cell>
          <cell r="C59" t="str">
            <v>cm</v>
          </cell>
          <cell r="D59">
            <v>21144</v>
          </cell>
          <cell r="E59">
            <v>1170</v>
          </cell>
          <cell r="F59">
            <v>24738480</v>
          </cell>
        </row>
        <row r="60">
          <cell r="A60">
            <v>4042100</v>
          </cell>
          <cell r="B60" t="str">
            <v>OTRAS OBRAS VARIAS</v>
          </cell>
          <cell r="D60">
            <v>0</v>
          </cell>
          <cell r="E60">
            <v>0</v>
          </cell>
          <cell r="F60">
            <v>28988769</v>
          </cell>
        </row>
        <row r="61">
          <cell r="A61">
            <v>4042117</v>
          </cell>
          <cell r="B61" t="str">
            <v>STC cinta poliet-re.red 10cm</v>
          </cell>
          <cell r="C61" t="str">
            <v>m</v>
          </cell>
          <cell r="D61">
            <v>10143</v>
          </cell>
          <cell r="E61">
            <v>1419</v>
          </cell>
          <cell r="F61">
            <v>14392917</v>
          </cell>
        </row>
        <row r="62">
          <cell r="A62">
            <v>4042130</v>
          </cell>
          <cell r="B62" t="str">
            <v>Alquiler retroexcav. hr.diurna</v>
          </cell>
          <cell r="C62" t="str">
            <v>h</v>
          </cell>
          <cell r="D62">
            <v>24</v>
          </cell>
          <cell r="E62">
            <v>70668</v>
          </cell>
          <cell r="F62">
            <v>1696032</v>
          </cell>
        </row>
        <row r="63">
          <cell r="A63">
            <v>4042132</v>
          </cell>
          <cell r="B63" t="str">
            <v>Alquiler retroexcav. hr.noctur</v>
          </cell>
          <cell r="C63" t="str">
            <v>h</v>
          </cell>
          <cell r="D63">
            <v>12</v>
          </cell>
          <cell r="E63">
            <v>81068</v>
          </cell>
          <cell r="F63">
            <v>972816</v>
          </cell>
        </row>
        <row r="64">
          <cell r="A64">
            <v>4042136</v>
          </cell>
          <cell r="B64" t="str">
            <v>Alquiler volqueta 6m3 hr.diurn</v>
          </cell>
          <cell r="C64" t="str">
            <v>h</v>
          </cell>
          <cell r="D64">
            <v>24</v>
          </cell>
          <cell r="E64">
            <v>38042</v>
          </cell>
          <cell r="F64">
            <v>913008</v>
          </cell>
        </row>
        <row r="65">
          <cell r="A65">
            <v>4042137</v>
          </cell>
          <cell r="B65" t="str">
            <v>Alquiler volqueta 6m3 hr.noctu</v>
          </cell>
          <cell r="C65" t="str">
            <v>h</v>
          </cell>
          <cell r="D65">
            <v>12</v>
          </cell>
          <cell r="E65">
            <v>47553</v>
          </cell>
          <cell r="F65">
            <v>570636</v>
          </cell>
        </row>
        <row r="66">
          <cell r="A66">
            <v>4042150</v>
          </cell>
          <cell r="B66" t="str">
            <v>Ayudante incluye prestaciones</v>
          </cell>
          <cell r="C66" t="str">
            <v>h</v>
          </cell>
          <cell r="D66">
            <v>960</v>
          </cell>
          <cell r="E66">
            <v>5372</v>
          </cell>
          <cell r="F66">
            <v>5157120</v>
          </cell>
        </row>
        <row r="67">
          <cell r="A67">
            <v>4042152</v>
          </cell>
          <cell r="B67" t="str">
            <v>Oficial incluye prestaciones</v>
          </cell>
          <cell r="C67" t="str">
            <v>h</v>
          </cell>
          <cell r="D67">
            <v>480</v>
          </cell>
          <cell r="E67">
            <v>11013</v>
          </cell>
          <cell r="F67">
            <v>5286240</v>
          </cell>
        </row>
        <row r="68">
          <cell r="A68">
            <v>4042200</v>
          </cell>
          <cell r="B68" t="str">
            <v>OTRAS OBRAS VARIAS-CONTINUACIÓN</v>
          </cell>
          <cell r="D68">
            <v>0</v>
          </cell>
          <cell r="E68">
            <v>0</v>
          </cell>
          <cell r="F68">
            <v>2141016</v>
          </cell>
        </row>
        <row r="69">
          <cell r="A69">
            <v>4042201</v>
          </cell>
          <cell r="B69" t="str">
            <v>Compresor 125 P3/min-in.mart.d</v>
          </cell>
          <cell r="C69" t="str">
            <v>h</v>
          </cell>
          <cell r="D69">
            <v>24</v>
          </cell>
          <cell r="E69">
            <v>53259</v>
          </cell>
          <cell r="F69">
            <v>1278216</v>
          </cell>
        </row>
        <row r="70">
          <cell r="A70">
            <v>4042203</v>
          </cell>
          <cell r="B70" t="str">
            <v>Compresor 125 P3/min-in.mart.n</v>
          </cell>
          <cell r="C70" t="str">
            <v>h</v>
          </cell>
          <cell r="D70">
            <v>12</v>
          </cell>
          <cell r="E70">
            <v>71900</v>
          </cell>
          <cell r="F70">
            <v>862800</v>
          </cell>
        </row>
        <row r="71">
          <cell r="A71">
            <v>0</v>
          </cell>
        </row>
        <row r="72">
          <cell r="A72">
            <v>4050000</v>
          </cell>
          <cell r="B72" t="str">
            <v>FABRICACIÓN Y UTILIZACIÓN CTO.</v>
          </cell>
          <cell r="D72">
            <v>0</v>
          </cell>
          <cell r="E72">
            <v>0</v>
          </cell>
          <cell r="F72">
            <v>3510676</v>
          </cell>
        </row>
        <row r="73">
          <cell r="A73">
            <v>4051100</v>
          </cell>
          <cell r="B73" t="str">
            <v>CONCRETOS DE 21 MPa</v>
          </cell>
          <cell r="D73">
            <v>0</v>
          </cell>
          <cell r="E73">
            <v>0</v>
          </cell>
          <cell r="F73">
            <v>3510676</v>
          </cell>
        </row>
        <row r="74">
          <cell r="A74">
            <v>4051101</v>
          </cell>
          <cell r="B74" t="str">
            <v>STC Cto.21MPa em.tuxve-an-ap</v>
          </cell>
          <cell r="C74" t="str">
            <v>m3</v>
          </cell>
          <cell r="D74">
            <v>13</v>
          </cell>
          <cell r="E74">
            <v>270052</v>
          </cell>
          <cell r="F74">
            <v>3510676</v>
          </cell>
        </row>
        <row r="75">
          <cell r="A75">
            <v>0</v>
          </cell>
        </row>
        <row r="76">
          <cell r="A76">
            <v>4060000</v>
          </cell>
          <cell r="B76" t="str">
            <v>ACERO DE REFUERZO</v>
          </cell>
          <cell r="D76">
            <v>0</v>
          </cell>
          <cell r="E76">
            <v>0</v>
          </cell>
          <cell r="F76">
            <v>555420</v>
          </cell>
        </row>
        <row r="77">
          <cell r="A77">
            <v>4060100</v>
          </cell>
          <cell r="B77" t="str">
            <v>BARRAS DE ACERO DE REFUERZO</v>
          </cell>
          <cell r="D77">
            <v>0</v>
          </cell>
          <cell r="E77">
            <v>0</v>
          </cell>
          <cell r="F77">
            <v>555420</v>
          </cell>
        </row>
        <row r="78">
          <cell r="A78">
            <v>4060120</v>
          </cell>
          <cell r="B78" t="str">
            <v>S.T.F.C.acero refuerzo 420 MPa 1/2"</v>
          </cell>
          <cell r="C78" t="str">
            <v>kg</v>
          </cell>
          <cell r="D78">
            <v>60</v>
          </cell>
          <cell r="E78">
            <v>3710</v>
          </cell>
          <cell r="F78">
            <v>222600</v>
          </cell>
        </row>
        <row r="79">
          <cell r="A79">
            <v>4060122</v>
          </cell>
          <cell r="B79" t="str">
            <v>S.T.F.C.acero refuerzo 420 MPa 3/8"</v>
          </cell>
          <cell r="C79" t="str">
            <v>kg</v>
          </cell>
          <cell r="D79">
            <v>60</v>
          </cell>
          <cell r="E79">
            <v>5547</v>
          </cell>
          <cell r="F79">
            <v>332820</v>
          </cell>
        </row>
        <row r="80">
          <cell r="A80">
            <v>0</v>
          </cell>
        </row>
        <row r="81">
          <cell r="A81">
            <v>4070000</v>
          </cell>
          <cell r="B81" t="str">
            <v>REDES DISTRIB.ACOM.YCOND.ACDTO</v>
          </cell>
          <cell r="D81">
            <v>0</v>
          </cell>
          <cell r="E81">
            <v>0</v>
          </cell>
          <cell r="F81">
            <v>638555084</v>
          </cell>
        </row>
        <row r="82">
          <cell r="A82">
            <v>4071000</v>
          </cell>
          <cell r="B82" t="str">
            <v>TUBERÍAS DE ACERO</v>
          </cell>
          <cell r="D82">
            <v>0</v>
          </cell>
          <cell r="E82">
            <v>0</v>
          </cell>
          <cell r="F82">
            <v>18457907</v>
          </cell>
        </row>
        <row r="83">
          <cell r="A83">
            <v>4071004</v>
          </cell>
          <cell r="B83" t="str">
            <v>STC Tuberia acero 2"</v>
          </cell>
          <cell r="C83" t="str">
            <v>m</v>
          </cell>
          <cell r="D83">
            <v>10</v>
          </cell>
          <cell r="E83">
            <v>34151</v>
          </cell>
          <cell r="F83">
            <v>341510</v>
          </cell>
        </row>
        <row r="84">
          <cell r="A84">
            <v>4071008</v>
          </cell>
          <cell r="B84" t="str">
            <v>STC Tuberia acero 3"</v>
          </cell>
          <cell r="C84" t="str">
            <v>m</v>
          </cell>
          <cell r="D84">
            <v>113</v>
          </cell>
          <cell r="E84">
            <v>75385</v>
          </cell>
          <cell r="F84">
            <v>8518505</v>
          </cell>
        </row>
        <row r="85">
          <cell r="A85">
            <v>4071010</v>
          </cell>
          <cell r="B85" t="str">
            <v>STC Tuberia acero 4"</v>
          </cell>
          <cell r="C85" t="str">
            <v>m</v>
          </cell>
          <cell r="D85">
            <v>13</v>
          </cell>
          <cell r="E85">
            <v>106533</v>
          </cell>
          <cell r="F85">
            <v>1384929</v>
          </cell>
        </row>
        <row r="86">
          <cell r="A86">
            <v>4071014</v>
          </cell>
          <cell r="B86" t="str">
            <v>STC Tuberia acero 6"</v>
          </cell>
          <cell r="C86" t="str">
            <v>m</v>
          </cell>
          <cell r="D86">
            <v>2</v>
          </cell>
          <cell r="E86">
            <v>184010</v>
          </cell>
          <cell r="F86">
            <v>368020</v>
          </cell>
        </row>
        <row r="87">
          <cell r="A87">
            <v>4071016</v>
          </cell>
          <cell r="B87" t="str">
            <v>STC Tuberia acero 8"</v>
          </cell>
          <cell r="C87" t="str">
            <v>m</v>
          </cell>
          <cell r="D87">
            <v>1</v>
          </cell>
          <cell r="E87">
            <v>274790</v>
          </cell>
          <cell r="F87">
            <v>274790</v>
          </cell>
        </row>
        <row r="88">
          <cell r="A88">
            <v>4071018</v>
          </cell>
          <cell r="B88" t="str">
            <v>STC Tuberia acero 10"</v>
          </cell>
          <cell r="C88" t="str">
            <v>m</v>
          </cell>
          <cell r="D88">
            <v>7</v>
          </cell>
          <cell r="E88">
            <v>387661</v>
          </cell>
          <cell r="F88">
            <v>2713627</v>
          </cell>
        </row>
        <row r="89">
          <cell r="A89">
            <v>4071068</v>
          </cell>
          <cell r="B89" t="str">
            <v>STC Tub. galvanix. pesada 11/2"</v>
          </cell>
          <cell r="C89" t="str">
            <v>m</v>
          </cell>
          <cell r="D89">
            <v>306</v>
          </cell>
          <cell r="E89">
            <v>15871</v>
          </cell>
          <cell r="F89">
            <v>4856526</v>
          </cell>
        </row>
        <row r="90">
          <cell r="A90">
            <v>4071500</v>
          </cell>
          <cell r="B90" t="str">
            <v>TEES Y TAPONES EN ACERO</v>
          </cell>
          <cell r="D90">
            <v>0</v>
          </cell>
          <cell r="E90">
            <v>0</v>
          </cell>
          <cell r="F90">
            <v>21455799</v>
          </cell>
        </row>
        <row r="91">
          <cell r="A91">
            <v>4071531</v>
          </cell>
          <cell r="B91" t="str">
            <v>STC Tee partida R.D 6"x3"</v>
          </cell>
          <cell r="C91" t="str">
            <v>un</v>
          </cell>
          <cell r="D91">
            <v>7</v>
          </cell>
          <cell r="E91">
            <v>2634924</v>
          </cell>
          <cell r="F91">
            <v>18444468</v>
          </cell>
        </row>
        <row r="92">
          <cell r="A92">
            <v>4071541</v>
          </cell>
          <cell r="B92" t="str">
            <v>STC Tee partida R.B 8"x6"</v>
          </cell>
          <cell r="C92" t="str">
            <v>un</v>
          </cell>
          <cell r="D92">
            <v>1</v>
          </cell>
          <cell r="E92">
            <v>3011331</v>
          </cell>
          <cell r="F92">
            <v>3011331</v>
          </cell>
        </row>
        <row r="93">
          <cell r="A93">
            <v>4072000</v>
          </cell>
          <cell r="B93" t="str">
            <v>TUBERÍAS Y ACCESORIOS DE H.D.</v>
          </cell>
          <cell r="D93">
            <v>0</v>
          </cell>
          <cell r="E93">
            <v>0</v>
          </cell>
          <cell r="F93">
            <v>18722245</v>
          </cell>
        </row>
        <row r="94">
          <cell r="A94">
            <v>4072006</v>
          </cell>
          <cell r="B94" t="str">
            <v>STC Tuberia H.D. 6"</v>
          </cell>
          <cell r="C94" t="str">
            <v>m</v>
          </cell>
          <cell r="D94">
            <v>1396</v>
          </cell>
          <cell r="E94">
            <v>13335</v>
          </cell>
          <cell r="F94">
            <v>18615660</v>
          </cell>
        </row>
        <row r="95">
          <cell r="A95">
            <v>4072008</v>
          </cell>
          <cell r="B95" t="str">
            <v>STC Tuberia H.D. 8"</v>
          </cell>
          <cell r="C95" t="str">
            <v>m</v>
          </cell>
          <cell r="D95">
            <v>5</v>
          </cell>
          <cell r="E95">
            <v>21317</v>
          </cell>
          <cell r="F95">
            <v>106585</v>
          </cell>
        </row>
        <row r="96">
          <cell r="A96">
            <v>4072100</v>
          </cell>
          <cell r="B96" t="str">
            <v>CODOS EN H.D.</v>
          </cell>
          <cell r="D96">
            <v>0</v>
          </cell>
          <cell r="E96">
            <v>0</v>
          </cell>
          <cell r="F96">
            <v>9597735</v>
          </cell>
        </row>
        <row r="97">
          <cell r="A97">
            <v>4072152</v>
          </cell>
          <cell r="B97" t="str">
            <v>STC codo H.D-J.R. PVC 45° 6"</v>
          </cell>
          <cell r="C97" t="str">
            <v>un</v>
          </cell>
          <cell r="D97">
            <v>28</v>
          </cell>
          <cell r="E97">
            <v>238066</v>
          </cell>
          <cell r="F97">
            <v>6665848</v>
          </cell>
        </row>
        <row r="98">
          <cell r="A98">
            <v>4072174</v>
          </cell>
          <cell r="B98" t="str">
            <v>STC codo H.D-J.R. PVC 22.5° 6"</v>
          </cell>
          <cell r="C98" t="str">
            <v>un</v>
          </cell>
          <cell r="D98">
            <v>7</v>
          </cell>
          <cell r="E98">
            <v>216762</v>
          </cell>
          <cell r="F98">
            <v>1517334</v>
          </cell>
        </row>
        <row r="99">
          <cell r="A99">
            <v>4072192</v>
          </cell>
          <cell r="B99" t="str">
            <v>STC codo H.D-J.R.PVC 11.25° 6"</v>
          </cell>
          <cell r="C99" t="str">
            <v>un</v>
          </cell>
          <cell r="D99">
            <v>7</v>
          </cell>
          <cell r="E99">
            <v>202079</v>
          </cell>
          <cell r="F99">
            <v>1414553</v>
          </cell>
        </row>
        <row r="100">
          <cell r="A100">
            <v>4072300</v>
          </cell>
          <cell r="B100" t="str">
            <v>REDUCCIONES Y TEES EN H.D.</v>
          </cell>
          <cell r="D100">
            <v>0</v>
          </cell>
          <cell r="E100">
            <v>0</v>
          </cell>
          <cell r="F100">
            <v>16054785</v>
          </cell>
        </row>
        <row r="101">
          <cell r="A101">
            <v>4072302</v>
          </cell>
          <cell r="B101" t="str">
            <v>STC Reduccion H.D-E.L. PVC 3"x2"</v>
          </cell>
          <cell r="C101" t="str">
            <v>un</v>
          </cell>
          <cell r="D101">
            <v>18</v>
          </cell>
          <cell r="E101">
            <v>52691</v>
          </cell>
          <cell r="F101">
            <v>948438</v>
          </cell>
        </row>
        <row r="102">
          <cell r="A102">
            <v>4072304</v>
          </cell>
          <cell r="B102" t="str">
            <v>STC Reduccion H.D-E.L. PVC 4"x2"</v>
          </cell>
          <cell r="C102" t="str">
            <v>un</v>
          </cell>
          <cell r="D102">
            <v>4</v>
          </cell>
          <cell r="E102">
            <v>64822</v>
          </cell>
          <cell r="F102">
            <v>259288</v>
          </cell>
        </row>
        <row r="103">
          <cell r="A103">
            <v>4072306</v>
          </cell>
          <cell r="B103" t="str">
            <v>STC Reduccion H.D-E.L. PVC 4"x3"</v>
          </cell>
          <cell r="C103" t="str">
            <v>un</v>
          </cell>
          <cell r="D103">
            <v>4</v>
          </cell>
          <cell r="E103">
            <v>80039</v>
          </cell>
          <cell r="F103">
            <v>320156</v>
          </cell>
        </row>
        <row r="104">
          <cell r="A104">
            <v>4072354</v>
          </cell>
          <cell r="B104" t="str">
            <v>STC Tee H.D-E.L. PVC 3"x3"</v>
          </cell>
          <cell r="C104" t="str">
            <v>un</v>
          </cell>
          <cell r="D104">
            <v>46</v>
          </cell>
          <cell r="E104">
            <v>98341</v>
          </cell>
          <cell r="F104">
            <v>4523686</v>
          </cell>
        </row>
        <row r="105">
          <cell r="A105">
            <v>4072358</v>
          </cell>
          <cell r="B105" t="str">
            <v>STC Tee H.D-E.L. PVC 4"x3"</v>
          </cell>
          <cell r="C105" t="str">
            <v>un</v>
          </cell>
          <cell r="D105">
            <v>23</v>
          </cell>
          <cell r="E105">
            <v>125690</v>
          </cell>
          <cell r="F105">
            <v>2890870</v>
          </cell>
        </row>
        <row r="106">
          <cell r="A106">
            <v>4072360</v>
          </cell>
          <cell r="B106" t="str">
            <v>STC Tee H.D-E.L. PVC 4"x4"</v>
          </cell>
          <cell r="C106" t="str">
            <v>un</v>
          </cell>
          <cell r="D106">
            <v>25</v>
          </cell>
          <cell r="E106">
            <v>145472</v>
          </cell>
          <cell r="F106">
            <v>3636800</v>
          </cell>
        </row>
        <row r="107">
          <cell r="A107">
            <v>4072384</v>
          </cell>
          <cell r="B107" t="str">
            <v>STC Tee H.D-E.L. AC 6"x3"</v>
          </cell>
          <cell r="C107" t="str">
            <v>un</v>
          </cell>
          <cell r="D107">
            <v>6</v>
          </cell>
          <cell r="E107">
            <v>227201</v>
          </cell>
          <cell r="F107">
            <v>1363206</v>
          </cell>
        </row>
        <row r="108">
          <cell r="A108">
            <v>4072388</v>
          </cell>
          <cell r="B108" t="str">
            <v>STC Tee H.D-E.L. AC 6"x6"</v>
          </cell>
          <cell r="C108" t="str">
            <v>un</v>
          </cell>
          <cell r="D108">
            <v>7</v>
          </cell>
          <cell r="E108">
            <v>301763</v>
          </cell>
          <cell r="F108">
            <v>2112341</v>
          </cell>
        </row>
        <row r="109">
          <cell r="A109">
            <v>4072400</v>
          </cell>
          <cell r="B109" t="str">
            <v>TEES Y TAPONES EN H.D.</v>
          </cell>
          <cell r="D109">
            <v>0</v>
          </cell>
          <cell r="E109">
            <v>0</v>
          </cell>
          <cell r="F109">
            <v>1231287</v>
          </cell>
        </row>
        <row r="110">
          <cell r="A110">
            <v>4072450</v>
          </cell>
          <cell r="B110" t="str">
            <v>STC Tapon H.D-PVC 2"</v>
          </cell>
          <cell r="C110" t="str">
            <v>un</v>
          </cell>
          <cell r="D110">
            <v>1</v>
          </cell>
          <cell r="E110">
            <v>31806</v>
          </cell>
          <cell r="F110">
            <v>31806</v>
          </cell>
        </row>
        <row r="111">
          <cell r="A111">
            <v>4072452</v>
          </cell>
          <cell r="B111" t="str">
            <v>STC Tapon H.D-PVC 3"</v>
          </cell>
          <cell r="C111" t="str">
            <v>un</v>
          </cell>
          <cell r="D111">
            <v>25</v>
          </cell>
          <cell r="E111">
            <v>45082</v>
          </cell>
          <cell r="F111">
            <v>1127050</v>
          </cell>
        </row>
        <row r="112">
          <cell r="A112">
            <v>4072454</v>
          </cell>
          <cell r="B112" t="str">
            <v>STC Tapon H.D-PVC 4"</v>
          </cell>
          <cell r="C112" t="str">
            <v>un</v>
          </cell>
          <cell r="D112">
            <v>1</v>
          </cell>
          <cell r="E112">
            <v>72431</v>
          </cell>
          <cell r="F112">
            <v>72431</v>
          </cell>
        </row>
        <row r="113">
          <cell r="A113">
            <v>4073000</v>
          </cell>
          <cell r="B113" t="str">
            <v>TUBERÍAS DE PVC</v>
          </cell>
          <cell r="D113">
            <v>0</v>
          </cell>
          <cell r="E113">
            <v>0</v>
          </cell>
          <cell r="F113">
            <v>93360571</v>
          </cell>
        </row>
        <row r="114">
          <cell r="A114">
            <v>4073010</v>
          </cell>
          <cell r="B114" t="str">
            <v>STC Tub. PVC-P E.L. 3" RDE 13.5</v>
          </cell>
          <cell r="C114" t="str">
            <v>m</v>
          </cell>
          <cell r="D114">
            <v>6293</v>
          </cell>
          <cell r="E114">
            <v>9497</v>
          </cell>
          <cell r="F114">
            <v>59764621</v>
          </cell>
        </row>
        <row r="115">
          <cell r="A115">
            <v>4073012</v>
          </cell>
          <cell r="B115" t="str">
            <v>STC Tub. PVC-P E.L. 4" RDE 13.5</v>
          </cell>
          <cell r="C115" t="str">
            <v>m</v>
          </cell>
          <cell r="D115">
            <v>2309</v>
          </cell>
          <cell r="E115">
            <v>14550</v>
          </cell>
          <cell r="F115">
            <v>33595950</v>
          </cell>
        </row>
        <row r="116">
          <cell r="A116">
            <v>4073400</v>
          </cell>
          <cell r="B116" t="str">
            <v>CODOS EN PVC-P</v>
          </cell>
          <cell r="D116">
            <v>0</v>
          </cell>
          <cell r="E116">
            <v>0</v>
          </cell>
          <cell r="F116">
            <v>47997977</v>
          </cell>
        </row>
        <row r="117">
          <cell r="A117">
            <v>4073444</v>
          </cell>
          <cell r="B117" t="str">
            <v>STC Codo G.R. PVC-P 90° RDE 21 3"</v>
          </cell>
          <cell r="C117" t="str">
            <v>un</v>
          </cell>
          <cell r="D117">
            <v>3</v>
          </cell>
          <cell r="E117">
            <v>87277</v>
          </cell>
          <cell r="F117">
            <v>261831</v>
          </cell>
        </row>
        <row r="118">
          <cell r="A118">
            <v>4073446</v>
          </cell>
          <cell r="B118" t="str">
            <v>STC Codo G.R. PVC-P 90° RDE 21 4"</v>
          </cell>
          <cell r="C118" t="str">
            <v>un</v>
          </cell>
          <cell r="D118">
            <v>4</v>
          </cell>
          <cell r="E118">
            <v>161547</v>
          </cell>
          <cell r="F118">
            <v>646188</v>
          </cell>
        </row>
        <row r="119">
          <cell r="A119">
            <v>4073462</v>
          </cell>
          <cell r="B119" t="str">
            <v>STC Codo G.R. PVC-P 45° RDE 21 3"</v>
          </cell>
          <cell r="C119" t="str">
            <v>un</v>
          </cell>
          <cell r="D119">
            <v>426</v>
          </cell>
          <cell r="E119">
            <v>61480</v>
          </cell>
          <cell r="F119">
            <v>26190480</v>
          </cell>
        </row>
        <row r="120">
          <cell r="A120">
            <v>4073464</v>
          </cell>
          <cell r="B120" t="str">
            <v>STC Codo G.R. PVC-P 45° RDE 21 4"</v>
          </cell>
          <cell r="C120" t="str">
            <v>un</v>
          </cell>
          <cell r="D120">
            <v>100</v>
          </cell>
          <cell r="E120">
            <v>116953</v>
          </cell>
          <cell r="F120">
            <v>11695300</v>
          </cell>
        </row>
        <row r="121">
          <cell r="A121">
            <v>4073478</v>
          </cell>
          <cell r="B121" t="str">
            <v>STC Codo G.R. PVC-P22.5° RDE21 3"</v>
          </cell>
          <cell r="C121" t="str">
            <v>un</v>
          </cell>
          <cell r="D121">
            <v>56</v>
          </cell>
          <cell r="E121">
            <v>60625</v>
          </cell>
          <cell r="F121">
            <v>3395000</v>
          </cell>
        </row>
        <row r="122">
          <cell r="A122">
            <v>4073480</v>
          </cell>
          <cell r="B122" t="str">
            <v>STC Codo G.R. PVC-P22.5° RDE21 4"</v>
          </cell>
          <cell r="C122" t="str">
            <v>un</v>
          </cell>
          <cell r="D122">
            <v>14</v>
          </cell>
          <cell r="E122">
            <v>106132</v>
          </cell>
          <cell r="F122">
            <v>1485848</v>
          </cell>
        </row>
        <row r="123">
          <cell r="A123">
            <v>4073494</v>
          </cell>
          <cell r="B123" t="str">
            <v>STC Codo G.R.PVC-P11.25° RDE21 3"</v>
          </cell>
          <cell r="C123" t="str">
            <v>un</v>
          </cell>
          <cell r="D123">
            <v>50</v>
          </cell>
          <cell r="E123">
            <v>56049</v>
          </cell>
          <cell r="F123">
            <v>2802450</v>
          </cell>
        </row>
        <row r="124">
          <cell r="A124">
            <v>4073496</v>
          </cell>
          <cell r="B124" t="str">
            <v>STC Codo G.R.PVC-P11.25° RDE21 4"</v>
          </cell>
          <cell r="C124" t="str">
            <v>un</v>
          </cell>
          <cell r="D124">
            <v>15</v>
          </cell>
          <cell r="E124">
            <v>101392</v>
          </cell>
          <cell r="F124">
            <v>1520880</v>
          </cell>
        </row>
        <row r="125">
          <cell r="A125">
            <v>4075500</v>
          </cell>
          <cell r="B125" t="str">
            <v>TUBERÍAS Y ACCES. PF+UAD y PE-AL-PE</v>
          </cell>
          <cell r="D125">
            <v>0</v>
          </cell>
          <cell r="E125">
            <v>0</v>
          </cell>
          <cell r="F125">
            <v>29313060</v>
          </cell>
        </row>
        <row r="126">
          <cell r="A126">
            <v>4075511</v>
          </cell>
          <cell r="B126" t="str">
            <v>TC Tub. PE-AL-PE  1/2"</v>
          </cell>
          <cell r="C126" t="str">
            <v>un</v>
          </cell>
          <cell r="D126">
            <v>9830</v>
          </cell>
          <cell r="E126">
            <v>2982</v>
          </cell>
          <cell r="F126">
            <v>29313060</v>
          </cell>
        </row>
        <row r="127">
          <cell r="A127">
            <v>4076600</v>
          </cell>
          <cell r="B127" t="str">
            <v>DESVÍOS Y REDUCCIONES EN H.F.</v>
          </cell>
          <cell r="D127">
            <v>0</v>
          </cell>
          <cell r="E127">
            <v>0</v>
          </cell>
          <cell r="F127">
            <v>1954039</v>
          </cell>
        </row>
        <row r="128">
          <cell r="A128">
            <v>4076648</v>
          </cell>
          <cell r="B128" t="str">
            <v>STC Reduccion H.F. E.L. PVC 6"x2"</v>
          </cell>
          <cell r="C128" t="str">
            <v>un</v>
          </cell>
          <cell r="D128">
            <v>1</v>
          </cell>
          <cell r="E128">
            <v>125248</v>
          </cell>
          <cell r="F128">
            <v>125248</v>
          </cell>
        </row>
        <row r="129">
          <cell r="A129">
            <v>4076650</v>
          </cell>
          <cell r="B129" t="str">
            <v>STC Reduccion H.F. E.L. PVC 6"x3"</v>
          </cell>
          <cell r="C129" t="str">
            <v>un</v>
          </cell>
          <cell r="D129">
            <v>3</v>
          </cell>
          <cell r="E129">
            <v>154160</v>
          </cell>
          <cell r="F129">
            <v>462480</v>
          </cell>
        </row>
        <row r="130">
          <cell r="A130">
            <v>4076652</v>
          </cell>
          <cell r="B130" t="str">
            <v>STC Reduccion H.F. E.L. PVC 6"x4"</v>
          </cell>
          <cell r="C130" t="str">
            <v>un</v>
          </cell>
          <cell r="D130">
            <v>5</v>
          </cell>
          <cell r="E130">
            <v>167855</v>
          </cell>
          <cell r="F130">
            <v>839275</v>
          </cell>
        </row>
        <row r="131">
          <cell r="A131">
            <v>4076658</v>
          </cell>
          <cell r="B131" t="str">
            <v>STC Reduccion H.F. E.L. PVC 8"x4"</v>
          </cell>
          <cell r="C131" t="str">
            <v>un</v>
          </cell>
          <cell r="D131">
            <v>2</v>
          </cell>
          <cell r="E131">
            <v>263518</v>
          </cell>
          <cell r="F131">
            <v>527036</v>
          </cell>
        </row>
        <row r="132">
          <cell r="A132">
            <v>4076900</v>
          </cell>
          <cell r="B132" t="str">
            <v>TEES EN H.F.</v>
          </cell>
          <cell r="D132">
            <v>0</v>
          </cell>
          <cell r="E132">
            <v>0</v>
          </cell>
          <cell r="F132">
            <v>13822200</v>
          </cell>
        </row>
        <row r="133">
          <cell r="A133">
            <v>4076910</v>
          </cell>
          <cell r="B133" t="str">
            <v>STC Tee H.F. E.L. PVC-AC 6"x3"</v>
          </cell>
          <cell r="C133" t="str">
            <v>un</v>
          </cell>
          <cell r="D133">
            <v>18</v>
          </cell>
          <cell r="E133">
            <v>227201</v>
          </cell>
          <cell r="F133">
            <v>4089618</v>
          </cell>
        </row>
        <row r="134">
          <cell r="A134">
            <v>4076911</v>
          </cell>
          <cell r="B134" t="str">
            <v>STC Tee H.F. E.L. PVC-AC 6"x4"</v>
          </cell>
          <cell r="C134" t="str">
            <v>un</v>
          </cell>
          <cell r="D134">
            <v>3</v>
          </cell>
          <cell r="E134">
            <v>269808</v>
          </cell>
          <cell r="F134">
            <v>809424</v>
          </cell>
        </row>
        <row r="135">
          <cell r="A135">
            <v>4076946</v>
          </cell>
          <cell r="B135" t="str">
            <v>STC Tee H.F. E.L. PVC 8"x6"</v>
          </cell>
          <cell r="C135" t="str">
            <v>un</v>
          </cell>
          <cell r="D135">
            <v>2</v>
          </cell>
          <cell r="E135">
            <v>663722</v>
          </cell>
          <cell r="F135">
            <v>1327444</v>
          </cell>
        </row>
        <row r="136">
          <cell r="A136">
            <v>4076978</v>
          </cell>
          <cell r="B136" t="str">
            <v>STC Tee H.F. E.L. AC 8"x3"</v>
          </cell>
          <cell r="C136" t="str">
            <v>un</v>
          </cell>
          <cell r="D136">
            <v>11</v>
          </cell>
          <cell r="E136">
            <v>546552</v>
          </cell>
          <cell r="F136">
            <v>6012072</v>
          </cell>
        </row>
        <row r="137">
          <cell r="A137">
            <v>4076984</v>
          </cell>
          <cell r="B137" t="str">
            <v>STC Tee H.F. E.L. AC 8"x8"</v>
          </cell>
          <cell r="C137" t="str">
            <v>un</v>
          </cell>
          <cell r="D137">
            <v>1</v>
          </cell>
          <cell r="E137">
            <v>709373</v>
          </cell>
          <cell r="F137">
            <v>709373</v>
          </cell>
        </row>
        <row r="138">
          <cell r="A138">
            <v>4076992</v>
          </cell>
          <cell r="B138" t="str">
            <v>STC Tee H.F. E.L. AC 10"x6"</v>
          </cell>
          <cell r="C138" t="str">
            <v>un</v>
          </cell>
          <cell r="D138">
            <v>1</v>
          </cell>
          <cell r="E138">
            <v>874269</v>
          </cell>
          <cell r="F138">
            <v>874269</v>
          </cell>
        </row>
        <row r="139">
          <cell r="A139">
            <v>4077200</v>
          </cell>
          <cell r="B139" t="str">
            <v>TEES Y TAPONES EN H.F. Continua 3..</v>
          </cell>
          <cell r="D139">
            <v>0</v>
          </cell>
          <cell r="E139">
            <v>0</v>
          </cell>
          <cell r="F139">
            <v>275268</v>
          </cell>
        </row>
        <row r="140">
          <cell r="A140">
            <v>4077290</v>
          </cell>
          <cell r="B140" t="str">
            <v>Retiro tapones existente 3"y 4"</v>
          </cell>
          <cell r="C140" t="str">
            <v>un</v>
          </cell>
          <cell r="D140">
            <v>7</v>
          </cell>
          <cell r="E140">
            <v>39324</v>
          </cell>
          <cell r="F140">
            <v>275268</v>
          </cell>
        </row>
        <row r="141">
          <cell r="A141">
            <v>4078200</v>
          </cell>
          <cell r="B141" t="str">
            <v>VÁLVULAS DE COMPUERTA</v>
          </cell>
          <cell r="D141">
            <v>0</v>
          </cell>
          <cell r="E141">
            <v>0</v>
          </cell>
          <cell r="F141">
            <v>2156010</v>
          </cell>
        </row>
        <row r="142">
          <cell r="A142">
            <v>4078204</v>
          </cell>
          <cell r="B142" t="str">
            <v>STC Valvula c.elas.H.D. EL.PVC 3"</v>
          </cell>
          <cell r="C142" t="str">
            <v>un</v>
          </cell>
          <cell r="D142">
            <v>34</v>
          </cell>
          <cell r="E142">
            <v>17783</v>
          </cell>
          <cell r="F142">
            <v>604622</v>
          </cell>
        </row>
        <row r="143">
          <cell r="A143">
            <v>4078206</v>
          </cell>
          <cell r="B143" t="str">
            <v>STC Valvula c.elas.H.D. EL.PVC 4"</v>
          </cell>
          <cell r="C143" t="str">
            <v>un</v>
          </cell>
          <cell r="D143">
            <v>39</v>
          </cell>
          <cell r="E143">
            <v>22232</v>
          </cell>
          <cell r="F143">
            <v>867048</v>
          </cell>
        </row>
        <row r="144">
          <cell r="A144">
            <v>4078218</v>
          </cell>
          <cell r="B144" t="str">
            <v>STC Valvula c.elas.H.D. EL.AC 6"</v>
          </cell>
          <cell r="C144" t="str">
            <v>un</v>
          </cell>
          <cell r="D144">
            <v>12</v>
          </cell>
          <cell r="E144">
            <v>52638</v>
          </cell>
          <cell r="F144">
            <v>631656</v>
          </cell>
        </row>
        <row r="145">
          <cell r="A145">
            <v>4078220</v>
          </cell>
          <cell r="B145" t="str">
            <v>STC Valvula c.elas.H.D. EL.AC 8"</v>
          </cell>
          <cell r="C145" t="str">
            <v>un</v>
          </cell>
          <cell r="D145">
            <v>1</v>
          </cell>
          <cell r="E145">
            <v>52684</v>
          </cell>
          <cell r="F145">
            <v>52684</v>
          </cell>
        </row>
        <row r="146">
          <cell r="A146">
            <v>4078300</v>
          </cell>
          <cell r="B146" t="str">
            <v>VÁLVULAS DE COMPUERTA Continuación.</v>
          </cell>
          <cell r="D146">
            <v>0</v>
          </cell>
          <cell r="E146">
            <v>0</v>
          </cell>
          <cell r="F146">
            <v>80642110</v>
          </cell>
        </row>
        <row r="147">
          <cell r="A147">
            <v>4078350</v>
          </cell>
          <cell r="B147" t="str">
            <v>ST e Intercal.Valv.d.com.VNA 2"</v>
          </cell>
          <cell r="C147" t="str">
            <v>un</v>
          </cell>
          <cell r="D147">
            <v>41</v>
          </cell>
          <cell r="E147">
            <v>442439</v>
          </cell>
          <cell r="F147">
            <v>18139999</v>
          </cell>
        </row>
        <row r="148">
          <cell r="A148">
            <v>4078371</v>
          </cell>
          <cell r="B148" t="str">
            <v>T e Intercal.Valv.d.com.VNA 3"</v>
          </cell>
          <cell r="C148" t="str">
            <v>un</v>
          </cell>
          <cell r="D148">
            <v>144</v>
          </cell>
          <cell r="E148">
            <v>218209</v>
          </cell>
          <cell r="F148">
            <v>31422096</v>
          </cell>
        </row>
        <row r="149">
          <cell r="A149">
            <v>4078372</v>
          </cell>
          <cell r="B149" t="str">
            <v>T e Intercal.Valv.d.com.VNA 4"</v>
          </cell>
          <cell r="C149" t="str">
            <v>un</v>
          </cell>
          <cell r="D149">
            <v>59</v>
          </cell>
          <cell r="E149">
            <v>242421</v>
          </cell>
          <cell r="F149">
            <v>14302839</v>
          </cell>
        </row>
        <row r="150">
          <cell r="A150">
            <v>4078373</v>
          </cell>
          <cell r="B150" t="str">
            <v>T e Intercal.Valv.d.com.VNA 6"</v>
          </cell>
          <cell r="C150" t="str">
            <v>un</v>
          </cell>
          <cell r="D150">
            <v>35</v>
          </cell>
          <cell r="E150">
            <v>368134</v>
          </cell>
          <cell r="F150">
            <v>12884690</v>
          </cell>
        </row>
        <row r="151">
          <cell r="A151">
            <v>4078374</v>
          </cell>
          <cell r="B151" t="str">
            <v>T e Intercal.Valv.d.com.VNA 8"</v>
          </cell>
          <cell r="C151" t="str">
            <v>un</v>
          </cell>
          <cell r="D151">
            <v>4</v>
          </cell>
          <cell r="E151">
            <v>553780</v>
          </cell>
          <cell r="F151">
            <v>2215120</v>
          </cell>
        </row>
        <row r="152">
          <cell r="A152">
            <v>4078375</v>
          </cell>
          <cell r="B152" t="str">
            <v>T e Intercal.Valv.d.com.VNA 10"</v>
          </cell>
          <cell r="C152" t="str">
            <v>un</v>
          </cell>
          <cell r="D152">
            <v>2</v>
          </cell>
          <cell r="E152">
            <v>838683</v>
          </cell>
          <cell r="F152">
            <v>1677366</v>
          </cell>
        </row>
        <row r="153">
          <cell r="A153">
            <v>4078400</v>
          </cell>
          <cell r="B153" t="str">
            <v>VÁLVULAS REGULADORAS PRESIÓN</v>
          </cell>
          <cell r="D153">
            <v>0</v>
          </cell>
          <cell r="E153">
            <v>0</v>
          </cell>
          <cell r="F153">
            <v>100258724</v>
          </cell>
        </row>
        <row r="154">
          <cell r="A154">
            <v>4078412</v>
          </cell>
          <cell r="B154" t="str">
            <v>STC Valvula reg.pre sin m.fluj 3"</v>
          </cell>
          <cell r="C154" t="str">
            <v>un</v>
          </cell>
          <cell r="D154">
            <v>12</v>
          </cell>
          <cell r="E154">
            <v>5746524</v>
          </cell>
          <cell r="F154">
            <v>68958288</v>
          </cell>
        </row>
        <row r="155">
          <cell r="A155">
            <v>4078416</v>
          </cell>
          <cell r="B155" t="str">
            <v>STC Valvula reg.pre sin m.fluj 4"</v>
          </cell>
          <cell r="C155" t="str">
            <v>un</v>
          </cell>
          <cell r="D155">
            <v>1</v>
          </cell>
          <cell r="E155">
            <v>7058802</v>
          </cell>
          <cell r="F155">
            <v>7058802</v>
          </cell>
        </row>
        <row r="156">
          <cell r="A156">
            <v>4078420</v>
          </cell>
          <cell r="B156" t="str">
            <v>STC Valvula reg.pre sin m.fluj 6"</v>
          </cell>
          <cell r="C156" t="str">
            <v>un</v>
          </cell>
          <cell r="D156">
            <v>2</v>
          </cell>
          <cell r="E156">
            <v>12120817</v>
          </cell>
          <cell r="F156">
            <v>24241634</v>
          </cell>
        </row>
        <row r="157">
          <cell r="A157">
            <v>4078700</v>
          </cell>
          <cell r="B157" t="str">
            <v>HIDRANTES</v>
          </cell>
          <cell r="D157">
            <v>0</v>
          </cell>
          <cell r="E157">
            <v>0</v>
          </cell>
          <cell r="F157">
            <v>44133</v>
          </cell>
        </row>
        <row r="158">
          <cell r="A158">
            <v>4078760</v>
          </cell>
          <cell r="B158" t="str">
            <v>T.C. de hidrante 3"</v>
          </cell>
          <cell r="C158" t="str">
            <v>un</v>
          </cell>
          <cell r="D158">
            <v>1</v>
          </cell>
          <cell r="E158">
            <v>44133</v>
          </cell>
          <cell r="F158">
            <v>44133</v>
          </cell>
        </row>
        <row r="159">
          <cell r="A159">
            <v>4079000</v>
          </cell>
          <cell r="B159" t="str">
            <v>UNIONES MECÁNICAS  Continuación1...</v>
          </cell>
          <cell r="D159">
            <v>0</v>
          </cell>
          <cell r="E159">
            <v>0</v>
          </cell>
          <cell r="F159">
            <v>12086051</v>
          </cell>
        </row>
        <row r="160">
          <cell r="A160">
            <v>4079080</v>
          </cell>
          <cell r="B160" t="str">
            <v>STC Union H.F. Tipo dresser 3"</v>
          </cell>
          <cell r="C160" t="str">
            <v>un</v>
          </cell>
          <cell r="D160">
            <v>99</v>
          </cell>
          <cell r="E160">
            <v>86644</v>
          </cell>
          <cell r="F160">
            <v>8577756</v>
          </cell>
        </row>
        <row r="161">
          <cell r="A161">
            <v>4079082</v>
          </cell>
          <cell r="B161" t="str">
            <v>STC Union H.F. Tipo dresser 4"</v>
          </cell>
          <cell r="C161" t="str">
            <v>un</v>
          </cell>
          <cell r="D161">
            <v>17</v>
          </cell>
          <cell r="E161">
            <v>105332</v>
          </cell>
          <cell r="F161">
            <v>1790644</v>
          </cell>
        </row>
        <row r="162">
          <cell r="A162">
            <v>4079084</v>
          </cell>
          <cell r="B162" t="str">
            <v>STC Union H.F. Tipo dresser 6"</v>
          </cell>
          <cell r="C162" t="str">
            <v>un</v>
          </cell>
          <cell r="D162">
            <v>4</v>
          </cell>
          <cell r="E162">
            <v>157249</v>
          </cell>
          <cell r="F162">
            <v>628996</v>
          </cell>
        </row>
        <row r="163">
          <cell r="A163">
            <v>4079086</v>
          </cell>
          <cell r="B163" t="str">
            <v>STC Union H.F. Tipo dresser 8"</v>
          </cell>
          <cell r="C163" t="str">
            <v>un</v>
          </cell>
          <cell r="D163">
            <v>5</v>
          </cell>
          <cell r="E163">
            <v>217731</v>
          </cell>
          <cell r="F163">
            <v>1088655</v>
          </cell>
        </row>
        <row r="164">
          <cell r="A164">
            <v>4079100</v>
          </cell>
          <cell r="B164" t="str">
            <v>UNIONES MECÁNICAS  Continuanción2..</v>
          </cell>
          <cell r="D164">
            <v>0</v>
          </cell>
          <cell r="E164">
            <v>0</v>
          </cell>
          <cell r="F164">
            <v>27980702</v>
          </cell>
        </row>
        <row r="165">
          <cell r="A165">
            <v>4079149</v>
          </cell>
          <cell r="B165" t="str">
            <v>STC unión univ. Ra59.5-72.0 mm</v>
          </cell>
          <cell r="C165" t="str">
            <v>un</v>
          </cell>
          <cell r="D165">
            <v>23</v>
          </cell>
          <cell r="E165">
            <v>43499</v>
          </cell>
          <cell r="F165">
            <v>1000477</v>
          </cell>
        </row>
        <row r="166">
          <cell r="A166">
            <v>4079150</v>
          </cell>
          <cell r="B166" t="str">
            <v>STC unión univ.Ra.88-102 75mm</v>
          </cell>
          <cell r="C166" t="str">
            <v>un</v>
          </cell>
          <cell r="D166">
            <v>46</v>
          </cell>
          <cell r="E166">
            <v>104615</v>
          </cell>
          <cell r="F166">
            <v>4812290</v>
          </cell>
        </row>
        <row r="167">
          <cell r="A167">
            <v>4079152</v>
          </cell>
          <cell r="B167" t="str">
            <v>STC unión univ.Ra.109-127 4"</v>
          </cell>
          <cell r="C167" t="str">
            <v>un</v>
          </cell>
          <cell r="D167">
            <v>59</v>
          </cell>
          <cell r="E167">
            <v>106504</v>
          </cell>
          <cell r="F167">
            <v>6283736</v>
          </cell>
        </row>
        <row r="168">
          <cell r="A168">
            <v>4079154</v>
          </cell>
          <cell r="B168" t="str">
            <v>STC unión univ.Ra.159-181 6"</v>
          </cell>
          <cell r="C168" t="str">
            <v>un</v>
          </cell>
          <cell r="D168">
            <v>48</v>
          </cell>
          <cell r="E168">
            <v>172633</v>
          </cell>
          <cell r="F168">
            <v>8286384</v>
          </cell>
        </row>
        <row r="169">
          <cell r="A169">
            <v>4079156</v>
          </cell>
          <cell r="B169" t="str">
            <v>STC unión univ.Ra.218-235 8"</v>
          </cell>
          <cell r="C169" t="str">
            <v>un</v>
          </cell>
          <cell r="D169">
            <v>25</v>
          </cell>
          <cell r="E169">
            <v>271447</v>
          </cell>
          <cell r="F169">
            <v>6786175</v>
          </cell>
        </row>
        <row r="170">
          <cell r="A170">
            <v>4079158</v>
          </cell>
          <cell r="B170" t="str">
            <v>STC unión univ.Ra.272-289 10"</v>
          </cell>
          <cell r="C170" t="str">
            <v>un</v>
          </cell>
          <cell r="D170">
            <v>2</v>
          </cell>
          <cell r="E170">
            <v>405820</v>
          </cell>
          <cell r="F170">
            <v>811640</v>
          </cell>
        </row>
        <row r="171">
          <cell r="A171">
            <v>4079300</v>
          </cell>
          <cell r="B171" t="str">
            <v>CAJAS PARA VÁLVULAS</v>
          </cell>
          <cell r="D171">
            <v>0</v>
          </cell>
          <cell r="E171">
            <v>0</v>
          </cell>
          <cell r="F171">
            <v>42089022</v>
          </cell>
        </row>
        <row r="172">
          <cell r="A172">
            <v>4079302</v>
          </cell>
          <cell r="B172" t="str">
            <v>Const.caja valvula con tapa -Esq.1</v>
          </cell>
          <cell r="C172" t="str">
            <v>un</v>
          </cell>
          <cell r="D172">
            <v>122</v>
          </cell>
          <cell r="E172">
            <v>176630</v>
          </cell>
          <cell r="F172">
            <v>21548860</v>
          </cell>
        </row>
        <row r="173">
          <cell r="A173">
            <v>4079318</v>
          </cell>
          <cell r="B173" t="str">
            <v>C. caja v.reg.pr 3" con me.fl-E.11</v>
          </cell>
          <cell r="C173" t="str">
            <v>un</v>
          </cell>
          <cell r="D173">
            <v>2</v>
          </cell>
          <cell r="E173">
            <v>2283024</v>
          </cell>
          <cell r="F173">
            <v>4566048</v>
          </cell>
        </row>
        <row r="174">
          <cell r="A174">
            <v>4079322</v>
          </cell>
          <cell r="B174" t="str">
            <v>C. caja v.reg.pr 6" con me.fl-E.11</v>
          </cell>
          <cell r="C174" t="str">
            <v>un</v>
          </cell>
          <cell r="D174">
            <v>3</v>
          </cell>
          <cell r="E174">
            <v>2894416</v>
          </cell>
          <cell r="F174">
            <v>8683248</v>
          </cell>
        </row>
        <row r="175">
          <cell r="A175">
            <v>4079334</v>
          </cell>
          <cell r="B175" t="str">
            <v>Muro cortina valv.adm.y expuls.aire</v>
          </cell>
          <cell r="C175" t="str">
            <v>m2</v>
          </cell>
          <cell r="D175">
            <v>25</v>
          </cell>
          <cell r="E175">
            <v>160898</v>
          </cell>
          <cell r="F175">
            <v>4022450</v>
          </cell>
        </row>
        <row r="176">
          <cell r="A176">
            <v>4079336</v>
          </cell>
          <cell r="B176" t="str">
            <v>Losa cubierta valv.adm.y expul.aire</v>
          </cell>
          <cell r="C176" t="str">
            <v>m2</v>
          </cell>
          <cell r="D176">
            <v>12</v>
          </cell>
          <cell r="E176">
            <v>174183</v>
          </cell>
          <cell r="F176">
            <v>2090196</v>
          </cell>
        </row>
        <row r="177">
          <cell r="A177">
            <v>4079338</v>
          </cell>
          <cell r="B177" t="str">
            <v>Losa fondo valv. descarga y flujo</v>
          </cell>
          <cell r="C177" t="str">
            <v>m2</v>
          </cell>
          <cell r="D177">
            <v>12</v>
          </cell>
          <cell r="E177">
            <v>98185</v>
          </cell>
          <cell r="F177">
            <v>1178220</v>
          </cell>
        </row>
        <row r="178">
          <cell r="A178">
            <v>4079400</v>
          </cell>
          <cell r="B178" t="str">
            <v>ACOMETIDAS DE ACUEDUCTO</v>
          </cell>
          <cell r="D178">
            <v>0</v>
          </cell>
          <cell r="E178">
            <v>0</v>
          </cell>
          <cell r="F178">
            <v>90847137</v>
          </cell>
        </row>
        <row r="179">
          <cell r="A179">
            <v>4079414</v>
          </cell>
          <cell r="B179" t="str">
            <v>STC Llave Corte o Acera-racor 1/2"</v>
          </cell>
          <cell r="C179" t="str">
            <v>un</v>
          </cell>
          <cell r="D179">
            <v>1420</v>
          </cell>
          <cell r="E179">
            <v>5950</v>
          </cell>
          <cell r="F179">
            <v>8449000</v>
          </cell>
        </row>
        <row r="180">
          <cell r="A180">
            <v>4079426</v>
          </cell>
          <cell r="B180" t="str">
            <v>STC Llave Incorporacion conica 1/2"</v>
          </cell>
          <cell r="C180" t="str">
            <v>un</v>
          </cell>
          <cell r="D180">
            <v>2902</v>
          </cell>
          <cell r="E180">
            <v>13487</v>
          </cell>
          <cell r="F180">
            <v>39139274</v>
          </cell>
        </row>
        <row r="181">
          <cell r="A181">
            <v>4079449</v>
          </cell>
          <cell r="B181" t="str">
            <v>STC Llave paso libre o contenc.1/2"</v>
          </cell>
          <cell r="C181" t="str">
            <v>un</v>
          </cell>
          <cell r="D181">
            <v>126</v>
          </cell>
          <cell r="E181">
            <v>5582</v>
          </cell>
          <cell r="F181">
            <v>703332</v>
          </cell>
        </row>
        <row r="182">
          <cell r="A182">
            <v>4079459</v>
          </cell>
          <cell r="B182" t="str">
            <v>STC Collar H.D p' PVCx1/2 3"</v>
          </cell>
          <cell r="C182" t="str">
            <v>un</v>
          </cell>
          <cell r="D182">
            <v>2245</v>
          </cell>
          <cell r="E182">
            <v>14835</v>
          </cell>
          <cell r="F182">
            <v>33304575</v>
          </cell>
        </row>
        <row r="183">
          <cell r="A183">
            <v>4079460</v>
          </cell>
          <cell r="B183" t="str">
            <v>STC Collar H.D p' PVCx1/2 4"</v>
          </cell>
          <cell r="C183" t="str">
            <v>un</v>
          </cell>
          <cell r="D183">
            <v>468</v>
          </cell>
          <cell r="E183">
            <v>19767</v>
          </cell>
          <cell r="F183">
            <v>9250956</v>
          </cell>
        </row>
        <row r="184">
          <cell r="A184">
            <v>4079500</v>
          </cell>
          <cell r="B184" t="str">
            <v>COLLARES CONTINUACIÓN.....</v>
          </cell>
          <cell r="C184" t="str">
            <v>un</v>
          </cell>
          <cell r="D184">
            <v>0</v>
          </cell>
          <cell r="E184">
            <v>0</v>
          </cell>
          <cell r="F184">
            <v>3137706</v>
          </cell>
        </row>
        <row r="185">
          <cell r="A185">
            <v>4079569</v>
          </cell>
          <cell r="B185" t="str">
            <v>STC Union 3 partes CU t.CU-PVC 1/2"</v>
          </cell>
          <cell r="C185" t="str">
            <v>un</v>
          </cell>
          <cell r="D185">
            <v>159</v>
          </cell>
          <cell r="E185">
            <v>19734</v>
          </cell>
          <cell r="F185">
            <v>3137706</v>
          </cell>
        </row>
        <row r="186">
          <cell r="A186">
            <v>4079600</v>
          </cell>
          <cell r="B186" t="str">
            <v>MEDIDORES DE ACUEDUCTO</v>
          </cell>
          <cell r="D186">
            <v>0</v>
          </cell>
          <cell r="E186">
            <v>0</v>
          </cell>
          <cell r="F186">
            <v>1397214</v>
          </cell>
        </row>
        <row r="187">
          <cell r="A187">
            <v>4079601</v>
          </cell>
          <cell r="B187" t="str">
            <v>STC Medidor tipo volum. 1/2"</v>
          </cell>
          <cell r="C187" t="str">
            <v>un</v>
          </cell>
          <cell r="D187">
            <v>126</v>
          </cell>
          <cell r="E187">
            <v>11089</v>
          </cell>
          <cell r="F187">
            <v>1397214</v>
          </cell>
        </row>
        <row r="188">
          <cell r="A188">
            <v>4079700</v>
          </cell>
          <cell r="B188" t="str">
            <v>CAJAS Y TAPAS PARA MEDIDORES</v>
          </cell>
          <cell r="D188">
            <v>0</v>
          </cell>
          <cell r="E188">
            <v>0</v>
          </cell>
          <cell r="F188">
            <v>5673402</v>
          </cell>
        </row>
        <row r="189">
          <cell r="A189">
            <v>4079702</v>
          </cell>
          <cell r="B189" t="str">
            <v>C. caja medi.anden&lt;19mm-Eq.24-No.ta</v>
          </cell>
          <cell r="C189" t="str">
            <v>un</v>
          </cell>
          <cell r="D189">
            <v>126</v>
          </cell>
          <cell r="E189">
            <v>35962</v>
          </cell>
          <cell r="F189">
            <v>4531212</v>
          </cell>
        </row>
        <row r="190">
          <cell r="A190">
            <v>4079746</v>
          </cell>
          <cell r="B190" t="str">
            <v>TC tapa HD caja medidor 1/2"</v>
          </cell>
          <cell r="C190" t="str">
            <v>un</v>
          </cell>
          <cell r="D190">
            <v>126</v>
          </cell>
          <cell r="E190">
            <v>9065</v>
          </cell>
          <cell r="F190">
            <v>1142190</v>
          </cell>
        </row>
        <row r="191">
          <cell r="A191">
            <v>0</v>
          </cell>
        </row>
        <row r="192">
          <cell r="A192">
            <v>4080000</v>
          </cell>
          <cell r="B192" t="str">
            <v>REDES Y ACOMET. ALCANTARILLADO</v>
          </cell>
          <cell r="D192">
            <v>0</v>
          </cell>
          <cell r="E192">
            <v>0</v>
          </cell>
          <cell r="F192">
            <v>7147843</v>
          </cell>
        </row>
        <row r="193">
          <cell r="A193">
            <v>4082000</v>
          </cell>
          <cell r="B193" t="str">
            <v>TUBERÍAS CTO. ALCANTARILLADO</v>
          </cell>
          <cell r="D193">
            <v>0</v>
          </cell>
          <cell r="E193">
            <v>0</v>
          </cell>
          <cell r="F193">
            <v>642150</v>
          </cell>
        </row>
        <row r="194">
          <cell r="A194">
            <v>4082004</v>
          </cell>
          <cell r="B194" t="str">
            <v>STC Tub.Cto.simple U.caucho 6"Cl.1</v>
          </cell>
          <cell r="C194" t="str">
            <v>m</v>
          </cell>
          <cell r="D194">
            <v>18</v>
          </cell>
          <cell r="E194">
            <v>18646</v>
          </cell>
          <cell r="F194">
            <v>335628</v>
          </cell>
        </row>
        <row r="195">
          <cell r="A195">
            <v>4082008</v>
          </cell>
          <cell r="B195" t="str">
            <v>STC Tub.Cto.simple U.caucho 10"Cl.1</v>
          </cell>
          <cell r="C195" t="str">
            <v>m</v>
          </cell>
          <cell r="D195">
            <v>9</v>
          </cell>
          <cell r="E195">
            <v>34058</v>
          </cell>
          <cell r="F195">
            <v>306522</v>
          </cell>
        </row>
        <row r="196">
          <cell r="A196">
            <v>4083100</v>
          </cell>
          <cell r="B196" t="str">
            <v>TUBERÍA PVA-ALCANT. Continuación...</v>
          </cell>
          <cell r="D196">
            <v>0</v>
          </cell>
          <cell r="E196">
            <v>0</v>
          </cell>
          <cell r="F196">
            <v>3481500</v>
          </cell>
        </row>
        <row r="197">
          <cell r="A197">
            <v>4083170</v>
          </cell>
          <cell r="B197" t="str">
            <v>STC Tuberia PVC-S U.S. 6"</v>
          </cell>
          <cell r="C197" t="str">
            <v>m</v>
          </cell>
          <cell r="D197">
            <v>75</v>
          </cell>
          <cell r="E197">
            <v>46420</v>
          </cell>
          <cell r="F197">
            <v>3481500</v>
          </cell>
        </row>
        <row r="198">
          <cell r="A198">
            <v>4085900</v>
          </cell>
          <cell r="B198" t="str">
            <v>CAJAS DE EMPALME A LA RED</v>
          </cell>
          <cell r="D198">
            <v>0</v>
          </cell>
          <cell r="E198">
            <v>0</v>
          </cell>
          <cell r="F198">
            <v>641400</v>
          </cell>
        </row>
        <row r="199">
          <cell r="A199">
            <v>4085901</v>
          </cell>
          <cell r="B199" t="str">
            <v>Const.caja empalme a la red Esq. 27</v>
          </cell>
          <cell r="C199" t="str">
            <v>un</v>
          </cell>
          <cell r="D199">
            <v>10</v>
          </cell>
          <cell r="E199">
            <v>64140</v>
          </cell>
          <cell r="F199">
            <v>641400</v>
          </cell>
        </row>
        <row r="200">
          <cell r="A200">
            <v>4086300</v>
          </cell>
          <cell r="B200" t="str">
            <v>SUMIDEROS</v>
          </cell>
          <cell r="D200">
            <v>0</v>
          </cell>
          <cell r="E200">
            <v>0</v>
          </cell>
          <cell r="F200">
            <v>2382793</v>
          </cell>
        </row>
        <row r="201">
          <cell r="A201">
            <v>4086310</v>
          </cell>
          <cell r="B201" t="str">
            <v>Const.sumidero aguas llu.T.B</v>
          </cell>
          <cell r="C201" t="str">
            <v>un</v>
          </cell>
          <cell r="D201">
            <v>7</v>
          </cell>
          <cell r="E201">
            <v>340399</v>
          </cell>
          <cell r="F201">
            <v>2382793</v>
          </cell>
        </row>
        <row r="202">
          <cell r="A202">
            <v>0</v>
          </cell>
        </row>
        <row r="203">
          <cell r="A203">
            <v>4140000</v>
          </cell>
          <cell r="B203" t="str">
            <v>MAMPORTERÍA Y PREFABRICADOS</v>
          </cell>
          <cell r="D203">
            <v>0</v>
          </cell>
          <cell r="E203">
            <v>0</v>
          </cell>
          <cell r="F203">
            <v>352010</v>
          </cell>
        </row>
        <row r="204">
          <cell r="A204">
            <v>4140100</v>
          </cell>
          <cell r="B204" t="str">
            <v>MURO EN LADRILLO O BLOQUE CTO.</v>
          </cell>
          <cell r="D204">
            <v>0</v>
          </cell>
          <cell r="E204">
            <v>0</v>
          </cell>
          <cell r="F204">
            <v>352010</v>
          </cell>
        </row>
        <row r="205">
          <cell r="A205">
            <v>4140104</v>
          </cell>
          <cell r="B205" t="str">
            <v>Construccion muro bloque e=10cm</v>
          </cell>
          <cell r="C205" t="str">
            <v>m2</v>
          </cell>
          <cell r="D205">
            <v>5</v>
          </cell>
          <cell r="E205">
            <v>28919</v>
          </cell>
          <cell r="F205">
            <v>144595</v>
          </cell>
        </row>
        <row r="206">
          <cell r="A206">
            <v>4140140</v>
          </cell>
          <cell r="B206" t="str">
            <v>Construccion muro ladrillo e=20cm</v>
          </cell>
          <cell r="C206" t="str">
            <v>m2</v>
          </cell>
          <cell r="D206">
            <v>5</v>
          </cell>
          <cell r="E206">
            <v>41483</v>
          </cell>
          <cell r="F206">
            <v>207415</v>
          </cell>
        </row>
        <row r="207">
          <cell r="A207">
            <v>0</v>
          </cell>
        </row>
        <row r="208">
          <cell r="A208">
            <v>4250000</v>
          </cell>
          <cell r="B208" t="str">
            <v>MMTO. DE REDES DE ACUEDUCTO</v>
          </cell>
          <cell r="D208">
            <v>0</v>
          </cell>
          <cell r="E208">
            <v>0</v>
          </cell>
          <cell r="F208">
            <v>2358351</v>
          </cell>
        </row>
        <row r="209">
          <cell r="A209">
            <v>4250100</v>
          </cell>
          <cell r="B209" t="str">
            <v>MANTENIMIENTO ACOMETIDAS ACUEDUCTO</v>
          </cell>
          <cell r="D209">
            <v>0</v>
          </cell>
          <cell r="E209">
            <v>0</v>
          </cell>
          <cell r="F209">
            <v>2358351</v>
          </cell>
        </row>
        <row r="210">
          <cell r="A210">
            <v>4250103</v>
          </cell>
          <cell r="B210" t="str">
            <v>Cambio de tomas acueducto 1/2"</v>
          </cell>
          <cell r="C210" t="str">
            <v>un</v>
          </cell>
          <cell r="D210">
            <v>207</v>
          </cell>
          <cell r="E210">
            <v>11393</v>
          </cell>
          <cell r="F210">
            <v>2358351</v>
          </cell>
        </row>
        <row r="211">
          <cell r="A211">
            <v>0</v>
          </cell>
        </row>
      </sheetData>
      <sheetData sheetId="1" refreshError="1"/>
      <sheetData sheetId="2"/>
      <sheetData sheetId="3"/>
      <sheetData sheetId="4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 TUB"/>
      <sheetName val="JAPON LLUVIAS"/>
      <sheetName val="TUBERIA"/>
      <sheetName val="TUB SUMID"/>
      <sheetName val="SUMIDEROS"/>
      <sheetName val="T-4"/>
      <sheetName val="DEM PAVIMENTO"/>
      <sheetName val="EXC-RELLPAVIMENTO"/>
      <sheetName val="REP PAVIMENTO"/>
      <sheetName val="SARDINELES"/>
      <sheetName val="ANDENES"/>
      <sheetName val="REP. DOM."/>
      <sheetName val="REP. ACOM."/>
      <sheetName val="FACT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 DISEÑO"/>
      <sheetName val="cbr granulares"/>
      <sheetName val="ESTRUCTURAS EXISTENTES"/>
      <sheetName val="SECTORIZACIÓN"/>
      <sheetName val="AASHTO CALZ EXISTENTE"/>
      <sheetName val="AASHTO AMPLIACIONES"/>
      <sheetName val="REPORTE"/>
      <sheetName val="TRÁNSITO"/>
      <sheetName val="Sheet1"/>
      <sheetName val="ITEMS"/>
      <sheetName val="I.D"/>
      <sheetName val="EQPO"/>
      <sheetName val="INSUMOS"/>
      <sheetName val="TRANSPORTES"/>
      <sheetName val="SALARIOS"/>
    </sheetNames>
    <sheetDataSet>
      <sheetData sheetId="0"/>
      <sheetData sheetId="1"/>
      <sheetData sheetId="2"/>
      <sheetData sheetId="3">
        <row r="12">
          <cell r="A12" t="str">
            <v>INICIO</v>
          </cell>
          <cell r="C12" t="str">
            <v>CBR PER 85</v>
          </cell>
          <cell r="D12" t="str">
            <v>ESPESOR REMANENTE</v>
          </cell>
          <cell r="E12" t="str">
            <v>CBR MEDIA GRAN</v>
          </cell>
          <cell r="F12" t="str">
            <v>CBR MEJORAMIENTO</v>
          </cell>
          <cell r="G12" t="str">
            <v>ESPESOR MEJORAMIENTO cm</v>
          </cell>
        </row>
        <row r="13">
          <cell r="A13">
            <v>0</v>
          </cell>
          <cell r="C13">
            <v>25.75</v>
          </cell>
          <cell r="D13">
            <v>42.714285714285715</v>
          </cell>
          <cell r="E13">
            <v>27.5</v>
          </cell>
          <cell r="F13">
            <v>10</v>
          </cell>
          <cell r="G13">
            <v>40</v>
          </cell>
        </row>
        <row r="14">
          <cell r="A14">
            <v>1625</v>
          </cell>
          <cell r="C14">
            <v>12.2</v>
          </cell>
          <cell r="D14">
            <v>54</v>
          </cell>
          <cell r="E14">
            <v>15</v>
          </cell>
          <cell r="F14">
            <v>10</v>
          </cell>
          <cell r="G14">
            <v>40</v>
          </cell>
        </row>
        <row r="15">
          <cell r="A15">
            <v>2875</v>
          </cell>
          <cell r="C15">
            <v>18.8</v>
          </cell>
          <cell r="D15">
            <v>51.652173913043477</v>
          </cell>
          <cell r="E15">
            <v>28.688888888888886</v>
          </cell>
          <cell r="F15">
            <v>10</v>
          </cell>
          <cell r="G15">
            <v>40</v>
          </cell>
        </row>
        <row r="16">
          <cell r="A16">
            <v>8625</v>
          </cell>
          <cell r="C16">
            <v>10.4</v>
          </cell>
          <cell r="D16">
            <v>118.22222222222223</v>
          </cell>
          <cell r="E16">
            <v>24.28</v>
          </cell>
          <cell r="F16">
            <v>10</v>
          </cell>
          <cell r="G16">
            <v>40</v>
          </cell>
        </row>
        <row r="17">
          <cell r="A17">
            <v>10875</v>
          </cell>
          <cell r="C17">
            <v>18</v>
          </cell>
          <cell r="D17">
            <v>35.714285714285715</v>
          </cell>
          <cell r="E17">
            <v>18</v>
          </cell>
          <cell r="F17">
            <v>10</v>
          </cell>
          <cell r="G17">
            <v>40</v>
          </cell>
        </row>
        <row r="18">
          <cell r="A18">
            <v>12625</v>
          </cell>
          <cell r="C18">
            <v>19.8</v>
          </cell>
          <cell r="D18">
            <v>49.375</v>
          </cell>
          <cell r="E18">
            <v>22.5</v>
          </cell>
          <cell r="F18">
            <v>10</v>
          </cell>
          <cell r="G18">
            <v>40</v>
          </cell>
        </row>
        <row r="19">
          <cell r="A19">
            <v>14625</v>
          </cell>
          <cell r="C19">
            <v>10.6</v>
          </cell>
          <cell r="D19">
            <v>61.5</v>
          </cell>
          <cell r="E19">
            <v>12</v>
          </cell>
          <cell r="F19">
            <v>10</v>
          </cell>
          <cell r="G19">
            <v>40</v>
          </cell>
        </row>
        <row r="20">
          <cell r="A20">
            <v>15625</v>
          </cell>
          <cell r="C20">
            <v>17.649999999999999</v>
          </cell>
          <cell r="D20">
            <v>58.6</v>
          </cell>
          <cell r="E20">
            <v>18.833333333333332</v>
          </cell>
          <cell r="F20">
            <v>10</v>
          </cell>
          <cell r="G20">
            <v>40</v>
          </cell>
        </row>
      </sheetData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INST"/>
    </sheetNames>
    <sheetDataSet>
      <sheetData sheetId="0" refreshError="1"/>
      <sheetData sheetId="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izar"/>
      <sheetName val="AutoOpen Stub Data"/>
      <sheetName val="Factura13"/>
      <sheetName val="Form5 _Pág_ 1"/>
      <sheetName val="Form5 _Pág_ 2"/>
    </sheetNames>
    <definedNames>
      <definedName name="Customize"/>
      <definedName name="FareWellStmnt"/>
      <definedName name="FinePrint"/>
      <definedName name="INV_Payments"/>
      <definedName name="Nada"/>
    </definedNames>
    <sheetDataSet>
      <sheetData sheetId="0">
        <row r="15">
          <cell r="E15" t="str">
            <v>CUNDINAMARCA</v>
          </cell>
        </row>
        <row r="22">
          <cell r="E22" t="str">
            <v>estatal</v>
          </cell>
          <cell r="G22" t="str">
            <v>Tarjeta 1</v>
          </cell>
        </row>
        <row r="23">
          <cell r="E23">
            <v>0.05</v>
          </cell>
          <cell r="G23" t="str">
            <v>Tarjeta 2</v>
          </cell>
        </row>
        <row r="24">
          <cell r="D24" t="b">
            <v>0</v>
          </cell>
          <cell r="G24" t="str">
            <v>Tarjeta 3</v>
          </cell>
        </row>
        <row r="27">
          <cell r="G27">
            <v>7</v>
          </cell>
        </row>
        <row r="28">
          <cell r="D28" t="b">
            <v>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"/>
      <sheetName val="DESARENADOR"/>
      <sheetName val="APU DESAR"/>
      <sheetName val="ADUCCION"/>
      <sheetName val="APU ADUCCION"/>
      <sheetName val="PTAP"/>
      <sheetName val="APU PTAP"/>
      <sheetName val="Vía"/>
      <sheetName val="apu via"/>
      <sheetName val=" REDES DE DISTRI"/>
      <sheetName val="apu redes"/>
      <sheetName val="ESTAC.  REGULA"/>
      <sheetName val="APU ESTC REGUL "/>
      <sheetName val="BASE CTOS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P. U."/>
    </sheetNames>
    <sheetDataSet>
      <sheetData sheetId="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Hoja4"/>
      <sheetName val="Hoja4 (2)"/>
      <sheetName val="Hoja4 (3)"/>
      <sheetName val="Hoja2"/>
      <sheetName val="Hoja3"/>
    </sheetNames>
    <sheetDataSet>
      <sheetData sheetId="0" refreshError="1">
        <row r="60">
          <cell r="F60">
            <v>80591.125</v>
          </cell>
        </row>
        <row r="81">
          <cell r="C81">
            <v>1030017.2290000001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LLA SAGRARIO"/>
      <sheetName val="RESUMEN"/>
      <sheetName val="TUBERIA"/>
      <sheetName val="DOMICILIARIAS"/>
      <sheetName val="ASFALTO"/>
      <sheetName val="PAVIMENTO"/>
      <sheetName val="ANDENES"/>
      <sheetName val="SOBREPISO"/>
      <sheetName val="ACOMETIDAS"/>
      <sheetName val="FACTORES"/>
    </sheetNames>
    <sheetDataSet>
      <sheetData sheetId="0" refreshError="1"/>
      <sheetData sheetId="1" refreshError="1"/>
      <sheetData sheetId="2" refreshError="1">
        <row r="10">
          <cell r="AE10">
            <v>0</v>
          </cell>
        </row>
        <row r="14">
          <cell r="AE14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Datos"/>
      <sheetName val="Constantes"/>
      <sheetName val="salarios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Módulo1"/>
      <sheetName val="Módulo2"/>
    </sheetNames>
    <sheetDataSet>
      <sheetData sheetId="0"/>
      <sheetData sheetId="1"/>
      <sheetData sheetId="2"/>
      <sheetData sheetId="3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2">
          <cell r="D12">
            <v>0</v>
          </cell>
        </row>
        <row r="14">
          <cell r="D14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TA"/>
      <sheetName val="BASE"/>
      <sheetName val="BASE CTOS"/>
      <sheetName val="PRELIM"/>
      <sheetName val="TUBERIA"/>
      <sheetName val="EXCAVA"/>
    </sheetNames>
    <sheetDataSet>
      <sheetData sheetId="0" refreshError="1"/>
      <sheetData sheetId="1" refreshError="1"/>
      <sheetData sheetId="2" refreshError="1">
        <row r="455">
          <cell r="D455">
            <v>53359.999999999993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. OPTIM. SIST. DE CAPTACION"/>
      <sheetName val="PPTO. CONST. ESTAC.  REGULA"/>
      <sheetName val="APU CONST. ESTACIÓN REGULADORA"/>
      <sheetName val="PPTO. OPTIM. REDES DE DISTRIB."/>
      <sheetName val="APU OPTM. REDES DIST"/>
      <sheetName val="BASE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EMPRESA"/>
      <sheetName val="NUEVOS DATOS"/>
      <sheetName val="DATOS CONTRATO"/>
      <sheetName val="EMPLEADOS"/>
      <sheetName val="ACUMULADOS"/>
      <sheetName val="LIQ-NOM"/>
      <sheetName val="REPORTE-TIEMPO  "/>
      <sheetName val="RESUMEN-NOMINA"/>
      <sheetName val="NOMINA"/>
      <sheetName val="SOBRETIEMPO"/>
      <sheetName val="DEDUCCIONES"/>
      <sheetName val="R-PAGO"/>
      <sheetName val="LIQ-SEGSOC"/>
      <sheetName val="RESUMEN-ISS"/>
      <sheetName val="ISS"/>
      <sheetName val="INF-PEN-COLFONDOS"/>
      <sheetName val="INF-PEN-HORIZONTE"/>
      <sheetName val="INF-PEN-PORVENIR"/>
      <sheetName val="INF-PEN-SANTANDER"/>
      <sheetName val="INF-SALUD-COOP"/>
      <sheetName val="INF-SALUD-COOMEVA"/>
      <sheetName val="INF-SALUD-SOLSALUD"/>
      <sheetName val="INF-RIESGO"/>
      <sheetName val="CAFABA"/>
      <sheetName val="CAJASAN"/>
      <sheetName val="LIQ-PERS"/>
      <sheetName val="INF-PRES-SOC"/>
      <sheetName val="CARTA TERM CTO"/>
      <sheetName val="CERTIFICACION"/>
      <sheetName val="EXAMEN RETIRO"/>
      <sheetName val="INF-DOT1"/>
      <sheetName val="INF-AFILIACION (1)"/>
      <sheetName val="LISTA BANCOS"/>
      <sheetName val="INF-APORTES-SS"/>
    </sheetNames>
    <sheetDataSet>
      <sheetData sheetId="0"/>
      <sheetData sheetId="1"/>
      <sheetData sheetId="2"/>
      <sheetData sheetId="3" refreshError="1">
        <row r="13">
          <cell r="G13" t="str">
            <v>02-30513-324240-2003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 (2)"/>
      <sheetName val="Tablas"/>
      <sheetName val="CCDO"/>
      <sheetName val="RRHH"/>
      <sheetName val="HrsP"/>
      <sheetName val="HSE"/>
      <sheetName val="IDO"/>
      <sheetName val="ISO"/>
      <sheetName val="AVP"/>
      <sheetName val="ACTA"/>
      <sheetName val="PENDIENTES X COBRAR"/>
      <sheetName val="BITACORA"/>
      <sheetName val="UTILI-FRENTE"/>
      <sheetName val="ABIMAELXPAGAR"/>
      <sheetName val="INCLUYO_EDUIN"/>
      <sheetName val="AVP (2)"/>
      <sheetName val="Hoja1"/>
      <sheetName val="PROYECCION"/>
      <sheetName val="CUADRO DE CANTIDADES"/>
      <sheetName val="ACTA_2"/>
      <sheetName val="AJUSTE CANTIDADES"/>
      <sheetName val="PROYECCIONES"/>
      <sheetName val="HOMOLOGACION DE CANTIDADES"/>
    </sheetNames>
    <sheetDataSet>
      <sheetData sheetId="0"/>
      <sheetData sheetId="1">
        <row r="1">
          <cell r="B1" t="str">
            <v>FECHA</v>
          </cell>
          <cell r="H1" t="str">
            <v>INTENDENCIA</v>
          </cell>
        </row>
        <row r="2">
          <cell r="A2" t="str">
            <v>COSTO HH</v>
          </cell>
          <cell r="B2">
            <v>39326</v>
          </cell>
          <cell r="H2" t="str">
            <v>SMA</v>
          </cell>
        </row>
        <row r="3">
          <cell r="A3" t="str">
            <v>COSTO_PRESUPUESTO</v>
          </cell>
          <cell r="B3">
            <v>39327</v>
          </cell>
          <cell r="H3" t="str">
            <v>SMA</v>
          </cell>
        </row>
        <row r="4">
          <cell r="B4">
            <v>39328</v>
          </cell>
          <cell r="H4" t="str">
            <v>SMA</v>
          </cell>
        </row>
        <row r="5">
          <cell r="B5">
            <v>39329</v>
          </cell>
          <cell r="H5" t="str">
            <v>SMA</v>
          </cell>
        </row>
        <row r="6">
          <cell r="B6">
            <v>39330</v>
          </cell>
          <cell r="H6" t="str">
            <v>SMA</v>
          </cell>
        </row>
        <row r="7">
          <cell r="B7">
            <v>39330</v>
          </cell>
        </row>
        <row r="8">
          <cell r="B8">
            <v>39330</v>
          </cell>
        </row>
        <row r="9">
          <cell r="B9">
            <v>39331</v>
          </cell>
          <cell r="H9" t="str">
            <v>SMA</v>
          </cell>
        </row>
        <row r="10">
          <cell r="B10">
            <v>39332</v>
          </cell>
          <cell r="H10" t="str">
            <v>SAR</v>
          </cell>
        </row>
        <row r="11">
          <cell r="B11">
            <v>39333</v>
          </cell>
          <cell r="H11" t="str">
            <v>SAR</v>
          </cell>
        </row>
        <row r="12">
          <cell r="B12">
            <v>39334</v>
          </cell>
          <cell r="H12" t="str">
            <v>SAR</v>
          </cell>
        </row>
        <row r="13">
          <cell r="B13">
            <v>39335</v>
          </cell>
          <cell r="H13" t="str">
            <v>SAR</v>
          </cell>
        </row>
        <row r="14">
          <cell r="B14">
            <v>39336</v>
          </cell>
          <cell r="H14" t="str">
            <v>SAR</v>
          </cell>
        </row>
        <row r="15">
          <cell r="B15">
            <v>39337</v>
          </cell>
          <cell r="H15" t="str">
            <v>SAR</v>
          </cell>
        </row>
        <row r="16">
          <cell r="B16">
            <v>39338</v>
          </cell>
          <cell r="H16" t="str">
            <v>SAR</v>
          </cell>
        </row>
        <row r="17">
          <cell r="B17">
            <v>39339</v>
          </cell>
          <cell r="H17" t="str">
            <v>SAR</v>
          </cell>
        </row>
        <row r="18">
          <cell r="B18">
            <v>39340</v>
          </cell>
          <cell r="H18" t="str">
            <v>SAR</v>
          </cell>
        </row>
        <row r="19">
          <cell r="B19">
            <v>39341</v>
          </cell>
          <cell r="H19" t="str">
            <v>SAR</v>
          </cell>
        </row>
        <row r="20">
          <cell r="B20">
            <v>39342</v>
          </cell>
          <cell r="H20" t="str">
            <v>SAR</v>
          </cell>
        </row>
        <row r="21">
          <cell r="B21">
            <v>39343</v>
          </cell>
          <cell r="H21" t="str">
            <v>SAR</v>
          </cell>
        </row>
        <row r="22">
          <cell r="B22">
            <v>39344</v>
          </cell>
          <cell r="H22" t="str">
            <v>SAR</v>
          </cell>
        </row>
        <row r="23">
          <cell r="B23">
            <v>39345</v>
          </cell>
          <cell r="H23" t="str">
            <v>SAR</v>
          </cell>
        </row>
        <row r="24">
          <cell r="B24">
            <v>39346</v>
          </cell>
          <cell r="H24" t="str">
            <v>SAR</v>
          </cell>
        </row>
        <row r="25">
          <cell r="B25">
            <v>39347</v>
          </cell>
          <cell r="H25" t="str">
            <v>SAR</v>
          </cell>
        </row>
        <row r="26">
          <cell r="B26">
            <v>39348</v>
          </cell>
          <cell r="H26" t="str">
            <v>SAR</v>
          </cell>
        </row>
        <row r="27">
          <cell r="B27">
            <v>39349</v>
          </cell>
          <cell r="H27" t="str">
            <v>SAR</v>
          </cell>
        </row>
        <row r="28">
          <cell r="B28">
            <v>39350</v>
          </cell>
          <cell r="H28" t="str">
            <v>SMA</v>
          </cell>
        </row>
        <row r="29">
          <cell r="B29">
            <v>39351</v>
          </cell>
          <cell r="H29" t="str">
            <v>SMA</v>
          </cell>
        </row>
        <row r="30">
          <cell r="B30">
            <v>39352</v>
          </cell>
          <cell r="H30" t="str">
            <v>SMA</v>
          </cell>
        </row>
        <row r="31">
          <cell r="B31">
            <v>39353</v>
          </cell>
          <cell r="H31" t="str">
            <v>SMA</v>
          </cell>
        </row>
        <row r="32">
          <cell r="B32">
            <v>39354</v>
          </cell>
          <cell r="H32" t="str">
            <v>SMA</v>
          </cell>
        </row>
        <row r="33">
          <cell r="B33">
            <v>39355</v>
          </cell>
          <cell r="H33" t="str">
            <v>SMA</v>
          </cell>
        </row>
        <row r="34">
          <cell r="B34">
            <v>39356</v>
          </cell>
          <cell r="H34" t="str">
            <v>SMA</v>
          </cell>
        </row>
        <row r="35">
          <cell r="B35">
            <v>39358</v>
          </cell>
          <cell r="H35" t="str">
            <v>SMA</v>
          </cell>
        </row>
        <row r="36">
          <cell r="B36">
            <v>39359</v>
          </cell>
          <cell r="H36" t="str">
            <v>SMA</v>
          </cell>
        </row>
        <row r="37">
          <cell r="B37">
            <v>39360</v>
          </cell>
          <cell r="H37" t="str">
            <v>SMA</v>
          </cell>
        </row>
        <row r="38">
          <cell r="B38">
            <v>39361</v>
          </cell>
          <cell r="H38" t="str">
            <v>SMA</v>
          </cell>
        </row>
        <row r="39">
          <cell r="B39">
            <v>39362</v>
          </cell>
          <cell r="H39" t="str">
            <v>SMA</v>
          </cell>
        </row>
        <row r="40">
          <cell r="B40">
            <v>39363</v>
          </cell>
          <cell r="H40" t="str">
            <v>SMA</v>
          </cell>
        </row>
        <row r="41">
          <cell r="B41">
            <v>39364</v>
          </cell>
          <cell r="H41" t="str">
            <v>SMA</v>
          </cell>
        </row>
        <row r="42">
          <cell r="B42">
            <v>39365</v>
          </cell>
          <cell r="H42" t="str">
            <v>SMA</v>
          </cell>
        </row>
        <row r="43">
          <cell r="B43">
            <v>39366</v>
          </cell>
          <cell r="H43" t="str">
            <v>SMA</v>
          </cell>
        </row>
        <row r="44">
          <cell r="B44">
            <v>39367</v>
          </cell>
          <cell r="H44" t="str">
            <v>SMA</v>
          </cell>
        </row>
        <row r="45">
          <cell r="B45">
            <v>39368</v>
          </cell>
          <cell r="H45" t="str">
            <v>SMA</v>
          </cell>
        </row>
        <row r="46">
          <cell r="B46">
            <v>39369</v>
          </cell>
        </row>
        <row r="47">
          <cell r="B47">
            <v>39370</v>
          </cell>
          <cell r="H47" t="str">
            <v>SMA</v>
          </cell>
        </row>
        <row r="48">
          <cell r="B48">
            <v>39370</v>
          </cell>
          <cell r="H48" t="str">
            <v>SMA</v>
          </cell>
        </row>
        <row r="49">
          <cell r="B49">
            <v>39371</v>
          </cell>
          <cell r="H49" t="str">
            <v>SMA</v>
          </cell>
        </row>
        <row r="50">
          <cell r="B50">
            <v>39372</v>
          </cell>
          <cell r="H50" t="str">
            <v>SMA</v>
          </cell>
        </row>
        <row r="51">
          <cell r="B51">
            <v>39373</v>
          </cell>
          <cell r="H51" t="str">
            <v>SMA</v>
          </cell>
        </row>
        <row r="52">
          <cell r="B52">
            <v>39374</v>
          </cell>
          <cell r="H52" t="str">
            <v>SMA</v>
          </cell>
        </row>
        <row r="53">
          <cell r="B53">
            <v>39377</v>
          </cell>
          <cell r="H53" t="str">
            <v>SAR</v>
          </cell>
        </row>
        <row r="54">
          <cell r="B54">
            <v>39378</v>
          </cell>
        </row>
        <row r="55">
          <cell r="B55">
            <v>39380</v>
          </cell>
          <cell r="H55" t="str">
            <v>SAR</v>
          </cell>
        </row>
        <row r="56">
          <cell r="B56">
            <v>39382</v>
          </cell>
          <cell r="H56" t="str">
            <v>SAR</v>
          </cell>
        </row>
        <row r="57">
          <cell r="B57">
            <v>39383</v>
          </cell>
          <cell r="H57" t="str">
            <v>SMA</v>
          </cell>
        </row>
        <row r="58">
          <cell r="B58">
            <v>39384</v>
          </cell>
          <cell r="H58" t="str">
            <v>SAR</v>
          </cell>
        </row>
        <row r="59">
          <cell r="B59">
            <v>39384</v>
          </cell>
          <cell r="H59" t="str">
            <v>SAR</v>
          </cell>
        </row>
        <row r="60">
          <cell r="B60">
            <v>39386</v>
          </cell>
          <cell r="H60" t="str">
            <v>SAR</v>
          </cell>
        </row>
        <row r="61">
          <cell r="B61">
            <v>39390</v>
          </cell>
          <cell r="H61" t="str">
            <v>SAR</v>
          </cell>
        </row>
        <row r="62">
          <cell r="B62">
            <v>39391</v>
          </cell>
          <cell r="H62" t="str">
            <v>SAR</v>
          </cell>
        </row>
        <row r="63">
          <cell r="B63">
            <v>39348</v>
          </cell>
          <cell r="H63" t="str">
            <v>SAR</v>
          </cell>
        </row>
        <row r="64">
          <cell r="B64">
            <v>39349</v>
          </cell>
          <cell r="H64" t="str">
            <v>SAR</v>
          </cell>
        </row>
        <row r="65">
          <cell r="B65">
            <v>39356</v>
          </cell>
          <cell r="H65" t="str">
            <v>SMA</v>
          </cell>
        </row>
        <row r="66">
          <cell r="B66">
            <v>39392</v>
          </cell>
          <cell r="H66" t="str">
            <v>SMA</v>
          </cell>
        </row>
        <row r="67">
          <cell r="B67">
            <v>39393</v>
          </cell>
          <cell r="H67" t="str">
            <v>SAR</v>
          </cell>
        </row>
        <row r="68">
          <cell r="B68">
            <v>39394</v>
          </cell>
          <cell r="H68" t="str">
            <v>SAR</v>
          </cell>
        </row>
        <row r="69">
          <cell r="B69">
            <v>39395</v>
          </cell>
          <cell r="H69" t="str">
            <v>SAR</v>
          </cell>
        </row>
        <row r="70">
          <cell r="B70">
            <v>39396</v>
          </cell>
          <cell r="H70" t="str">
            <v>SAR</v>
          </cell>
        </row>
        <row r="71">
          <cell r="B71">
            <v>39397</v>
          </cell>
        </row>
        <row r="72">
          <cell r="B72">
            <v>39398</v>
          </cell>
        </row>
        <row r="73">
          <cell r="B73">
            <v>39399</v>
          </cell>
        </row>
        <row r="74">
          <cell r="B74">
            <v>39400</v>
          </cell>
        </row>
        <row r="75">
          <cell r="B75">
            <v>39401</v>
          </cell>
        </row>
        <row r="76">
          <cell r="B76">
            <v>39402</v>
          </cell>
        </row>
        <row r="77">
          <cell r="B77">
            <v>39403</v>
          </cell>
        </row>
        <row r="78">
          <cell r="B78">
            <v>39404</v>
          </cell>
        </row>
        <row r="79">
          <cell r="B79">
            <v>39405</v>
          </cell>
        </row>
        <row r="80">
          <cell r="B80">
            <v>39406</v>
          </cell>
        </row>
        <row r="81">
          <cell r="B81">
            <v>39407</v>
          </cell>
        </row>
        <row r="82">
          <cell r="B82">
            <v>39408</v>
          </cell>
        </row>
        <row r="83">
          <cell r="B83">
            <v>39409</v>
          </cell>
        </row>
        <row r="84">
          <cell r="B84">
            <v>39410</v>
          </cell>
        </row>
        <row r="85">
          <cell r="B85">
            <v>39411</v>
          </cell>
        </row>
        <row r="86">
          <cell r="B86">
            <v>39412</v>
          </cell>
        </row>
        <row r="87">
          <cell r="B87">
            <v>39413</v>
          </cell>
        </row>
        <row r="88">
          <cell r="B88">
            <v>39414</v>
          </cell>
        </row>
        <row r="89">
          <cell r="B89">
            <v>39415</v>
          </cell>
        </row>
        <row r="90">
          <cell r="B90">
            <v>39416</v>
          </cell>
        </row>
        <row r="91">
          <cell r="B91">
            <v>39417</v>
          </cell>
        </row>
        <row r="92">
          <cell r="B92">
            <v>39418</v>
          </cell>
        </row>
        <row r="93">
          <cell r="B93">
            <v>39419</v>
          </cell>
        </row>
        <row r="94">
          <cell r="B94">
            <v>39420</v>
          </cell>
        </row>
        <row r="95">
          <cell r="B95">
            <v>39421</v>
          </cell>
        </row>
        <row r="96">
          <cell r="B96">
            <v>39422</v>
          </cell>
        </row>
        <row r="97">
          <cell r="B97">
            <v>39423</v>
          </cell>
        </row>
        <row r="98">
          <cell r="B98">
            <v>39424</v>
          </cell>
        </row>
        <row r="99">
          <cell r="B99">
            <v>39425</v>
          </cell>
        </row>
        <row r="100">
          <cell r="B100">
            <v>39426</v>
          </cell>
        </row>
        <row r="101">
          <cell r="B101">
            <v>39427</v>
          </cell>
        </row>
        <row r="102">
          <cell r="B102">
            <v>39428</v>
          </cell>
        </row>
        <row r="103">
          <cell r="B103">
            <v>39429</v>
          </cell>
        </row>
        <row r="104">
          <cell r="B104">
            <v>39430</v>
          </cell>
        </row>
        <row r="105">
          <cell r="B105">
            <v>39431</v>
          </cell>
        </row>
        <row r="106">
          <cell r="B106">
            <v>39432</v>
          </cell>
        </row>
        <row r="107">
          <cell r="B107">
            <v>39433</v>
          </cell>
        </row>
        <row r="108">
          <cell r="B108">
            <v>39434</v>
          </cell>
        </row>
        <row r="109">
          <cell r="B109">
            <v>39435</v>
          </cell>
        </row>
        <row r="110">
          <cell r="B110">
            <v>39436</v>
          </cell>
        </row>
        <row r="111">
          <cell r="B111">
            <v>39437</v>
          </cell>
        </row>
        <row r="112">
          <cell r="B112">
            <v>39438</v>
          </cell>
        </row>
        <row r="113">
          <cell r="B113">
            <v>39439</v>
          </cell>
        </row>
        <row r="114">
          <cell r="B114">
            <v>39440</v>
          </cell>
        </row>
        <row r="115">
          <cell r="B115">
            <v>39441</v>
          </cell>
        </row>
        <row r="116">
          <cell r="B116">
            <v>39442</v>
          </cell>
        </row>
        <row r="117">
          <cell r="B117">
            <v>39443</v>
          </cell>
        </row>
        <row r="118">
          <cell r="B118">
            <v>39444</v>
          </cell>
        </row>
        <row r="119">
          <cell r="B119">
            <v>39445</v>
          </cell>
        </row>
        <row r="120">
          <cell r="B120">
            <v>39446</v>
          </cell>
        </row>
        <row r="121">
          <cell r="B121">
            <v>39447</v>
          </cell>
        </row>
        <row r="122">
          <cell r="B122">
            <v>39448</v>
          </cell>
        </row>
        <row r="123">
          <cell r="B123">
            <v>39449</v>
          </cell>
        </row>
        <row r="124">
          <cell r="B124">
            <v>39450</v>
          </cell>
        </row>
        <row r="125">
          <cell r="B125">
            <v>39451</v>
          </cell>
        </row>
        <row r="126">
          <cell r="B126">
            <v>39452</v>
          </cell>
        </row>
        <row r="127">
          <cell r="B127">
            <v>39453</v>
          </cell>
        </row>
        <row r="128">
          <cell r="B128">
            <v>39454</v>
          </cell>
        </row>
        <row r="129">
          <cell r="B129">
            <v>39455</v>
          </cell>
        </row>
        <row r="130">
          <cell r="B130">
            <v>39456</v>
          </cell>
        </row>
        <row r="131">
          <cell r="B131">
            <v>39457</v>
          </cell>
        </row>
        <row r="132">
          <cell r="B132">
            <v>39458</v>
          </cell>
        </row>
        <row r="133">
          <cell r="B133">
            <v>39459</v>
          </cell>
        </row>
        <row r="134">
          <cell r="B134">
            <v>39460</v>
          </cell>
        </row>
        <row r="135">
          <cell r="B135">
            <v>39461</v>
          </cell>
        </row>
        <row r="136">
          <cell r="B136">
            <v>39462</v>
          </cell>
        </row>
        <row r="137">
          <cell r="B137">
            <v>39463</v>
          </cell>
        </row>
        <row r="138">
          <cell r="B138">
            <v>39464</v>
          </cell>
        </row>
        <row r="139">
          <cell r="B139">
            <v>39465</v>
          </cell>
        </row>
        <row r="140">
          <cell r="B140">
            <v>39466</v>
          </cell>
        </row>
        <row r="141">
          <cell r="B141">
            <v>39467</v>
          </cell>
        </row>
        <row r="142">
          <cell r="B142">
            <v>39468</v>
          </cell>
        </row>
        <row r="143">
          <cell r="B143">
            <v>39469</v>
          </cell>
        </row>
        <row r="144">
          <cell r="B144">
            <v>39470</v>
          </cell>
        </row>
        <row r="145">
          <cell r="B145">
            <v>39471</v>
          </cell>
        </row>
        <row r="146">
          <cell r="B146">
            <v>39472</v>
          </cell>
        </row>
        <row r="147">
          <cell r="B147">
            <v>39473</v>
          </cell>
        </row>
        <row r="148">
          <cell r="B148">
            <v>39474</v>
          </cell>
        </row>
        <row r="149">
          <cell r="B149">
            <v>39475</v>
          </cell>
        </row>
        <row r="150">
          <cell r="B150">
            <v>39476</v>
          </cell>
        </row>
        <row r="151">
          <cell r="B151">
            <v>39477</v>
          </cell>
        </row>
        <row r="152">
          <cell r="B152">
            <v>39478</v>
          </cell>
        </row>
        <row r="153">
          <cell r="B153">
            <v>39479</v>
          </cell>
        </row>
        <row r="154">
          <cell r="B154">
            <v>39480</v>
          </cell>
        </row>
        <row r="155">
          <cell r="B155">
            <v>39481</v>
          </cell>
        </row>
        <row r="156">
          <cell r="B156">
            <v>39482</v>
          </cell>
        </row>
        <row r="157">
          <cell r="B157">
            <v>39483</v>
          </cell>
        </row>
        <row r="158">
          <cell r="B158">
            <v>39484</v>
          </cell>
        </row>
        <row r="159">
          <cell r="B159">
            <v>39485</v>
          </cell>
        </row>
        <row r="160">
          <cell r="B160">
            <v>39486</v>
          </cell>
        </row>
        <row r="161">
          <cell r="B161">
            <v>39487</v>
          </cell>
        </row>
        <row r="162">
          <cell r="B162">
            <v>39488</v>
          </cell>
        </row>
        <row r="163">
          <cell r="B163">
            <v>39489</v>
          </cell>
        </row>
        <row r="164">
          <cell r="B164">
            <v>39490</v>
          </cell>
        </row>
        <row r="165">
          <cell r="B165">
            <v>39491</v>
          </cell>
        </row>
        <row r="166">
          <cell r="B166">
            <v>39492</v>
          </cell>
        </row>
        <row r="167">
          <cell r="B167">
            <v>39493</v>
          </cell>
        </row>
        <row r="168">
          <cell r="B168">
            <v>39494</v>
          </cell>
        </row>
        <row r="169">
          <cell r="B169">
            <v>39495</v>
          </cell>
        </row>
        <row r="170">
          <cell r="B170">
            <v>39496</v>
          </cell>
        </row>
        <row r="171">
          <cell r="B171">
            <v>39497</v>
          </cell>
        </row>
        <row r="172">
          <cell r="B172">
            <v>39498</v>
          </cell>
        </row>
        <row r="173">
          <cell r="B173">
            <v>39499</v>
          </cell>
        </row>
        <row r="174">
          <cell r="B174">
            <v>39500</v>
          </cell>
        </row>
        <row r="175">
          <cell r="B175">
            <v>39501</v>
          </cell>
        </row>
        <row r="176">
          <cell r="B176">
            <v>39502</v>
          </cell>
        </row>
        <row r="177">
          <cell r="B177">
            <v>39503</v>
          </cell>
        </row>
        <row r="178">
          <cell r="B178">
            <v>39504</v>
          </cell>
        </row>
        <row r="179">
          <cell r="B179">
            <v>39505</v>
          </cell>
        </row>
        <row r="180">
          <cell r="B180">
            <v>39506</v>
          </cell>
        </row>
        <row r="181">
          <cell r="B181">
            <v>39507</v>
          </cell>
        </row>
        <row r="182">
          <cell r="B182">
            <v>39508</v>
          </cell>
        </row>
        <row r="183">
          <cell r="B183">
            <v>39509</v>
          </cell>
        </row>
        <row r="184">
          <cell r="B184">
            <v>39510</v>
          </cell>
        </row>
        <row r="185">
          <cell r="B185">
            <v>39511</v>
          </cell>
        </row>
        <row r="186">
          <cell r="B186">
            <v>39512</v>
          </cell>
        </row>
        <row r="187">
          <cell r="B187">
            <v>39513</v>
          </cell>
        </row>
        <row r="188">
          <cell r="B188">
            <v>39514</v>
          </cell>
        </row>
        <row r="189">
          <cell r="B189">
            <v>39515</v>
          </cell>
        </row>
        <row r="190">
          <cell r="B190">
            <v>39516</v>
          </cell>
        </row>
        <row r="191">
          <cell r="B191">
            <v>39517</v>
          </cell>
        </row>
        <row r="192">
          <cell r="B192">
            <v>39518</v>
          </cell>
        </row>
        <row r="193">
          <cell r="B193">
            <v>39519</v>
          </cell>
        </row>
        <row r="194">
          <cell r="B194">
            <v>39520</v>
          </cell>
        </row>
        <row r="195">
          <cell r="B195">
            <v>39521</v>
          </cell>
        </row>
        <row r="196">
          <cell r="B196">
            <v>39522</v>
          </cell>
        </row>
        <row r="197">
          <cell r="B197">
            <v>39523</v>
          </cell>
        </row>
        <row r="198">
          <cell r="B198">
            <v>39524</v>
          </cell>
        </row>
        <row r="199">
          <cell r="B199">
            <v>39525</v>
          </cell>
        </row>
        <row r="200">
          <cell r="B200">
            <v>39526</v>
          </cell>
        </row>
        <row r="201">
          <cell r="B201">
            <v>39527</v>
          </cell>
        </row>
        <row r="202">
          <cell r="B202">
            <v>39528</v>
          </cell>
        </row>
        <row r="203">
          <cell r="B203">
            <v>39529</v>
          </cell>
        </row>
        <row r="204">
          <cell r="B204">
            <v>39530</v>
          </cell>
        </row>
        <row r="205">
          <cell r="B205">
            <v>39531</v>
          </cell>
        </row>
        <row r="206">
          <cell r="B206">
            <v>39532</v>
          </cell>
        </row>
        <row r="207">
          <cell r="B207">
            <v>39533</v>
          </cell>
        </row>
        <row r="208">
          <cell r="B208">
            <v>39534</v>
          </cell>
        </row>
        <row r="209">
          <cell r="B209">
            <v>39535</v>
          </cell>
        </row>
        <row r="210">
          <cell r="B210">
            <v>39536</v>
          </cell>
        </row>
        <row r="211">
          <cell r="B211">
            <v>39537</v>
          </cell>
        </row>
        <row r="212">
          <cell r="B212">
            <v>39538</v>
          </cell>
        </row>
        <row r="213">
          <cell r="B213">
            <v>39539</v>
          </cell>
        </row>
        <row r="214">
          <cell r="B214">
            <v>39540</v>
          </cell>
        </row>
        <row r="215">
          <cell r="B215">
            <v>39541</v>
          </cell>
        </row>
        <row r="216">
          <cell r="B216">
            <v>39542</v>
          </cell>
        </row>
        <row r="217">
          <cell r="B217">
            <v>39543</v>
          </cell>
        </row>
        <row r="218">
          <cell r="B218">
            <v>39544</v>
          </cell>
        </row>
        <row r="219">
          <cell r="B219">
            <v>39545</v>
          </cell>
        </row>
        <row r="220">
          <cell r="B220">
            <v>39546</v>
          </cell>
        </row>
        <row r="221">
          <cell r="B221">
            <v>39547</v>
          </cell>
        </row>
        <row r="222">
          <cell r="B222">
            <v>39548</v>
          </cell>
        </row>
        <row r="223">
          <cell r="B223">
            <v>39549</v>
          </cell>
        </row>
        <row r="224">
          <cell r="B224">
            <v>39550</v>
          </cell>
        </row>
        <row r="225">
          <cell r="B225">
            <v>39551</v>
          </cell>
        </row>
        <row r="226">
          <cell r="B226">
            <v>39552</v>
          </cell>
        </row>
        <row r="227">
          <cell r="B227">
            <v>39553</v>
          </cell>
        </row>
        <row r="228">
          <cell r="B228">
            <v>39554</v>
          </cell>
        </row>
        <row r="229">
          <cell r="B229">
            <v>39555</v>
          </cell>
        </row>
        <row r="230">
          <cell r="B230">
            <v>39556</v>
          </cell>
        </row>
        <row r="231">
          <cell r="B231">
            <v>39557</v>
          </cell>
        </row>
        <row r="232">
          <cell r="B232">
            <v>39558</v>
          </cell>
        </row>
        <row r="233">
          <cell r="B233">
            <v>39559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VALOR TOTAL</v>
          </cell>
        </row>
        <row r="2">
          <cell r="E2">
            <v>1716000</v>
          </cell>
        </row>
        <row r="3">
          <cell r="E3">
            <v>1144000</v>
          </cell>
        </row>
        <row r="4">
          <cell r="E4">
            <v>1716000</v>
          </cell>
        </row>
        <row r="5">
          <cell r="E5">
            <v>1716000</v>
          </cell>
        </row>
        <row r="6">
          <cell r="E6">
            <v>0</v>
          </cell>
        </row>
        <row r="7">
          <cell r="E7">
            <v>1716000</v>
          </cell>
        </row>
        <row r="8">
          <cell r="E8">
            <v>381333.33333333331</v>
          </cell>
        </row>
        <row r="9">
          <cell r="E9">
            <v>236888.88888888888</v>
          </cell>
        </row>
        <row r="10">
          <cell r="E10">
            <v>1066000</v>
          </cell>
        </row>
        <row r="11">
          <cell r="E11">
            <v>1066000</v>
          </cell>
        </row>
        <row r="12">
          <cell r="E12">
            <v>533000</v>
          </cell>
        </row>
        <row r="13">
          <cell r="E13">
            <v>592222.22222222225</v>
          </cell>
        </row>
        <row r="14">
          <cell r="E14">
            <v>355333.33333333331</v>
          </cell>
        </row>
        <row r="15">
          <cell r="E15">
            <v>1066000</v>
          </cell>
        </row>
        <row r="16">
          <cell r="E16">
            <v>1066000</v>
          </cell>
        </row>
        <row r="17">
          <cell r="E17">
            <v>1066000</v>
          </cell>
        </row>
        <row r="18">
          <cell r="E18">
            <v>1066000</v>
          </cell>
        </row>
        <row r="19">
          <cell r="E19">
            <v>1066000</v>
          </cell>
        </row>
        <row r="20">
          <cell r="E20">
            <v>1066000</v>
          </cell>
        </row>
        <row r="21">
          <cell r="E21">
            <v>1066000</v>
          </cell>
        </row>
        <row r="22">
          <cell r="E22">
            <v>1066000</v>
          </cell>
        </row>
        <row r="23">
          <cell r="E23">
            <v>1066000</v>
          </cell>
        </row>
        <row r="24">
          <cell r="E24">
            <v>1066000</v>
          </cell>
        </row>
        <row r="25">
          <cell r="E25">
            <v>1066000</v>
          </cell>
        </row>
        <row r="26">
          <cell r="E26">
            <v>1066000</v>
          </cell>
        </row>
        <row r="27">
          <cell r="E27">
            <v>1066000</v>
          </cell>
        </row>
        <row r="28">
          <cell r="E28">
            <v>1066000</v>
          </cell>
        </row>
        <row r="29">
          <cell r="E29">
            <v>1066000</v>
          </cell>
        </row>
        <row r="30">
          <cell r="E30">
            <v>1066000</v>
          </cell>
        </row>
        <row r="31">
          <cell r="E31">
            <v>1066000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D3571-5990-46B4-B193-3B5A5951D981}">
  <sheetPr>
    <tabColor rgb="FF00B050"/>
    <pageSetUpPr fitToPage="1"/>
  </sheetPr>
  <dimension ref="B1:V84"/>
  <sheetViews>
    <sheetView showGridLines="0" view="pageBreakPreview" topLeftCell="A14" zoomScale="106" zoomScaleNormal="70" zoomScaleSheetLayoutView="106" zoomScalePageLayoutView="70" workbookViewId="0">
      <pane xSplit="4" ySplit="3" topLeftCell="E62" activePane="bottomRight" state="frozen"/>
      <selection activeCell="A14" sqref="A14"/>
      <selection pane="topRight" activeCell="E14" sqref="E14"/>
      <selection pane="bottomLeft" activeCell="A17" sqref="A17"/>
      <selection pane="bottomRight" activeCell="K68" sqref="K68"/>
    </sheetView>
  </sheetViews>
  <sheetFormatPr baseColWidth="10" defaultColWidth="10.86328125" defaultRowHeight="12.4" x14ac:dyDescent="0.45"/>
  <cols>
    <col min="1" max="1" width="4" style="47" customWidth="1"/>
    <col min="2" max="2" width="7" style="47" customWidth="1"/>
    <col min="3" max="3" width="32.73046875" style="47" customWidth="1"/>
    <col min="4" max="4" width="8.73046875" style="47" customWidth="1"/>
    <col min="5" max="6" width="11.1328125" style="47" customWidth="1"/>
    <col min="7" max="7" width="17.59765625" style="127" customWidth="1"/>
    <col min="8" max="8" width="7.86328125" style="47" customWidth="1"/>
    <col min="9" max="9" width="13.3984375" style="190" customWidth="1"/>
    <col min="10" max="10" width="13.59765625" style="47" customWidth="1"/>
    <col min="11" max="11" width="19.265625" style="47" customWidth="1"/>
    <col min="12" max="14" width="22.265625" style="47" customWidth="1"/>
    <col min="15" max="15" width="16.1328125" style="47" customWidth="1"/>
    <col min="16" max="16" width="19" style="47" customWidth="1"/>
    <col min="17" max="17" width="14.265625" style="47" customWidth="1"/>
    <col min="18" max="18" width="22.86328125" style="58" customWidth="1"/>
    <col min="19" max="19" width="17" style="47" customWidth="1"/>
    <col min="20" max="20" width="10.86328125" style="47" customWidth="1"/>
    <col min="21" max="21" width="18.3984375" style="47" customWidth="1"/>
    <col min="22" max="22" width="15.59765625" style="47" customWidth="1"/>
    <col min="23" max="23" width="10.86328125" style="47" customWidth="1"/>
    <col min="24" max="16384" width="10.86328125" style="47"/>
  </cols>
  <sheetData>
    <row r="1" spans="2:18" ht="28.5" hidden="1" customHeight="1" x14ac:dyDescent="0.45">
      <c r="B1" s="462"/>
      <c r="C1" s="463" t="s">
        <v>48</v>
      </c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</row>
    <row r="2" spans="2:18" ht="28.5" hidden="1" customHeight="1" x14ac:dyDescent="0.45">
      <c r="B2" s="462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</row>
    <row r="3" spans="2:18" ht="28.5" hidden="1" customHeight="1" x14ac:dyDescent="0.45">
      <c r="B3" s="462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</row>
    <row r="4" spans="2:18" hidden="1" x14ac:dyDescent="0.45">
      <c r="B4" s="55"/>
      <c r="C4" s="56"/>
      <c r="D4" s="34"/>
      <c r="E4" s="34"/>
      <c r="F4" s="34"/>
      <c r="G4" s="57"/>
      <c r="H4" s="34"/>
      <c r="I4" s="181"/>
      <c r="J4" s="34"/>
      <c r="K4" s="34"/>
      <c r="L4" s="34"/>
      <c r="M4" s="34"/>
      <c r="N4" s="34"/>
      <c r="O4" s="34"/>
      <c r="P4" s="34"/>
      <c r="Q4" s="34"/>
    </row>
    <row r="5" spans="2:18" s="64" customFormat="1" ht="14.65" hidden="1" x14ac:dyDescent="0.45">
      <c r="B5" s="59"/>
      <c r="C5" s="60"/>
      <c r="D5" s="61"/>
      <c r="E5" s="35"/>
      <c r="F5" s="35"/>
      <c r="G5" s="62"/>
      <c r="H5" s="61"/>
      <c r="I5" s="182"/>
      <c r="J5" s="35"/>
      <c r="K5" s="35"/>
      <c r="L5" s="35"/>
      <c r="M5" s="35"/>
      <c r="N5" s="35"/>
      <c r="O5" s="35"/>
      <c r="P5" s="35"/>
      <c r="Q5" s="35"/>
      <c r="R5" s="63"/>
    </row>
    <row r="6" spans="2:18" s="68" customFormat="1" hidden="1" x14ac:dyDescent="0.45">
      <c r="B6" s="65" t="s">
        <v>49</v>
      </c>
      <c r="C6" s="464" t="s">
        <v>50</v>
      </c>
      <c r="D6" s="464"/>
      <c r="E6" s="464"/>
      <c r="F6" s="464"/>
      <c r="G6" s="66" t="s">
        <v>51</v>
      </c>
      <c r="H6" s="36"/>
      <c r="I6" s="183"/>
      <c r="J6" s="36"/>
      <c r="K6" s="36"/>
      <c r="L6" s="36"/>
      <c r="M6" s="36"/>
      <c r="N6" s="36"/>
      <c r="O6" s="465" t="s">
        <v>52</v>
      </c>
      <c r="P6" s="465"/>
      <c r="Q6" s="32"/>
      <c r="R6" s="67"/>
    </row>
    <row r="7" spans="2:18" s="64" customFormat="1" hidden="1" x14ac:dyDescent="0.45">
      <c r="B7" s="65" t="s">
        <v>53</v>
      </c>
      <c r="C7" s="460" t="s">
        <v>54</v>
      </c>
      <c r="D7" s="460"/>
      <c r="E7" s="460"/>
      <c r="F7" s="460"/>
      <c r="G7" s="460"/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1"/>
    </row>
    <row r="8" spans="2:18" s="64" customFormat="1" hidden="1" x14ac:dyDescent="0.45">
      <c r="B8" s="65" t="s">
        <v>55</v>
      </c>
      <c r="C8" s="471" t="s">
        <v>56</v>
      </c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471"/>
      <c r="P8" s="471"/>
      <c r="Q8" s="471"/>
      <c r="R8" s="472"/>
    </row>
    <row r="9" spans="2:18" s="64" customFormat="1" hidden="1" x14ac:dyDescent="0.45">
      <c r="B9" s="65" t="s">
        <v>57</v>
      </c>
      <c r="C9" s="471" t="s">
        <v>58</v>
      </c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 s="472"/>
    </row>
    <row r="10" spans="2:18" s="64" customFormat="1" hidden="1" x14ac:dyDescent="0.45">
      <c r="B10" s="65" t="s">
        <v>59</v>
      </c>
      <c r="C10" s="473" t="s">
        <v>60</v>
      </c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4"/>
    </row>
    <row r="11" spans="2:18" s="64" customFormat="1" hidden="1" x14ac:dyDescent="0.45">
      <c r="B11" s="69" t="s">
        <v>61</v>
      </c>
      <c r="C11" s="37"/>
      <c r="D11" s="70"/>
      <c r="E11" s="70"/>
      <c r="F11" s="68"/>
      <c r="G11" s="57"/>
      <c r="H11" s="70"/>
      <c r="I11" s="184"/>
      <c r="J11" s="37"/>
      <c r="K11" s="37"/>
      <c r="L11" s="37"/>
      <c r="M11" s="37"/>
      <c r="N11" s="37"/>
      <c r="O11" s="68"/>
      <c r="P11" s="68"/>
      <c r="Q11" s="68"/>
      <c r="R11" s="71"/>
    </row>
    <row r="12" spans="2:18" s="64" customFormat="1" hidden="1" x14ac:dyDescent="0.45">
      <c r="B12" s="72"/>
      <c r="C12" s="38"/>
      <c r="D12" s="73"/>
      <c r="E12" s="38"/>
      <c r="F12" s="74"/>
      <c r="G12" s="57"/>
      <c r="H12" s="73"/>
      <c r="I12" s="38"/>
      <c r="J12" s="38"/>
      <c r="K12" s="38"/>
      <c r="L12" s="38"/>
      <c r="M12" s="38"/>
      <c r="N12" s="38"/>
      <c r="O12" s="38"/>
      <c r="P12" s="68"/>
      <c r="Q12" s="68"/>
      <c r="R12" s="71"/>
    </row>
    <row r="13" spans="2:18" s="77" customFormat="1" x14ac:dyDescent="0.45">
      <c r="B13" s="75"/>
      <c r="C13" s="76"/>
      <c r="D13" s="73"/>
      <c r="E13" s="38"/>
      <c r="F13" s="68"/>
      <c r="G13" s="57"/>
      <c r="H13" s="73"/>
      <c r="I13" s="38"/>
      <c r="J13" s="38"/>
      <c r="K13" s="38"/>
      <c r="L13" s="38"/>
      <c r="M13" s="38"/>
      <c r="N13" s="38"/>
      <c r="O13" s="38"/>
      <c r="P13" s="68"/>
      <c r="Q13" s="68"/>
      <c r="R13" s="71"/>
    </row>
    <row r="14" spans="2:18" s="77" customFormat="1" ht="12.95" customHeight="1" x14ac:dyDescent="0.45">
      <c r="B14" s="475" t="s">
        <v>62</v>
      </c>
      <c r="C14" s="477" t="s">
        <v>63</v>
      </c>
      <c r="D14" s="477" t="s">
        <v>64</v>
      </c>
      <c r="E14" s="477" t="s">
        <v>65</v>
      </c>
      <c r="F14" s="477"/>
      <c r="G14" s="477"/>
      <c r="H14" s="477" t="s">
        <v>64</v>
      </c>
      <c r="I14" s="478" t="s">
        <v>66</v>
      </c>
      <c r="J14" s="479"/>
      <c r="K14" s="480"/>
      <c r="L14" s="79"/>
      <c r="M14" s="79"/>
      <c r="N14" s="79"/>
      <c r="O14" s="477" t="s">
        <v>67</v>
      </c>
      <c r="P14" s="477"/>
      <c r="Q14" s="477"/>
      <c r="R14" s="477"/>
    </row>
    <row r="15" spans="2:18" s="77" customFormat="1" ht="20.25" customHeight="1" x14ac:dyDescent="0.45">
      <c r="B15" s="476"/>
      <c r="C15" s="477"/>
      <c r="D15" s="477"/>
      <c r="E15" s="78" t="s">
        <v>68</v>
      </c>
      <c r="F15" s="78" t="s">
        <v>69</v>
      </c>
      <c r="G15" s="80" t="s">
        <v>70</v>
      </c>
      <c r="H15" s="477"/>
      <c r="I15" s="39" t="s">
        <v>71</v>
      </c>
      <c r="J15" s="39" t="s">
        <v>69</v>
      </c>
      <c r="K15" s="39" t="s">
        <v>70</v>
      </c>
      <c r="L15" s="39"/>
      <c r="M15" s="39"/>
      <c r="N15" s="39"/>
      <c r="O15" s="78" t="s">
        <v>72</v>
      </c>
      <c r="P15" s="81" t="s">
        <v>73</v>
      </c>
      <c r="Q15" s="81" t="s">
        <v>69</v>
      </c>
      <c r="R15" s="82" t="s">
        <v>70</v>
      </c>
    </row>
    <row r="16" spans="2:18" s="87" customFormat="1" ht="13.5" customHeight="1" x14ac:dyDescent="0.45">
      <c r="B16" s="83"/>
      <c r="C16" s="84" t="str">
        <f>+'[201]PRESUPUESTO OFICIAL (Entidad)'!G13</f>
        <v>PRELIMINARES</v>
      </c>
      <c r="D16" s="85"/>
      <c r="E16" s="40"/>
      <c r="F16" s="40"/>
      <c r="G16" s="41"/>
      <c r="H16" s="85"/>
      <c r="I16" s="40"/>
      <c r="J16" s="40"/>
      <c r="K16" s="40"/>
      <c r="L16" s="40"/>
      <c r="M16" s="40"/>
      <c r="N16" s="40"/>
      <c r="O16" s="40"/>
      <c r="P16" s="40"/>
      <c r="Q16" s="40"/>
      <c r="R16" s="86"/>
    </row>
    <row r="17" spans="2:22" s="87" customFormat="1" ht="16.5" customHeight="1" x14ac:dyDescent="0.45">
      <c r="B17" s="88" t="str">
        <f>+'[201]PRESUPUESTO OFICIAL (Entidad)'!D14</f>
        <v>1.1.1</v>
      </c>
      <c r="C17" s="89" t="str">
        <f>+'[201]PRESUPUESTO OFICIAL (Entidad)'!G14</f>
        <v>Localización, trazado y replanteo por m2</v>
      </c>
      <c r="D17" s="88" t="str">
        <f>+'[201]PRESUPUESTO OFICIAL (Entidad)'!H14</f>
        <v>m2</v>
      </c>
      <c r="E17" s="90">
        <f>+'[201]PRESUPUESTO OFICIAL (Entidad)'!I14</f>
        <v>3350.62</v>
      </c>
      <c r="F17" s="91">
        <f>+'[201]PRESUPUESTO OFICIAL (Entidad)'!J14/(1.32)</f>
        <v>962.87878787878788</v>
      </c>
      <c r="G17" s="41">
        <f t="shared" ref="G17:G22" si="0">+E17*F17</f>
        <v>3226240.9242424243</v>
      </c>
      <c r="H17" s="88" t="str">
        <f>+D17</f>
        <v>m2</v>
      </c>
      <c r="I17" s="185">
        <f>+'[201]1.1.1'!F44</f>
        <v>0</v>
      </c>
      <c r="J17" s="91">
        <f>+F17</f>
        <v>962.87878787878788</v>
      </c>
      <c r="K17" s="41">
        <f t="shared" ref="K17:K47" si="1">+I17*J17</f>
        <v>0</v>
      </c>
      <c r="L17" s="41"/>
      <c r="M17" s="41"/>
      <c r="N17" s="41"/>
      <c r="O17" s="92"/>
      <c r="P17" s="92">
        <f>I17-E17</f>
        <v>-3350.62</v>
      </c>
      <c r="Q17" s="91">
        <f>+J17</f>
        <v>962.87878787878788</v>
      </c>
      <c r="R17" s="86">
        <f>Q17*P17</f>
        <v>-3226240.9242424243</v>
      </c>
      <c r="S17" s="93">
        <f>R17</f>
        <v>-3226240.9242424243</v>
      </c>
    </row>
    <row r="18" spans="2:22" s="87" customFormat="1" ht="16.5" customHeight="1" x14ac:dyDescent="0.45">
      <c r="B18" s="88"/>
      <c r="C18" s="84" t="str">
        <f>+'[201]PRESUPUESTO OFICIAL (Entidad)'!G16</f>
        <v xml:space="preserve">EXCAVACIONES </v>
      </c>
      <c r="D18" s="88"/>
      <c r="E18" s="90"/>
      <c r="F18" s="91"/>
      <c r="G18" s="41"/>
      <c r="H18" s="88"/>
      <c r="I18" s="185"/>
      <c r="J18" s="91"/>
      <c r="K18" s="41"/>
      <c r="L18" s="41"/>
      <c r="M18" s="41"/>
      <c r="N18" s="41"/>
      <c r="O18" s="92"/>
      <c r="P18" s="92">
        <f t="shared" ref="P18:P46" si="2">+I18-E18</f>
        <v>0</v>
      </c>
      <c r="Q18" s="91"/>
      <c r="R18" s="86"/>
    </row>
    <row r="19" spans="2:22" s="87" customFormat="1" ht="35.450000000000003" customHeight="1" x14ac:dyDescent="0.45">
      <c r="B19" s="88" t="str">
        <f>+'[201]PRESUPUESTO OFICIAL (Entidad)'!D17</f>
        <v>2.1.2</v>
      </c>
      <c r="C19" s="89" t="str">
        <f>+'[201]PRESUPUESTO OFICIAL (Entidad)'!G17</f>
        <v>Excavación manual material heterogéneo 0-2 m (rocas hasta volúmenes de 0.35) bajo cualquier grado de humedad</v>
      </c>
      <c r="D19" s="88" t="str">
        <f>+'[201]PRESUPUESTO OFICIAL (Entidad)'!H17</f>
        <v>m3</v>
      </c>
      <c r="E19" s="90">
        <f>+'[201]PRESUPUESTO OFICIAL (Entidad)'!I17</f>
        <v>1015.37</v>
      </c>
      <c r="F19" s="91">
        <f>+'[201]PRESUPUESTO OFICIAL (Entidad)'!J17/(1.32)</f>
        <v>11884.090909090908</v>
      </c>
      <c r="G19" s="41">
        <f t="shared" si="0"/>
        <v>12066749.386363635</v>
      </c>
      <c r="H19" s="88" t="str">
        <f>+D19</f>
        <v>m3</v>
      </c>
      <c r="I19" s="185">
        <f>+'[201]2.1.2'!G38</f>
        <v>283.1952</v>
      </c>
      <c r="J19" s="91">
        <f t="shared" ref="J19:J47" si="3">+F19</f>
        <v>11884.090909090908</v>
      </c>
      <c r="K19" s="41">
        <f t="shared" si="1"/>
        <v>3365517.5018181815</v>
      </c>
      <c r="L19" s="41"/>
      <c r="M19" s="41"/>
      <c r="N19" s="41"/>
      <c r="O19" s="92"/>
      <c r="P19" s="94">
        <f>I19-E19</f>
        <v>-732.1748</v>
      </c>
      <c r="Q19" s="91">
        <f t="shared" ref="Q19:Q47" si="4">+J19</f>
        <v>11884.090909090908</v>
      </c>
      <c r="R19" s="86">
        <f>Q19*P19</f>
        <v>-8701231.8845454548</v>
      </c>
    </row>
    <row r="20" spans="2:22" s="95" customFormat="1" ht="16.5" customHeight="1" x14ac:dyDescent="0.45">
      <c r="B20" s="88"/>
      <c r="C20" s="84" t="str">
        <f>+'[201]PRESUPUESTO OFICIAL (Entidad)'!G18</f>
        <v xml:space="preserve">LLENOS </v>
      </c>
      <c r="D20" s="88"/>
      <c r="E20" s="90"/>
      <c r="F20" s="91"/>
      <c r="G20" s="41"/>
      <c r="H20" s="88"/>
      <c r="I20" s="185"/>
      <c r="J20" s="91"/>
      <c r="K20" s="41"/>
      <c r="L20" s="41">
        <f>SUM(K19:K22)</f>
        <v>4914196.5927272718</v>
      </c>
      <c r="M20" s="41">
        <v>0.32</v>
      </c>
      <c r="N20" s="41">
        <f>L20*M20+L20</f>
        <v>6486739.5023999987</v>
      </c>
      <c r="O20" s="92"/>
      <c r="P20" s="92"/>
      <c r="Q20" s="91"/>
      <c r="R20" s="86"/>
    </row>
    <row r="21" spans="2:22" s="87" customFormat="1" ht="49.9" customHeight="1" x14ac:dyDescent="0.45">
      <c r="B21" s="88" t="str">
        <f>+'[201]PRESUPUESTO OFICIAL (Entidad)'!D19</f>
        <v>2.2.1</v>
      </c>
      <c r="C21" s="89" t="str">
        <f>+'[201]PRESUPUESTO OFICIAL (Entidad)'!G19</f>
        <v>Lleno manual compactado con material proveniente de la excavación hasta obtener una densidad mínima del 95%, de la obtenida en el ensayo del Proctor modificado. Incluye selección, acarreo interno y compactación del material.</v>
      </c>
      <c r="D21" s="88" t="str">
        <f>+'[201]PRESUPUESTO OFICIAL (Entidad)'!H19</f>
        <v>m3</v>
      </c>
      <c r="E21" s="90">
        <f>+'[201]PRESUPUESTO OFICIAL (Entidad)'!I19</f>
        <v>584.42999999999995</v>
      </c>
      <c r="F21" s="91">
        <f>+'[201]PRESUPUESTO OFICIAL (Entidad)'!J19/(1.32)</f>
        <v>11753.787878787878</v>
      </c>
      <c r="G21" s="41">
        <f t="shared" si="0"/>
        <v>6869266.2499999991</v>
      </c>
      <c r="H21" s="88" t="str">
        <f>+D21</f>
        <v>m3</v>
      </c>
      <c r="I21" s="185">
        <f>+'[201]2.2.1'!G30</f>
        <v>131.76</v>
      </c>
      <c r="J21" s="91">
        <f t="shared" si="3"/>
        <v>11753.787878787878</v>
      </c>
      <c r="K21" s="41">
        <f>+I21*J21</f>
        <v>1548679.0909090906</v>
      </c>
      <c r="L21" s="41"/>
      <c r="M21" s="41"/>
      <c r="N21" s="41">
        <f t="shared" ref="N21:N52" si="5">L21*M21+L21</f>
        <v>0</v>
      </c>
      <c r="O21" s="92"/>
      <c r="P21" s="92">
        <f t="shared" si="2"/>
        <v>-452.66999999999996</v>
      </c>
      <c r="Q21" s="91">
        <f t="shared" si="4"/>
        <v>11753.787878787878</v>
      </c>
      <c r="R21" s="86">
        <f>Q21*P21</f>
        <v>-5320587.1590909082</v>
      </c>
      <c r="S21" s="93">
        <f>R19+R21+R22</f>
        <v>-14961389.043636363</v>
      </c>
      <c r="T21" s="96">
        <f>SUM(O58:O60)</f>
        <v>0.32</v>
      </c>
      <c r="U21" s="33">
        <f>S21*$T$21</f>
        <v>-4787644.4939636365</v>
      </c>
      <c r="V21" s="33">
        <f>S21+U21</f>
        <v>-19749033.537599999</v>
      </c>
    </row>
    <row r="22" spans="2:22" s="87" customFormat="1" ht="44.45" customHeight="1" x14ac:dyDescent="0.45">
      <c r="B22" s="88" t="str">
        <f>+'[201]PRESUPUESTO OFICIAL (Entidad)'!D20</f>
        <v>2.2.2</v>
      </c>
      <c r="C22" s="89" t="str">
        <f>+'[201]PRESUPUESTO OFICIAL (Entidad)'!G20</f>
        <v>Lleno con Material filtrante 1 1/2". Incluye suministro y colocación, el transporte se pagará por su respectivo item.</v>
      </c>
      <c r="D22" s="88" t="str">
        <f>+'[201]PRESUPUESTO OFICIAL (Entidad)'!H20</f>
        <v>m3</v>
      </c>
      <c r="E22" s="90">
        <f>+'[201]PRESUPUESTO OFICIAL (Entidad)'!I20</f>
        <v>13.2</v>
      </c>
      <c r="F22" s="91">
        <f>+'[201]PRESUPUESTO OFICIAL (Entidad)'!J20/(1.32)</f>
        <v>71179.545454545456</v>
      </c>
      <c r="G22" s="41">
        <f t="shared" si="0"/>
        <v>939570</v>
      </c>
      <c r="H22" s="88" t="str">
        <f>+D22</f>
        <v>m3</v>
      </c>
      <c r="I22" s="185">
        <f>+'[201]2.2.2'!G20</f>
        <v>0</v>
      </c>
      <c r="J22" s="91">
        <f t="shared" si="3"/>
        <v>71179.545454545456</v>
      </c>
      <c r="K22" s="41">
        <f t="shared" si="1"/>
        <v>0</v>
      </c>
      <c r="L22" s="41"/>
      <c r="M22" s="41"/>
      <c r="N22" s="41">
        <f t="shared" si="5"/>
        <v>0</v>
      </c>
      <c r="O22" s="92"/>
      <c r="P22" s="92">
        <f>I22-E22</f>
        <v>-13.2</v>
      </c>
      <c r="Q22" s="91">
        <f t="shared" si="4"/>
        <v>71179.545454545456</v>
      </c>
      <c r="R22" s="86">
        <f>Q22*P22</f>
        <v>-939570</v>
      </c>
      <c r="U22" s="33">
        <f t="shared" ref="U22:U54" si="6">S22*$T$21</f>
        <v>0</v>
      </c>
      <c r="V22" s="33">
        <f t="shared" ref="V22:V54" si="7">S22+U22</f>
        <v>0</v>
      </c>
    </row>
    <row r="23" spans="2:22" s="87" customFormat="1" ht="16.5" customHeight="1" x14ac:dyDescent="0.45">
      <c r="B23" s="88"/>
      <c r="C23" s="97" t="str">
        <f>+'[201]PRESUPUESTO OFICIAL (Entidad)'!G22</f>
        <v>CONCRETOS PARA ESTRUCTURAS</v>
      </c>
      <c r="D23" s="88"/>
      <c r="E23" s="90"/>
      <c r="F23" s="91"/>
      <c r="G23" s="41"/>
      <c r="H23" s="88"/>
      <c r="I23" s="185"/>
      <c r="J23" s="91"/>
      <c r="K23" s="41"/>
      <c r="L23" s="41"/>
      <c r="M23" s="41"/>
      <c r="N23" s="41">
        <f t="shared" si="5"/>
        <v>0</v>
      </c>
      <c r="O23" s="92"/>
      <c r="P23" s="92">
        <f t="shared" si="2"/>
        <v>0</v>
      </c>
      <c r="Q23" s="91"/>
      <c r="R23" s="86"/>
      <c r="U23" s="33">
        <f t="shared" si="6"/>
        <v>0</v>
      </c>
      <c r="V23" s="33">
        <f t="shared" si="7"/>
        <v>0</v>
      </c>
    </row>
    <row r="24" spans="2:22" s="87" customFormat="1" ht="23.45" customHeight="1" x14ac:dyDescent="0.45">
      <c r="B24" s="88" t="str">
        <f>+'[201]PRESUPUESTO OFICIAL (Entidad)'!D23</f>
        <v>3.1.1</v>
      </c>
      <c r="C24" s="89" t="str">
        <f>+'[201]PRESUPUESTO OFICIAL (Entidad)'!G23</f>
        <v xml:space="preserve">Concreto Clase F (14 MPa). Solados </v>
      </c>
      <c r="D24" s="88" t="str">
        <f>+'[201]PRESUPUESTO OFICIAL (Entidad)'!H23</f>
        <v>m2</v>
      </c>
      <c r="E24" s="90">
        <f>+'[201]PRESUPUESTO OFICIAL (Entidad)'!I23</f>
        <v>66.180000000000007</v>
      </c>
      <c r="F24" s="91">
        <f>+'[201]PRESUPUESTO OFICIAL (Entidad)'!J23/(1.32)</f>
        <v>20960.60606060606</v>
      </c>
      <c r="G24" s="41">
        <f t="shared" ref="G24:G27" si="8">+E24*F24</f>
        <v>1387172.9090909092</v>
      </c>
      <c r="H24" s="88" t="str">
        <f>+D24</f>
        <v>m2</v>
      </c>
      <c r="I24" s="185">
        <f>+'[201]3.1.1'!G68</f>
        <v>75.756</v>
      </c>
      <c r="J24" s="91">
        <f t="shared" si="3"/>
        <v>20960.60606060606</v>
      </c>
      <c r="K24" s="41">
        <f t="shared" si="1"/>
        <v>1587891.6727272726</v>
      </c>
      <c r="L24" s="41"/>
      <c r="M24" s="41"/>
      <c r="N24" s="41">
        <f t="shared" si="5"/>
        <v>0</v>
      </c>
      <c r="O24" s="92">
        <f t="shared" ref="O24:O26" si="9">+I24-E24</f>
        <v>9.5759999999999934</v>
      </c>
      <c r="P24" s="92"/>
      <c r="Q24" s="91">
        <f t="shared" si="4"/>
        <v>20960.60606060606</v>
      </c>
      <c r="R24" s="86">
        <f>Q24*O24</f>
        <v>200718.7636363635</v>
      </c>
      <c r="U24" s="33">
        <f t="shared" si="6"/>
        <v>0</v>
      </c>
      <c r="V24" s="33">
        <f t="shared" si="7"/>
        <v>0</v>
      </c>
    </row>
    <row r="25" spans="2:22" s="87" customFormat="1" ht="30.75" customHeight="1" x14ac:dyDescent="0.45">
      <c r="B25" s="88" t="str">
        <f>+'[201]PRESUPUESTO OFICIAL (Entidad)'!D24</f>
        <v>3.1.2</v>
      </c>
      <c r="C25" s="89" t="str">
        <f>+'[201]PRESUPUESTO OFICIAL (Entidad)'!G24</f>
        <v>Concreto Clase D (21 MPa), Cámara de inspección 1,4x1,4, obra de descole con aletas, Cunetas, realces</v>
      </c>
      <c r="D25" s="88" t="str">
        <f>+'[201]PRESUPUESTO OFICIAL (Entidad)'!H24</f>
        <v>m3</v>
      </c>
      <c r="E25" s="90">
        <f>+'[201]PRESUPUESTO OFICIAL (Entidad)'!I24</f>
        <v>586.29999999999995</v>
      </c>
      <c r="F25" s="91">
        <f>+'[201]PRESUPUESTO OFICIAL (Entidad)'!J24/(1.32)</f>
        <v>483792.4242424242</v>
      </c>
      <c r="G25" s="41">
        <f t="shared" si="8"/>
        <v>283647498.33333331</v>
      </c>
      <c r="H25" s="88" t="str">
        <f>+D25</f>
        <v>m3</v>
      </c>
      <c r="I25" s="185">
        <f>+'[201]3.1.2'!G94</f>
        <v>566.69827999999995</v>
      </c>
      <c r="J25" s="91">
        <f t="shared" si="3"/>
        <v>483792.4242424242</v>
      </c>
      <c r="K25" s="41">
        <f t="shared" si="1"/>
        <v>274164334.69521207</v>
      </c>
      <c r="L25" s="41"/>
      <c r="M25" s="41"/>
      <c r="N25" s="41">
        <f t="shared" si="5"/>
        <v>0</v>
      </c>
      <c r="O25" s="92"/>
      <c r="P25" s="92">
        <f>+I25-E25</f>
        <v>-19.60172</v>
      </c>
      <c r="Q25" s="91">
        <f t="shared" si="4"/>
        <v>483792.4242424242</v>
      </c>
      <c r="R25" s="86">
        <f>+Q25*P25</f>
        <v>-9483163.6381212119</v>
      </c>
      <c r="S25" s="93">
        <f>R24+R25+R26</f>
        <v>-6112050.177515151</v>
      </c>
      <c r="U25" s="33">
        <f t="shared" si="6"/>
        <v>-1955856.0568048484</v>
      </c>
      <c r="V25" s="33">
        <f t="shared" si="7"/>
        <v>-8067906.2343199998</v>
      </c>
    </row>
    <row r="26" spans="2:22" s="95" customFormat="1" ht="23.45" customHeight="1" x14ac:dyDescent="0.45">
      <c r="B26" s="88" t="str">
        <f>+'[201]PRESUPUESTO OFICIAL (Entidad)'!D25</f>
        <v>3.1.3</v>
      </c>
      <c r="C26" s="89" t="str">
        <f>+'[201]PRESUPUESTO OFICIAL (Entidad)'!G25</f>
        <v>Tubería concreto 36" Prefabricada</v>
      </c>
      <c r="D26" s="88" t="str">
        <f>+'[201]PRESUPUESTO OFICIAL (Entidad)'!H25</f>
        <v>m</v>
      </c>
      <c r="E26" s="90">
        <f>+'[201]PRESUPUESTO OFICIAL (Entidad)'!I25</f>
        <v>13</v>
      </c>
      <c r="F26" s="91">
        <f>+'[201]PRESUPUESTO OFICIAL (Entidad)'!J25/(1.32)</f>
        <v>487753.03030303027</v>
      </c>
      <c r="G26" s="41">
        <f t="shared" si="8"/>
        <v>6340789.3939393936</v>
      </c>
      <c r="H26" s="88" t="str">
        <f>+D26</f>
        <v>m</v>
      </c>
      <c r="I26" s="185">
        <f>+'[201]3.1.3'!G33</f>
        <v>19.5</v>
      </c>
      <c r="J26" s="91">
        <f t="shared" si="3"/>
        <v>487753.03030303027</v>
      </c>
      <c r="K26" s="41">
        <f t="shared" si="1"/>
        <v>9511184.0909090899</v>
      </c>
      <c r="L26" s="41">
        <f>SUM(K24:K27)</f>
        <v>305642319.91339386</v>
      </c>
      <c r="M26" s="41">
        <v>0.32</v>
      </c>
      <c r="N26" s="41">
        <f t="shared" si="5"/>
        <v>403447862.28567988</v>
      </c>
      <c r="O26" s="92">
        <f t="shared" si="9"/>
        <v>6.5</v>
      </c>
      <c r="P26" s="92"/>
      <c r="Q26" s="91">
        <f t="shared" si="4"/>
        <v>487753.03030303027</v>
      </c>
      <c r="R26" s="86">
        <f>Q26*O26</f>
        <v>3170394.6969696968</v>
      </c>
      <c r="U26" s="33">
        <f t="shared" si="6"/>
        <v>0</v>
      </c>
      <c r="V26" s="33">
        <f t="shared" si="7"/>
        <v>0</v>
      </c>
    </row>
    <row r="27" spans="2:22" s="87" customFormat="1" ht="23.45" customHeight="1" x14ac:dyDescent="0.45">
      <c r="B27" s="88" t="str">
        <f>+'[201]PRESUPUESTO OFICIAL (Entidad)'!D26</f>
        <v>3.1.4</v>
      </c>
      <c r="C27" s="89" t="str">
        <f>+'[201]PRESUPUESTO OFICIAL (Entidad)'!G26</f>
        <v>Concreto Clase D (21 MPa). Muros.</v>
      </c>
      <c r="D27" s="88" t="str">
        <f>+'[201]PRESUPUESTO OFICIAL (Entidad)'!H26</f>
        <v>m3</v>
      </c>
      <c r="E27" s="90">
        <f>+'[201]PRESUPUESTO OFICIAL (Entidad)'!I26</f>
        <v>33.840000000000003</v>
      </c>
      <c r="F27" s="91">
        <f>+'[201]PRESUPUESTO OFICIAL (Entidad)'!J26/(1.32)</f>
        <v>602213.63636363635</v>
      </c>
      <c r="G27" s="41">
        <f t="shared" si="8"/>
        <v>20378909.454545457</v>
      </c>
      <c r="H27" s="88" t="str">
        <f>+D27</f>
        <v>m3</v>
      </c>
      <c r="I27" s="185">
        <f>+E27</f>
        <v>33.840000000000003</v>
      </c>
      <c r="J27" s="91">
        <f t="shared" si="3"/>
        <v>602213.63636363635</v>
      </c>
      <c r="K27" s="41">
        <f t="shared" si="1"/>
        <v>20378909.454545457</v>
      </c>
      <c r="L27" s="41"/>
      <c r="M27" s="41"/>
      <c r="N27" s="41">
        <f t="shared" si="5"/>
        <v>0</v>
      </c>
      <c r="O27" s="92"/>
      <c r="P27" s="92">
        <f t="shared" si="2"/>
        <v>0</v>
      </c>
      <c r="Q27" s="91">
        <f t="shared" si="4"/>
        <v>602213.63636363635</v>
      </c>
      <c r="R27" s="86">
        <f>Q27*P27</f>
        <v>0</v>
      </c>
      <c r="U27" s="33">
        <f t="shared" si="6"/>
        <v>0</v>
      </c>
      <c r="V27" s="33">
        <f t="shared" si="7"/>
        <v>0</v>
      </c>
    </row>
    <row r="28" spans="2:22" s="87" customFormat="1" ht="16.5" customHeight="1" x14ac:dyDescent="0.45">
      <c r="B28" s="88"/>
      <c r="C28" s="97" t="str">
        <f>+'[201]PRESUPUESTO OFICIAL (Entidad)'!G28</f>
        <v xml:space="preserve">OBRAS DE DRENAJE, SUBDRENAJE Y ´PROTECCIÓN </v>
      </c>
      <c r="D28" s="88"/>
      <c r="E28" s="90"/>
      <c r="F28" s="91"/>
      <c r="G28" s="41"/>
      <c r="H28" s="88"/>
      <c r="I28" s="185"/>
      <c r="J28" s="91"/>
      <c r="K28" s="41"/>
      <c r="L28" s="41"/>
      <c r="M28" s="41"/>
      <c r="N28" s="41">
        <f t="shared" si="5"/>
        <v>0</v>
      </c>
      <c r="O28" s="92"/>
      <c r="P28" s="92">
        <f t="shared" si="2"/>
        <v>0</v>
      </c>
      <c r="Q28" s="91"/>
      <c r="R28" s="86"/>
      <c r="U28" s="33">
        <f t="shared" si="6"/>
        <v>0</v>
      </c>
      <c r="V28" s="33">
        <f t="shared" si="7"/>
        <v>0</v>
      </c>
    </row>
    <row r="29" spans="2:22" s="95" customFormat="1" ht="27" customHeight="1" x14ac:dyDescent="0.45">
      <c r="B29" s="88" t="str">
        <f>+'[201]PRESUPUESTO OFICIAL (Entidad)'!D29</f>
        <v>4.1.1</v>
      </c>
      <c r="C29" s="98" t="str">
        <f>+'[201]PRESUPUESTO OFICIAL (Entidad)'!G29</f>
        <v>instalación de lloraderos de tubería PVC 1 1/2"</v>
      </c>
      <c r="D29" s="88" t="str">
        <f>+'[201]PRESUPUESTO OFICIAL (Entidad)'!H29</f>
        <v>m</v>
      </c>
      <c r="E29" s="90">
        <f>+'[201]PRESUPUESTO OFICIAL (Entidad)'!I29</f>
        <v>4</v>
      </c>
      <c r="F29" s="91">
        <f>+'[201]PRESUPUESTO OFICIAL (Entidad)'!J29/(1.32)</f>
        <v>9643.939393939394</v>
      </c>
      <c r="G29" s="41">
        <f t="shared" ref="G29:G47" si="10">+E29*F29</f>
        <v>38575.757575757576</v>
      </c>
      <c r="H29" s="88" t="str">
        <f t="shared" ref="H29:H34" si="11">+D29</f>
        <v>m</v>
      </c>
      <c r="I29" s="185">
        <f>+'[201]4.1.1'!G22</f>
        <v>6</v>
      </c>
      <c r="J29" s="91">
        <f t="shared" si="3"/>
        <v>9643.939393939394</v>
      </c>
      <c r="K29" s="41">
        <f t="shared" si="1"/>
        <v>57863.636363636368</v>
      </c>
      <c r="L29" s="41"/>
      <c r="M29" s="41"/>
      <c r="N29" s="41">
        <f t="shared" si="5"/>
        <v>0</v>
      </c>
      <c r="O29" s="92">
        <f t="shared" ref="O29" si="12">+I29-E29</f>
        <v>2</v>
      </c>
      <c r="P29" s="92"/>
      <c r="Q29" s="91">
        <f t="shared" si="4"/>
        <v>9643.939393939394</v>
      </c>
      <c r="R29" s="86">
        <f>+Q29*O29</f>
        <v>19287.878787878788</v>
      </c>
      <c r="U29" s="33">
        <f t="shared" si="6"/>
        <v>0</v>
      </c>
      <c r="V29" s="33">
        <f t="shared" si="7"/>
        <v>0</v>
      </c>
    </row>
    <row r="30" spans="2:22" s="87" customFormat="1" ht="30" customHeight="1" x14ac:dyDescent="0.45">
      <c r="B30" s="88" t="str">
        <f>+'[201]PRESUPUESTO OFICIAL (Entidad)'!D30</f>
        <v>4.1.2</v>
      </c>
      <c r="C30" s="98" t="str">
        <f>+'[201]PRESUPUESTO OFICIAL (Entidad)'!G30</f>
        <v>Suministro, transporte e instalación de Geodrén circular. Incluye tubería de drenaje HDPE de 4". No incluye excavación y llenos, los cuales se pagan por su item respectivo.</v>
      </c>
      <c r="D30" s="88" t="str">
        <f>+'[201]PRESUPUESTO OFICIAL (Entidad)'!H30</f>
        <v>m</v>
      </c>
      <c r="E30" s="90">
        <f>+'[201]PRESUPUESTO OFICIAL (Entidad)'!I30</f>
        <v>1100</v>
      </c>
      <c r="F30" s="91">
        <f>+'[201]PRESUPUESTO OFICIAL (Entidad)'!J30/(1.32)</f>
        <v>52581.060606060601</v>
      </c>
      <c r="G30" s="41">
        <f t="shared" si="10"/>
        <v>57839166.666666664</v>
      </c>
      <c r="H30" s="88" t="str">
        <f t="shared" si="11"/>
        <v>m</v>
      </c>
      <c r="I30" s="185">
        <f>+'[201]4.1.2'!G19</f>
        <v>2000</v>
      </c>
      <c r="J30" s="91">
        <f t="shared" si="3"/>
        <v>52581.060606060601</v>
      </c>
      <c r="K30" s="41">
        <f t="shared" si="1"/>
        <v>105162121.2121212</v>
      </c>
      <c r="L30" s="41"/>
      <c r="M30" s="41"/>
      <c r="N30" s="41">
        <f t="shared" si="5"/>
        <v>0</v>
      </c>
      <c r="O30" s="99">
        <f t="shared" ref="O30" si="13">I30-E30</f>
        <v>900</v>
      </c>
      <c r="P30" s="92"/>
      <c r="Q30" s="91">
        <f t="shared" si="4"/>
        <v>52581.060606060601</v>
      </c>
      <c r="R30" s="86">
        <f>+Q30*O30</f>
        <v>47322954.545454539</v>
      </c>
      <c r="U30" s="33">
        <f t="shared" si="6"/>
        <v>0</v>
      </c>
      <c r="V30" s="33">
        <f t="shared" si="7"/>
        <v>0</v>
      </c>
    </row>
    <row r="31" spans="2:22" s="87" customFormat="1" ht="30" customHeight="1" x14ac:dyDescent="0.45">
      <c r="B31" s="88" t="str">
        <f>+'[201]PRESUPUESTO OFICIAL (Entidad)'!D31</f>
        <v>4.1.3</v>
      </c>
      <c r="C31" s="98" t="str">
        <f>+'[201]PRESUPUESTO OFICIAL (Entidad)'!G31</f>
        <v>Suministro, transporte e instalación de Geotextil NT 2000 o similar. No incluye excavación y llenos, los cuales se pagan por su item respectivo.</v>
      </c>
      <c r="D31" s="88" t="str">
        <f>+'[201]PRESUPUESTO OFICIAL (Entidad)'!H31</f>
        <v>m2</v>
      </c>
      <c r="E31" s="90">
        <f>+'[201]PRESUPUESTO OFICIAL (Entidad)'!I31</f>
        <v>5.4</v>
      </c>
      <c r="F31" s="91">
        <f>+'[201]PRESUPUESTO OFICIAL (Entidad)'!J31/(1.32)</f>
        <v>6929.545454545454</v>
      </c>
      <c r="G31" s="41">
        <f t="shared" si="10"/>
        <v>37419.545454545456</v>
      </c>
      <c r="H31" s="88" t="str">
        <f t="shared" si="11"/>
        <v>m2</v>
      </c>
      <c r="I31" s="185">
        <f>+'[201]4.1.3'!G25</f>
        <v>5.4</v>
      </c>
      <c r="J31" s="91">
        <f t="shared" si="3"/>
        <v>6929.545454545454</v>
      </c>
      <c r="K31" s="41">
        <f t="shared" si="1"/>
        <v>37419.545454545456</v>
      </c>
      <c r="L31" s="41">
        <f>SUM(K29:K34)</f>
        <v>108991524.09090908</v>
      </c>
      <c r="M31" s="41">
        <v>0.32</v>
      </c>
      <c r="N31" s="41">
        <f t="shared" si="5"/>
        <v>143868811.79999998</v>
      </c>
      <c r="O31" s="99"/>
      <c r="P31" s="92">
        <f t="shared" si="2"/>
        <v>0</v>
      </c>
      <c r="Q31" s="91">
        <f t="shared" si="4"/>
        <v>6929.545454545454</v>
      </c>
      <c r="R31" s="86">
        <f t="shared" ref="R31:R48" si="14">Q31*P31</f>
        <v>0</v>
      </c>
      <c r="S31" s="93">
        <f>R29+R30+R34</f>
        <v>46608909.090909079</v>
      </c>
      <c r="U31" s="33">
        <f t="shared" si="6"/>
        <v>14914850.909090906</v>
      </c>
      <c r="V31" s="33">
        <f t="shared" si="7"/>
        <v>61523759.999999985</v>
      </c>
    </row>
    <row r="32" spans="2:22" s="87" customFormat="1" ht="27" customHeight="1" x14ac:dyDescent="0.45">
      <c r="B32" s="88" t="str">
        <f>+'[201]PRESUPUESTO OFICIAL (Entidad)'!D32</f>
        <v>4.1.4</v>
      </c>
      <c r="C32" s="98" t="str">
        <f>+'[201]PRESUPUESTO OFICIAL (Entidad)'!G32</f>
        <v>Tubería 4"</v>
      </c>
      <c r="D32" s="88" t="str">
        <f>+'[201]PRESUPUESTO OFICIAL (Entidad)'!H32</f>
        <v>ml</v>
      </c>
      <c r="E32" s="90">
        <f>+'[201]PRESUPUESTO OFICIAL (Entidad)'!I32</f>
        <v>10</v>
      </c>
      <c r="F32" s="91">
        <f>+'[201]PRESUPUESTO OFICIAL (Entidad)'!J32/(1.32)</f>
        <v>28038.636363636364</v>
      </c>
      <c r="G32" s="41">
        <f t="shared" si="10"/>
        <v>280386.36363636365</v>
      </c>
      <c r="H32" s="88" t="str">
        <f t="shared" si="11"/>
        <v>ml</v>
      </c>
      <c r="I32" s="185">
        <f>+'[201]4.1.4'!G25</f>
        <v>10</v>
      </c>
      <c r="J32" s="91">
        <f t="shared" si="3"/>
        <v>28038.636363636364</v>
      </c>
      <c r="K32" s="41">
        <f t="shared" si="1"/>
        <v>280386.36363636365</v>
      </c>
      <c r="L32" s="41"/>
      <c r="M32" s="41"/>
      <c r="N32" s="41">
        <f t="shared" si="5"/>
        <v>0</v>
      </c>
      <c r="O32" s="99"/>
      <c r="P32" s="92">
        <f t="shared" si="2"/>
        <v>0</v>
      </c>
      <c r="Q32" s="91">
        <f t="shared" si="4"/>
        <v>28038.636363636364</v>
      </c>
      <c r="R32" s="86">
        <f t="shared" si="14"/>
        <v>0</v>
      </c>
      <c r="U32" s="33">
        <f t="shared" si="6"/>
        <v>0</v>
      </c>
      <c r="V32" s="33">
        <f t="shared" si="7"/>
        <v>0</v>
      </c>
    </row>
    <row r="33" spans="2:22" s="87" customFormat="1" ht="34.9" customHeight="1" x14ac:dyDescent="0.45">
      <c r="B33" s="88" t="str">
        <f>+'[201]PRESUPUESTO OFICIAL (Entidad)'!D33</f>
        <v>4.1.5</v>
      </c>
      <c r="C33" s="98" t="str">
        <f>+'[201]PRESUPUESTO OFICIAL (Entidad)'!G33</f>
        <v>Limpieza de obras transversales, incluye acarreo interno de todos los sedimentos, escombros, material vegetal y demás elementos extraños que se encuentren obstruyendo la obra.</v>
      </c>
      <c r="D33" s="88" t="str">
        <f>+'[201]PRESUPUESTO OFICIAL (Entidad)'!H33</f>
        <v>Un</v>
      </c>
      <c r="E33" s="90">
        <f>+'[201]PRESUPUESTO OFICIAL (Entidad)'!I33</f>
        <v>22</v>
      </c>
      <c r="F33" s="91">
        <f>+'[201]PRESUPUESTO OFICIAL (Entidad)'!J33/(1.32)</f>
        <v>56987.878787878784</v>
      </c>
      <c r="G33" s="41">
        <f t="shared" si="10"/>
        <v>1253733.3333333333</v>
      </c>
      <c r="H33" s="88" t="str">
        <f t="shared" si="11"/>
        <v>Un</v>
      </c>
      <c r="I33" s="185">
        <f>+'[201]4.1.5'!G25</f>
        <v>22</v>
      </c>
      <c r="J33" s="91">
        <f t="shared" si="3"/>
        <v>56987.878787878784</v>
      </c>
      <c r="K33" s="41">
        <f t="shared" si="1"/>
        <v>1253733.3333333333</v>
      </c>
      <c r="L33" s="41"/>
      <c r="M33" s="41"/>
      <c r="N33" s="41">
        <f t="shared" si="5"/>
        <v>0</v>
      </c>
      <c r="O33" s="99"/>
      <c r="P33" s="92">
        <f t="shared" si="2"/>
        <v>0</v>
      </c>
      <c r="Q33" s="91">
        <f t="shared" si="4"/>
        <v>56987.878787878784</v>
      </c>
      <c r="R33" s="86">
        <f t="shared" si="14"/>
        <v>0</v>
      </c>
      <c r="U33" s="33">
        <f t="shared" si="6"/>
        <v>0</v>
      </c>
      <c r="V33" s="33">
        <f t="shared" si="7"/>
        <v>0</v>
      </c>
    </row>
    <row r="34" spans="2:22" s="87" customFormat="1" ht="27" customHeight="1" x14ac:dyDescent="0.45">
      <c r="B34" s="88" t="str">
        <f>+'[201]PRESUPUESTO OFICIAL (Entidad)'!D34</f>
        <v>4.1.6</v>
      </c>
      <c r="C34" s="98" t="str">
        <f>+'[201]PRESUPUESTO OFICIAL (Entidad)'!G34</f>
        <v>Limpieza de cunetas en concreto, incluye acarreo interno</v>
      </c>
      <c r="D34" s="88" t="str">
        <f>+'[201]PRESUPUESTO OFICIAL (Entidad)'!H34</f>
        <v>ml</v>
      </c>
      <c r="E34" s="90">
        <f>+'[201]PRESUPUESTO OFICIAL (Entidad)'!I34</f>
        <v>4000</v>
      </c>
      <c r="F34" s="91">
        <f>+'[201]PRESUPUESTO OFICIAL (Entidad)'!J34/(1.32)</f>
        <v>733.33333333333326</v>
      </c>
      <c r="G34" s="41">
        <f t="shared" si="10"/>
        <v>2933333.333333333</v>
      </c>
      <c r="H34" s="88" t="str">
        <f t="shared" si="11"/>
        <v>ml</v>
      </c>
      <c r="I34" s="185">
        <f>+'[201]4.1.6'!G25</f>
        <v>3000</v>
      </c>
      <c r="J34" s="91">
        <f t="shared" si="3"/>
        <v>733.33333333333326</v>
      </c>
      <c r="K34" s="41">
        <f t="shared" si="1"/>
        <v>2200000</v>
      </c>
      <c r="L34" s="41"/>
      <c r="M34" s="41"/>
      <c r="N34" s="41">
        <f t="shared" si="5"/>
        <v>0</v>
      </c>
      <c r="O34" s="99"/>
      <c r="P34" s="92">
        <f t="shared" si="2"/>
        <v>-1000</v>
      </c>
      <c r="Q34" s="91">
        <f t="shared" si="4"/>
        <v>733.33333333333326</v>
      </c>
      <c r="R34" s="86">
        <f t="shared" si="14"/>
        <v>-733333.33333333326</v>
      </c>
      <c r="U34" s="33">
        <f t="shared" si="6"/>
        <v>0</v>
      </c>
      <c r="V34" s="33">
        <f t="shared" si="7"/>
        <v>0</v>
      </c>
    </row>
    <row r="35" spans="2:22" s="87" customFormat="1" ht="15" customHeight="1" x14ac:dyDescent="0.45">
      <c r="B35" s="88"/>
      <c r="C35" s="97" t="str">
        <f>+'[201]PRESUPUESTO OFICIAL (Entidad)'!G36</f>
        <v xml:space="preserve">ACERO DE REFUERZO </v>
      </c>
      <c r="D35" s="88"/>
      <c r="E35" s="90"/>
      <c r="F35" s="91"/>
      <c r="G35" s="41"/>
      <c r="H35" s="88"/>
      <c r="I35" s="100"/>
      <c r="J35" s="91"/>
      <c r="K35" s="41">
        <f t="shared" si="1"/>
        <v>0</v>
      </c>
      <c r="L35" s="41"/>
      <c r="M35" s="41"/>
      <c r="N35" s="41">
        <f t="shared" si="5"/>
        <v>0</v>
      </c>
      <c r="O35" s="99">
        <f t="shared" ref="O35:O45" si="15">I35-E35</f>
        <v>0</v>
      </c>
      <c r="P35" s="92">
        <f t="shared" si="2"/>
        <v>0</v>
      </c>
      <c r="Q35" s="91"/>
      <c r="R35" s="86">
        <f t="shared" si="14"/>
        <v>0</v>
      </c>
      <c r="U35" s="33">
        <f t="shared" si="6"/>
        <v>0</v>
      </c>
      <c r="V35" s="33">
        <f t="shared" si="7"/>
        <v>0</v>
      </c>
    </row>
    <row r="36" spans="2:22" s="87" customFormat="1" ht="25.15" customHeight="1" x14ac:dyDescent="0.45">
      <c r="B36" s="88" t="str">
        <f>+'[201]PRESUPUESTO OFICIAL (Entidad)'!D37</f>
        <v>5.1.1</v>
      </c>
      <c r="C36" s="98" t="str">
        <f>+'[201]PRESUPUESTO OFICIAL (Entidad)'!G37</f>
        <v>Suministro, transporte y colocación de Acero de refuerzo fy=420 Mpa (Grado 60), Para muro de contención y obras de drenaje</v>
      </c>
      <c r="D36" s="88" t="str">
        <f>+'[201]PRESUPUESTO OFICIAL (Entidad)'!H37</f>
        <v>kg</v>
      </c>
      <c r="E36" s="90">
        <f>+'[201]PRESUPUESTO OFICIAL (Entidad)'!I37</f>
        <v>18577.45</v>
      </c>
      <c r="F36" s="91">
        <f>+'[201]PRESUPUESTO OFICIAL (Entidad)'!J37/(1.32)</f>
        <v>6896.969696969697</v>
      </c>
      <c r="G36" s="41">
        <f t="shared" ref="G36" si="16">+E36*F36</f>
        <v>128128109.6969697</v>
      </c>
      <c r="H36" s="88" t="str">
        <f>+D36</f>
        <v>kg</v>
      </c>
      <c r="I36" s="185">
        <f>+'[201]5.1.1'!G203</f>
        <v>28915.059600000001</v>
      </c>
      <c r="J36" s="91">
        <f t="shared" si="3"/>
        <v>6896.969696969697</v>
      </c>
      <c r="K36" s="41">
        <f t="shared" si="1"/>
        <v>199426289.84727272</v>
      </c>
      <c r="L36" s="41">
        <f>K36</f>
        <v>199426289.84727272</v>
      </c>
      <c r="M36" s="41">
        <v>0.32</v>
      </c>
      <c r="N36" s="41">
        <f t="shared" si="5"/>
        <v>263242702.5984</v>
      </c>
      <c r="O36" s="99">
        <f t="shared" si="15"/>
        <v>10337.6096</v>
      </c>
      <c r="P36" s="92"/>
      <c r="Q36" s="91">
        <f t="shared" si="4"/>
        <v>6896.969696969697</v>
      </c>
      <c r="R36" s="86">
        <f>Q36*O36</f>
        <v>71298180.150303036</v>
      </c>
      <c r="S36" s="93">
        <f>R36</f>
        <v>71298180.150303036</v>
      </c>
      <c r="U36" s="33">
        <f t="shared" si="6"/>
        <v>22815417.648096971</v>
      </c>
      <c r="V36" s="33">
        <f t="shared" si="7"/>
        <v>94113597.798400015</v>
      </c>
    </row>
    <row r="37" spans="2:22" s="87" customFormat="1" ht="15" customHeight="1" x14ac:dyDescent="0.45">
      <c r="B37" s="88"/>
      <c r="C37" s="97" t="str">
        <f>+'[201]PRESUPUESTO OFICIAL (Entidad)'!G39</f>
        <v>ESTABILIZACIÓN CON CEMENTO</v>
      </c>
      <c r="D37" s="88"/>
      <c r="E37" s="90"/>
      <c r="F37" s="91"/>
      <c r="G37" s="41"/>
      <c r="H37" s="88"/>
      <c r="I37" s="100"/>
      <c r="J37" s="91"/>
      <c r="K37" s="41"/>
      <c r="L37" s="41">
        <f t="shared" ref="L37:L39" si="17">K37</f>
        <v>0</v>
      </c>
      <c r="M37" s="41"/>
      <c r="N37" s="41">
        <f t="shared" si="5"/>
        <v>0</v>
      </c>
      <c r="O37" s="99">
        <f t="shared" si="15"/>
        <v>0</v>
      </c>
      <c r="P37" s="92">
        <f t="shared" si="2"/>
        <v>0</v>
      </c>
      <c r="Q37" s="91"/>
      <c r="R37" s="86">
        <f t="shared" si="14"/>
        <v>0</v>
      </c>
      <c r="U37" s="33">
        <f t="shared" si="6"/>
        <v>0</v>
      </c>
      <c r="V37" s="33">
        <f t="shared" si="7"/>
        <v>0</v>
      </c>
    </row>
    <row r="38" spans="2:22" s="87" customFormat="1" ht="37.5" customHeight="1" x14ac:dyDescent="0.45">
      <c r="B38" s="88" t="str">
        <f>+'[201]PRESUPUESTO OFICIAL (Entidad)'!D40</f>
        <v>6.1.1</v>
      </c>
      <c r="C38" s="98" t="str">
        <f>+'[201]PRESUPUESTO OFICIAL (Entidad)'!G40</f>
        <v>Proceso de estabilización con suelo al 6% en peso del cemento. Incluye suministro del cemento, colocación y compactación y todo lo necesario para su correcta instalación.</v>
      </c>
      <c r="D38" s="88" t="str">
        <f>+'[201]PRESUPUESTO OFICIAL (Entidad)'!H40</f>
        <v>m3</v>
      </c>
      <c r="E38" s="90">
        <f>+'[201]PRESUPUESTO OFICIAL (Entidad)'!I40</f>
        <v>2400</v>
      </c>
      <c r="F38" s="91">
        <f>+'[201]PRESUPUESTO OFICIAL (Entidad)'!J40/(1.32)</f>
        <v>111359.84848484848</v>
      </c>
      <c r="G38" s="41">
        <f t="shared" si="10"/>
        <v>267263636.36363634</v>
      </c>
      <c r="H38" s="88" t="str">
        <f>+D38</f>
        <v>m3</v>
      </c>
      <c r="I38" s="185">
        <v>2400</v>
      </c>
      <c r="J38" s="91">
        <f t="shared" si="3"/>
        <v>111359.84848484848</v>
      </c>
      <c r="K38" s="41">
        <f t="shared" si="1"/>
        <v>267263636.36363634</v>
      </c>
      <c r="L38" s="41">
        <f t="shared" si="17"/>
        <v>267263636.36363634</v>
      </c>
      <c r="M38" s="41">
        <v>0.32</v>
      </c>
      <c r="N38" s="41">
        <f t="shared" si="5"/>
        <v>352788000</v>
      </c>
      <c r="O38" s="99"/>
      <c r="P38" s="92">
        <f t="shared" si="2"/>
        <v>0</v>
      </c>
      <c r="Q38" s="91">
        <f t="shared" si="4"/>
        <v>111359.84848484848</v>
      </c>
      <c r="R38" s="86">
        <f t="shared" si="14"/>
        <v>0</v>
      </c>
      <c r="S38" s="93">
        <f>R38+R39</f>
        <v>0</v>
      </c>
      <c r="U38" s="33">
        <f t="shared" si="6"/>
        <v>0</v>
      </c>
      <c r="V38" s="33">
        <f t="shared" si="7"/>
        <v>0</v>
      </c>
    </row>
    <row r="39" spans="2:22" s="87" customFormat="1" ht="37.5" customHeight="1" x14ac:dyDescent="0.45">
      <c r="B39" s="88" t="str">
        <f>+'[201]PRESUPUESTO OFICIAL (Entidad)'!D41</f>
        <v>6.1.2</v>
      </c>
      <c r="C39" s="98" t="str">
        <f>+'[201]PRESUPUESTO OFICIAL (Entidad)'!G41</f>
        <v>Proceso de estabilización con suelo al 10% en peso del cemento. Incluye suministro del cemento, colocación y compactación y todo lo necesario para su correcta instalación.</v>
      </c>
      <c r="D39" s="88" t="str">
        <f>+'[201]PRESUPUESTO OFICIAL (Entidad)'!H41</f>
        <v>m3</v>
      </c>
      <c r="E39" s="90">
        <f>+'[201]PRESUPUESTO OFICIAL (Entidad)'!I41</f>
        <v>2400</v>
      </c>
      <c r="F39" s="91">
        <f>+'[201]PRESUPUESTO OFICIAL (Entidad)'!J41/(1.32)</f>
        <v>138447.72727272726</v>
      </c>
      <c r="G39" s="41">
        <f t="shared" si="10"/>
        <v>332274545.45454544</v>
      </c>
      <c r="H39" s="88" t="str">
        <f>+D39</f>
        <v>m3</v>
      </c>
      <c r="I39" s="185">
        <v>2400</v>
      </c>
      <c r="J39" s="91">
        <f t="shared" si="3"/>
        <v>138447.72727272726</v>
      </c>
      <c r="K39" s="41">
        <f t="shared" si="1"/>
        <v>332274545.45454544</v>
      </c>
      <c r="L39" s="41">
        <f t="shared" si="17"/>
        <v>332274545.45454544</v>
      </c>
      <c r="M39" s="41">
        <v>0.32</v>
      </c>
      <c r="N39" s="41">
        <f t="shared" si="5"/>
        <v>438602400</v>
      </c>
      <c r="O39" s="99"/>
      <c r="P39" s="92">
        <f t="shared" si="2"/>
        <v>0</v>
      </c>
      <c r="Q39" s="91">
        <f t="shared" si="4"/>
        <v>138447.72727272726</v>
      </c>
      <c r="R39" s="86">
        <f t="shared" si="14"/>
        <v>0</v>
      </c>
      <c r="U39" s="33">
        <f t="shared" si="6"/>
        <v>0</v>
      </c>
      <c r="V39" s="33">
        <f t="shared" si="7"/>
        <v>0</v>
      </c>
    </row>
    <row r="40" spans="2:22" s="87" customFormat="1" ht="15.6" customHeight="1" x14ac:dyDescent="0.45">
      <c r="B40" s="88"/>
      <c r="C40" s="97" t="str">
        <f>+'[201]PRESUPUESTO OFICIAL (Entidad)'!G43</f>
        <v xml:space="preserve">PAVIMENTO </v>
      </c>
      <c r="D40" s="88"/>
      <c r="E40" s="90"/>
      <c r="F40" s="91"/>
      <c r="G40" s="41"/>
      <c r="H40" s="88"/>
      <c r="I40" s="100"/>
      <c r="J40" s="91"/>
      <c r="K40" s="41"/>
      <c r="L40" s="41"/>
      <c r="M40" s="41"/>
      <c r="N40" s="41">
        <f t="shared" si="5"/>
        <v>0</v>
      </c>
      <c r="O40" s="99">
        <f t="shared" si="15"/>
        <v>0</v>
      </c>
      <c r="P40" s="92">
        <f t="shared" si="2"/>
        <v>0</v>
      </c>
      <c r="Q40" s="91"/>
      <c r="R40" s="86">
        <f t="shared" si="14"/>
        <v>0</v>
      </c>
      <c r="U40" s="33">
        <f t="shared" si="6"/>
        <v>0</v>
      </c>
      <c r="V40" s="33">
        <f t="shared" si="7"/>
        <v>0</v>
      </c>
    </row>
    <row r="41" spans="2:22" s="87" customFormat="1" ht="86.45" customHeight="1" x14ac:dyDescent="0.45">
      <c r="B41" s="88" t="str">
        <f>+'[201]PRESUPUESTO OFICIAL (Entidad)'!D44</f>
        <v>7.1.1</v>
      </c>
      <c r="C41" s="98" t="str">
        <f>+'[201]PRESUPUESTO OFICIAL (Entidad)'!G44</f>
        <v>Suministro y aplicación de mezcla asfáltica en caliente tipo densa MDC 19 que cumpla con el Artículo 450-13 de la norma INVIAS 2013. Incluye: colocación con terminadora (finisher) y compactación. No incluye imprimación, ni transporte de materiales, que se pagarán en su respectivo ítem. Su medida de pago será metro cúbico compacto medido en sitio.</v>
      </c>
      <c r="D41" s="88" t="str">
        <f>+'[201]PRESUPUESTO OFICIAL (Entidad)'!H44</f>
        <v>m3</v>
      </c>
      <c r="E41" s="90">
        <f>+'[201]PRESUPUESTO OFICIAL (Entidad)'!I44</f>
        <v>800</v>
      </c>
      <c r="F41" s="91">
        <f>+'[201]PRESUPUESTO OFICIAL (Entidad)'!J44/(1.32)</f>
        <v>725412.12121212122</v>
      </c>
      <c r="G41" s="41">
        <f t="shared" si="10"/>
        <v>580329696.969697</v>
      </c>
      <c r="H41" s="88" t="str">
        <f>+D41</f>
        <v>m3</v>
      </c>
      <c r="I41" s="100">
        <f>+'[201]7.1.1'!G22</f>
        <v>676.4</v>
      </c>
      <c r="J41" s="91">
        <f t="shared" si="3"/>
        <v>725412.12121212122</v>
      </c>
      <c r="K41" s="41">
        <f t="shared" si="1"/>
        <v>490668758.78787875</v>
      </c>
      <c r="L41" s="41">
        <f>SUM(K41:K42)</f>
        <v>514060501.21212119</v>
      </c>
      <c r="M41" s="41">
        <v>0.32</v>
      </c>
      <c r="N41" s="41">
        <f t="shared" si="5"/>
        <v>678559861.5999999</v>
      </c>
      <c r="O41" s="99"/>
      <c r="P41" s="92">
        <f t="shared" si="2"/>
        <v>-123.60000000000002</v>
      </c>
      <c r="Q41" s="91">
        <f t="shared" si="4"/>
        <v>725412.12121212122</v>
      </c>
      <c r="R41" s="86">
        <f t="shared" si="14"/>
        <v>-89660938.181818202</v>
      </c>
      <c r="S41" s="93">
        <f>R41+R42</f>
        <v>-93117680.606060624</v>
      </c>
      <c r="U41" s="33">
        <f t="shared" si="6"/>
        <v>-29797657.7939394</v>
      </c>
      <c r="V41" s="33">
        <f t="shared" si="7"/>
        <v>-122915338.40000002</v>
      </c>
    </row>
    <row r="42" spans="2:22" s="87" customFormat="1" ht="86.45" customHeight="1" x14ac:dyDescent="0.45">
      <c r="B42" s="88" t="str">
        <f>+'[201]PRESUPUESTO OFICIAL (Entidad)'!D45</f>
        <v>7.1.2</v>
      </c>
      <c r="C42" s="98" t="str">
        <f>+'[201]PRESUPUESTO OFICIAL (Entidad)'!G45</f>
        <v>Suministro, transporte y aplicación de emulsión asfáltica catiónica de rompimiento lento C.R.L.- 1 o C.R.L. - 0 para imprimación de superficie a pavimentar según normas para la construcción de pavimentos del INVIAS. Incluye todo lo necesario para su correcta construcción y funcionamiento. Incluye Limpieza de superficie y Riego inicial con carrotanque</v>
      </c>
      <c r="D42" s="88" t="str">
        <f>+'[201]PRESUPUESTO OFICIAL (Entidad)'!H45</f>
        <v>m2</v>
      </c>
      <c r="E42" s="90">
        <f>+'[201]PRESUPUESTO OFICIAL (Entidad)'!I45</f>
        <v>10000</v>
      </c>
      <c r="F42" s="91">
        <f>+'[201]PRESUPUESTO OFICIAL (Entidad)'!J45/(1.32)</f>
        <v>2684.8484848484845</v>
      </c>
      <c r="G42" s="41">
        <f t="shared" si="10"/>
        <v>26848484.848484844</v>
      </c>
      <c r="H42" s="88" t="str">
        <f>+D42</f>
        <v>m2</v>
      </c>
      <c r="I42" s="100">
        <f>+'[201]7.1.2'!G21</f>
        <v>8712.5</v>
      </c>
      <c r="J42" s="91">
        <f t="shared" si="3"/>
        <v>2684.8484848484845</v>
      </c>
      <c r="K42" s="41">
        <f t="shared" si="1"/>
        <v>23391742.424242422</v>
      </c>
      <c r="L42" s="41"/>
      <c r="M42" s="41"/>
      <c r="N42" s="41">
        <f t="shared" si="5"/>
        <v>0</v>
      </c>
      <c r="O42" s="99"/>
      <c r="P42" s="92">
        <f t="shared" si="2"/>
        <v>-1287.5</v>
      </c>
      <c r="Q42" s="91">
        <f t="shared" si="4"/>
        <v>2684.8484848484845</v>
      </c>
      <c r="R42" s="86">
        <f t="shared" si="14"/>
        <v>-3456742.4242424238</v>
      </c>
      <c r="U42" s="33">
        <f t="shared" si="6"/>
        <v>0</v>
      </c>
      <c r="V42" s="33">
        <f t="shared" si="7"/>
        <v>0</v>
      </c>
    </row>
    <row r="43" spans="2:22" s="87" customFormat="1" ht="28.15" customHeight="1" x14ac:dyDescent="0.45">
      <c r="B43" s="88"/>
      <c r="C43" s="97" t="str">
        <f>+'[201]PRESUPUESTO OFICIAL (Entidad)'!G47</f>
        <v>MANEJO DE ESPECIES VEGETALES</v>
      </c>
      <c r="D43" s="88"/>
      <c r="E43" s="90"/>
      <c r="F43" s="91"/>
      <c r="G43" s="41"/>
      <c r="H43" s="88"/>
      <c r="I43" s="100"/>
      <c r="J43" s="91"/>
      <c r="K43" s="41"/>
      <c r="L43" s="41"/>
      <c r="M43" s="41"/>
      <c r="N43" s="41">
        <f t="shared" si="5"/>
        <v>0</v>
      </c>
      <c r="O43" s="99">
        <f t="shared" si="15"/>
        <v>0</v>
      </c>
      <c r="P43" s="92">
        <f t="shared" si="2"/>
        <v>0</v>
      </c>
      <c r="Q43" s="91"/>
      <c r="R43" s="86">
        <f t="shared" si="14"/>
        <v>0</v>
      </c>
      <c r="U43" s="33">
        <f t="shared" si="6"/>
        <v>0</v>
      </c>
      <c r="V43" s="33">
        <f t="shared" si="7"/>
        <v>0</v>
      </c>
    </row>
    <row r="44" spans="2:22" s="87" customFormat="1" ht="28.15" customHeight="1" x14ac:dyDescent="0.45">
      <c r="B44" s="88" t="str">
        <f>+'[201]PRESUPUESTO OFICIAL (Entidad)'!D48</f>
        <v>8.1.1</v>
      </c>
      <c r="C44" s="98" t="str">
        <f>+'[201]PRESUPUESTO OFICIAL (Entidad)'!G48</f>
        <v>Rocería h=3 - 4 m, en ambas márgenes  del camino, incluye botada y disposición adecuada de material sobrante</v>
      </c>
      <c r="D44" s="88" t="str">
        <f>+'[201]PRESUPUESTO OFICIAL (Entidad)'!H48</f>
        <v>Ha</v>
      </c>
      <c r="E44" s="90">
        <f>+'[201]PRESUPUESTO OFICIAL (Entidad)'!I48</f>
        <v>1</v>
      </c>
      <c r="F44" s="91">
        <f>+'[201]PRESUPUESTO OFICIAL (Entidad)'!J48/(1.32)</f>
        <v>579103.78787878784</v>
      </c>
      <c r="G44" s="41">
        <f t="shared" si="10"/>
        <v>579103.78787878784</v>
      </c>
      <c r="H44" s="88" t="str">
        <f>+D44</f>
        <v>Ha</v>
      </c>
      <c r="I44" s="100">
        <f>+'[201]8.1.1'!G21</f>
        <v>1</v>
      </c>
      <c r="J44" s="91">
        <f t="shared" si="3"/>
        <v>579103.78787878784</v>
      </c>
      <c r="K44" s="41">
        <f t="shared" si="1"/>
        <v>579103.78787878784</v>
      </c>
      <c r="L44" s="41">
        <f>K44</f>
        <v>579103.78787878784</v>
      </c>
      <c r="M44" s="41">
        <v>0.32</v>
      </c>
      <c r="N44" s="41">
        <f t="shared" si="5"/>
        <v>764417</v>
      </c>
      <c r="O44" s="99">
        <f t="shared" si="15"/>
        <v>0</v>
      </c>
      <c r="P44" s="92">
        <f t="shared" si="2"/>
        <v>0</v>
      </c>
      <c r="Q44" s="91">
        <f t="shared" si="4"/>
        <v>579103.78787878784</v>
      </c>
      <c r="R44" s="86">
        <f t="shared" si="14"/>
        <v>0</v>
      </c>
      <c r="U44" s="33">
        <f t="shared" si="6"/>
        <v>0</v>
      </c>
      <c r="V44" s="33">
        <f t="shared" si="7"/>
        <v>0</v>
      </c>
    </row>
    <row r="45" spans="2:22" s="87" customFormat="1" ht="28.15" customHeight="1" x14ac:dyDescent="0.45">
      <c r="B45" s="88"/>
      <c r="C45" s="97" t="str">
        <f>+'[201]PRESUPUESTO OFICIAL (Entidad)'!G50</f>
        <v xml:space="preserve">TRANSPORTE </v>
      </c>
      <c r="D45" s="88"/>
      <c r="E45" s="90"/>
      <c r="F45" s="91"/>
      <c r="G45" s="41"/>
      <c r="H45" s="88"/>
      <c r="I45" s="100"/>
      <c r="J45" s="91"/>
      <c r="K45" s="41">
        <f t="shared" si="1"/>
        <v>0</v>
      </c>
      <c r="L45" s="41"/>
      <c r="M45" s="41"/>
      <c r="N45" s="41">
        <f t="shared" si="5"/>
        <v>0</v>
      </c>
      <c r="O45" s="99">
        <f t="shared" si="15"/>
        <v>0</v>
      </c>
      <c r="P45" s="92">
        <f t="shared" si="2"/>
        <v>0</v>
      </c>
      <c r="Q45" s="91">
        <f t="shared" si="4"/>
        <v>0</v>
      </c>
      <c r="R45" s="86">
        <f t="shared" si="14"/>
        <v>0</v>
      </c>
      <c r="U45" s="33">
        <f t="shared" si="6"/>
        <v>0</v>
      </c>
      <c r="V45" s="33">
        <f t="shared" si="7"/>
        <v>0</v>
      </c>
    </row>
    <row r="46" spans="2:22" s="87" customFormat="1" ht="35.25" customHeight="1" x14ac:dyDescent="0.45">
      <c r="B46" s="88" t="str">
        <f>+'[201]PRESUPUESTO OFICIAL (Entidad)'!D51</f>
        <v>9.1.1</v>
      </c>
      <c r="C46" s="98" t="str">
        <f>+'[201]PRESUPUESTO OFICIAL (Entidad)'!G51</f>
        <v xml:space="preserve">Transporte de material ente 100 m y 1000 m. Incluye cargue del material. Medido suelto para distancias que superen el acarreo libre (100 m). </v>
      </c>
      <c r="D46" s="88" t="str">
        <f>+'[201]PRESUPUESTO OFICIAL (Entidad)'!H51</f>
        <v>m3</v>
      </c>
      <c r="E46" s="90">
        <f>+'[201]PRESUPUESTO OFICIAL (Entidad)'!I51</f>
        <v>699.32</v>
      </c>
      <c r="F46" s="91">
        <f>+'[201]PRESUPUESTO OFICIAL (Entidad)'!J51/(1.32)</f>
        <v>2875.7575757575755</v>
      </c>
      <c r="G46" s="41">
        <f t="shared" si="10"/>
        <v>2011074.7878787878</v>
      </c>
      <c r="H46" s="88" t="str">
        <f>+D46</f>
        <v>m3</v>
      </c>
      <c r="I46" s="100">
        <f>+'[201]9.1.1'!G25</f>
        <v>131.76</v>
      </c>
      <c r="J46" s="91">
        <f t="shared" si="3"/>
        <v>2875.7575757575755</v>
      </c>
      <c r="K46" s="41">
        <f t="shared" si="1"/>
        <v>378909.81818181812</v>
      </c>
      <c r="L46" s="41"/>
      <c r="M46" s="41"/>
      <c r="N46" s="41">
        <f t="shared" si="5"/>
        <v>0</v>
      </c>
      <c r="O46" s="99"/>
      <c r="P46" s="92">
        <f t="shared" si="2"/>
        <v>-567.56000000000006</v>
      </c>
      <c r="Q46" s="91">
        <f t="shared" si="4"/>
        <v>2875.7575757575755</v>
      </c>
      <c r="R46" s="86">
        <f t="shared" si="14"/>
        <v>-1632164.9696969697</v>
      </c>
      <c r="U46" s="33">
        <f t="shared" si="6"/>
        <v>0</v>
      </c>
      <c r="V46" s="33">
        <f t="shared" si="7"/>
        <v>0</v>
      </c>
    </row>
    <row r="47" spans="2:22" s="87" customFormat="1" ht="46.9" customHeight="1" x14ac:dyDescent="0.45">
      <c r="B47" s="88" t="str">
        <f>+'[201]PRESUPUESTO OFICIAL (Entidad)'!D52</f>
        <v>9.1.2</v>
      </c>
      <c r="C47" s="98" t="str">
        <f>+'[201]PRESUPUESTO OFICIAL (Entidad)'!G52</f>
        <v>Transporte de materiales mezcla asfáltica y concretos para distancias superiores a 1000 m medidos a partir de 100 m. Material compacto (Incluye 30% de expansión).</v>
      </c>
      <c r="D47" s="88" t="str">
        <f>+'[201]PRESUPUESTO OFICIAL (Entidad)'!H52</f>
        <v>m3 km</v>
      </c>
      <c r="E47" s="90">
        <f>+'[201]PRESUPUESTO OFICIAL (Entidad)'!I52</f>
        <v>121435.5</v>
      </c>
      <c r="F47" s="91">
        <f>+'[201]PRESUPUESTO OFICIAL (Entidad)'!J52/(1.32)</f>
        <v>1182.5757575757575</v>
      </c>
      <c r="G47" s="41">
        <f t="shared" si="10"/>
        <v>143606678.40909091</v>
      </c>
      <c r="H47" s="88" t="str">
        <f>+D47</f>
        <v>m3 km</v>
      </c>
      <c r="I47" s="100">
        <f>+'[201]9.1.2'!G25</f>
        <v>108399.5484</v>
      </c>
      <c r="J47" s="91">
        <f t="shared" si="3"/>
        <v>1182.5757575757575</v>
      </c>
      <c r="K47" s="41">
        <f t="shared" si="1"/>
        <v>128190678.06999999</v>
      </c>
      <c r="L47" s="41">
        <f>K46+K47</f>
        <v>128569587.88818181</v>
      </c>
      <c r="M47" s="41">
        <v>0.32</v>
      </c>
      <c r="N47" s="41">
        <f t="shared" si="5"/>
        <v>169711856.01239997</v>
      </c>
      <c r="O47" s="99"/>
      <c r="P47" s="92">
        <f>+I47-E47</f>
        <v>-13035.9516</v>
      </c>
      <c r="Q47" s="91">
        <f t="shared" si="4"/>
        <v>1182.5757575757575</v>
      </c>
      <c r="R47" s="86">
        <f t="shared" si="14"/>
        <v>-15416000.339090908</v>
      </c>
      <c r="S47" s="93">
        <f>R46+R47</f>
        <v>-17048165.308787879</v>
      </c>
      <c r="U47" s="33">
        <f t="shared" si="6"/>
        <v>-5455412.8988121217</v>
      </c>
      <c r="V47" s="33">
        <f t="shared" si="7"/>
        <v>-22503578.207600001</v>
      </c>
    </row>
    <row r="48" spans="2:22" s="102" customFormat="1" ht="13.15" customHeight="1" x14ac:dyDescent="0.45">
      <c r="B48" s="481" t="s">
        <v>74</v>
      </c>
      <c r="C48" s="482"/>
      <c r="D48" s="101"/>
      <c r="E48" s="100"/>
      <c r="F48" s="91"/>
      <c r="G48" s="41"/>
      <c r="H48" s="88"/>
      <c r="I48" s="100"/>
      <c r="J48" s="91"/>
      <c r="K48" s="41"/>
      <c r="L48" s="41"/>
      <c r="M48" s="41"/>
      <c r="N48" s="41">
        <f t="shared" si="5"/>
        <v>0</v>
      </c>
      <c r="O48" s="99"/>
      <c r="P48" s="92"/>
      <c r="Q48" s="91"/>
      <c r="R48" s="86">
        <f t="shared" si="14"/>
        <v>0</v>
      </c>
      <c r="U48" s="33">
        <f t="shared" si="6"/>
        <v>0</v>
      </c>
      <c r="V48" s="33">
        <f t="shared" si="7"/>
        <v>0</v>
      </c>
    </row>
    <row r="49" spans="2:22" s="87" customFormat="1" ht="28.15" customHeight="1" x14ac:dyDescent="0.45">
      <c r="B49" s="88" t="s">
        <v>75</v>
      </c>
      <c r="C49" s="103" t="str">
        <f>+'[201]APU OE-3'!B18</f>
        <v>Excavación Mecanica en Material comun  Cargue, transporte y botada de material proveniente de la excavacion hasta su disposicion final</v>
      </c>
      <c r="D49" s="88" t="str">
        <f>+'[201]APU OE-3'!F19</f>
        <v>m3</v>
      </c>
      <c r="E49" s="90"/>
      <c r="F49" s="91">
        <f>+'[201]APU OE-3'!F63/(1.32)</f>
        <v>79079.374999999985</v>
      </c>
      <c r="G49" s="41"/>
      <c r="H49" s="88" t="str">
        <f t="shared" ref="H49:H54" si="18">+D49</f>
        <v>m3</v>
      </c>
      <c r="I49" s="186">
        <f>+'[201]OE-3'!G51</f>
        <v>2926.8239551740194</v>
      </c>
      <c r="J49" s="91">
        <f t="shared" ref="J49:J51" si="19">+F49</f>
        <v>79079.374999999985</v>
      </c>
      <c r="K49" s="41">
        <f t="shared" ref="K49:K51" si="20">+I49*J49</f>
        <v>231451409.11018944</v>
      </c>
      <c r="L49" s="41"/>
      <c r="M49" s="41"/>
      <c r="N49" s="41">
        <f t="shared" si="5"/>
        <v>0</v>
      </c>
      <c r="O49" s="99">
        <f t="shared" ref="O49" si="21">I49-E49</f>
        <v>2926.8239551740194</v>
      </c>
      <c r="P49" s="92"/>
      <c r="Q49" s="91">
        <f t="shared" ref="Q49:Q51" si="22">+J49</f>
        <v>79079.374999999985</v>
      </c>
      <c r="R49" s="86">
        <f t="shared" ref="R49:R51" si="23">Q49*O49</f>
        <v>231451409.11018944</v>
      </c>
      <c r="U49" s="33">
        <f t="shared" si="6"/>
        <v>0</v>
      </c>
      <c r="V49" s="33">
        <f t="shared" si="7"/>
        <v>0</v>
      </c>
    </row>
    <row r="50" spans="2:22" s="87" customFormat="1" ht="28.15" customHeight="1" x14ac:dyDescent="0.45">
      <c r="B50" s="88" t="s">
        <v>76</v>
      </c>
      <c r="C50" s="104" t="str">
        <f>+'[201]APU OE-4'!B18</f>
        <v xml:space="preserve">Lleno con Base granular </v>
      </c>
      <c r="D50" s="88" t="s">
        <v>77</v>
      </c>
      <c r="E50" s="90"/>
      <c r="F50" s="91">
        <f>+'[201]APU OE-4'!F63/(1.32)</f>
        <v>145000</v>
      </c>
      <c r="G50" s="41"/>
      <c r="H50" s="88" t="str">
        <f t="shared" si="18"/>
        <v>m3</v>
      </c>
      <c r="I50" s="186">
        <f>+'[201]OE-4'!G34</f>
        <v>4444</v>
      </c>
      <c r="J50" s="91">
        <f t="shared" si="19"/>
        <v>145000</v>
      </c>
      <c r="K50" s="41">
        <f t="shared" si="20"/>
        <v>644380000</v>
      </c>
      <c r="L50" s="41"/>
      <c r="M50" s="41"/>
      <c r="N50" s="41">
        <f t="shared" si="5"/>
        <v>0</v>
      </c>
      <c r="O50" s="99">
        <f>+I50</f>
        <v>4444</v>
      </c>
      <c r="P50" s="92"/>
      <c r="Q50" s="91">
        <f t="shared" si="22"/>
        <v>145000</v>
      </c>
      <c r="R50" s="86">
        <f t="shared" si="23"/>
        <v>644380000</v>
      </c>
      <c r="U50" s="33">
        <f t="shared" si="6"/>
        <v>0</v>
      </c>
      <c r="V50" s="33">
        <f t="shared" si="7"/>
        <v>0</v>
      </c>
    </row>
    <row r="51" spans="2:22" s="87" customFormat="1" ht="28.15" customHeight="1" x14ac:dyDescent="0.45">
      <c r="B51" s="88" t="s">
        <v>78</v>
      </c>
      <c r="C51" s="104" t="str">
        <f>+'[201]APU OE-5'!B18</f>
        <v>Concreto Resistencia 17,5MPa (E) (Atraque)</v>
      </c>
      <c r="D51" s="105" t="s">
        <v>77</v>
      </c>
      <c r="E51" s="90"/>
      <c r="F51" s="91">
        <f>+'[201]APU OE-5'!F63/(1.32)</f>
        <v>456970.20833333337</v>
      </c>
      <c r="G51" s="41"/>
      <c r="H51" s="88" t="str">
        <f t="shared" si="18"/>
        <v>m3</v>
      </c>
      <c r="I51" s="186">
        <f>+'[201]OE-5'!G22</f>
        <v>9.9450000000000021</v>
      </c>
      <c r="J51" s="91">
        <f t="shared" si="19"/>
        <v>456970.20833333337</v>
      </c>
      <c r="K51" s="41">
        <f t="shared" si="20"/>
        <v>4544568.7218750017</v>
      </c>
      <c r="L51" s="41"/>
      <c r="M51" s="41"/>
      <c r="N51" s="41">
        <f t="shared" si="5"/>
        <v>0</v>
      </c>
      <c r="O51" s="99">
        <f t="shared" ref="O51" si="24">I51-E51</f>
        <v>9.9450000000000021</v>
      </c>
      <c r="P51" s="92"/>
      <c r="Q51" s="91">
        <f t="shared" si="22"/>
        <v>456970.20833333337</v>
      </c>
      <c r="R51" s="86">
        <f t="shared" si="23"/>
        <v>4544568.7218750017</v>
      </c>
      <c r="S51" s="93">
        <f>SUM(R49:R54)</f>
        <v>1072832243.5614557</v>
      </c>
      <c r="U51" s="33">
        <f t="shared" si="6"/>
        <v>343306317.93966585</v>
      </c>
      <c r="V51" s="33">
        <f t="shared" si="7"/>
        <v>1416138561.5011215</v>
      </c>
    </row>
    <row r="52" spans="2:22" s="87" customFormat="1" ht="28.15" customHeight="1" x14ac:dyDescent="0.45">
      <c r="B52" s="88" t="s">
        <v>79</v>
      </c>
      <c r="C52" s="104" t="str">
        <f>+'[201]APU OE-8'!B18</f>
        <v>Lleno con Material filtrante (piedra redonda)</v>
      </c>
      <c r="D52" s="105" t="s">
        <v>77</v>
      </c>
      <c r="E52" s="90"/>
      <c r="F52" s="91">
        <f>+'[201]APU OE-8'!F55</f>
        <v>136364.375</v>
      </c>
      <c r="G52" s="41"/>
      <c r="H52" s="88" t="str">
        <f t="shared" si="18"/>
        <v>m3</v>
      </c>
      <c r="I52" s="187">
        <f>+'[201]OE-8'!G20</f>
        <v>1000</v>
      </c>
      <c r="J52" s="91">
        <f t="shared" ref="J52:J54" si="25">+F52</f>
        <v>136364.375</v>
      </c>
      <c r="K52" s="41">
        <f t="shared" ref="K52:K54" si="26">+I52*J52</f>
        <v>136364375</v>
      </c>
      <c r="L52" s="41">
        <f>SUM(K49:K54)</f>
        <v>1072832243.5614557</v>
      </c>
      <c r="M52" s="41">
        <v>0.32</v>
      </c>
      <c r="N52" s="41">
        <f t="shared" si="5"/>
        <v>1416138561.5011215</v>
      </c>
      <c r="O52" s="99">
        <f>+I52-E52</f>
        <v>1000</v>
      </c>
      <c r="P52" s="92"/>
      <c r="Q52" s="91">
        <f t="shared" ref="Q52:Q54" si="27">+J52</f>
        <v>136364.375</v>
      </c>
      <c r="R52" s="86">
        <f t="shared" ref="R52:R54" si="28">Q52*O52</f>
        <v>136364375</v>
      </c>
      <c r="U52" s="33">
        <f t="shared" si="6"/>
        <v>0</v>
      </c>
      <c r="V52" s="33">
        <f t="shared" si="7"/>
        <v>0</v>
      </c>
    </row>
    <row r="53" spans="2:22" s="87" customFormat="1" ht="28.15" customHeight="1" x14ac:dyDescent="0.45">
      <c r="B53" s="88" t="s">
        <v>80</v>
      </c>
      <c r="C53" s="104" t="s">
        <v>81</v>
      </c>
      <c r="D53" s="105" t="s">
        <v>82</v>
      </c>
      <c r="E53" s="90"/>
      <c r="F53" s="91">
        <f>+'[201]APU OE-9'!F55</f>
        <v>754125</v>
      </c>
      <c r="G53" s="41"/>
      <c r="H53" s="88" t="str">
        <f t="shared" si="18"/>
        <v>día</v>
      </c>
      <c r="I53" s="187">
        <f>+'[201]OE-9'!G44</f>
        <v>24</v>
      </c>
      <c r="J53" s="91">
        <f t="shared" si="25"/>
        <v>754125</v>
      </c>
      <c r="K53" s="41">
        <f t="shared" si="26"/>
        <v>18099000</v>
      </c>
      <c r="L53" s="41"/>
      <c r="M53" s="41"/>
      <c r="N53" s="41"/>
      <c r="O53" s="99">
        <f>+I53-E53</f>
        <v>24</v>
      </c>
      <c r="P53" s="92"/>
      <c r="Q53" s="91">
        <f t="shared" si="27"/>
        <v>754125</v>
      </c>
      <c r="R53" s="86">
        <f t="shared" si="28"/>
        <v>18099000</v>
      </c>
      <c r="U53" s="33">
        <f t="shared" si="6"/>
        <v>0</v>
      </c>
      <c r="V53" s="33">
        <f t="shared" si="7"/>
        <v>0</v>
      </c>
    </row>
    <row r="54" spans="2:22" s="87" customFormat="1" ht="28.15" customHeight="1" x14ac:dyDescent="0.45">
      <c r="B54" s="88" t="s">
        <v>83</v>
      </c>
      <c r="C54" s="104" t="str">
        <f>+'[201]APU OE-10'!B18</f>
        <v xml:space="preserve">Reemplazo Subrasante  Material Crudo sin procesar </v>
      </c>
      <c r="D54" s="105" t="s">
        <v>77</v>
      </c>
      <c r="E54" s="90"/>
      <c r="F54" s="91">
        <f>+'[201]APU OE-10'!F55</f>
        <v>89067.478260869568</v>
      </c>
      <c r="G54" s="41"/>
      <c r="H54" s="88" t="str">
        <f t="shared" si="18"/>
        <v>m3</v>
      </c>
      <c r="I54" s="187">
        <f>+'[201]OE-10'!G29</f>
        <v>426.56299999999999</v>
      </c>
      <c r="J54" s="91">
        <f t="shared" si="25"/>
        <v>89067.478260869568</v>
      </c>
      <c r="K54" s="41">
        <f t="shared" si="26"/>
        <v>37992890.729391307</v>
      </c>
      <c r="L54" s="41"/>
      <c r="M54" s="41"/>
      <c r="N54" s="41"/>
      <c r="O54" s="99">
        <f>+I54-E54</f>
        <v>426.56299999999999</v>
      </c>
      <c r="P54" s="92"/>
      <c r="Q54" s="91">
        <f t="shared" si="27"/>
        <v>89067.478260869568</v>
      </c>
      <c r="R54" s="86">
        <f t="shared" si="28"/>
        <v>37992890.729391307</v>
      </c>
      <c r="U54" s="33">
        <f t="shared" si="6"/>
        <v>0</v>
      </c>
      <c r="V54" s="33">
        <f t="shared" si="7"/>
        <v>0</v>
      </c>
    </row>
    <row r="55" spans="2:22" s="87" customFormat="1" ht="28.15" hidden="1" customHeight="1" x14ac:dyDescent="0.45">
      <c r="B55" s="88"/>
      <c r="C55" s="104"/>
      <c r="D55" s="88"/>
      <c r="E55" s="90"/>
      <c r="F55" s="91"/>
      <c r="G55" s="41"/>
      <c r="H55" s="88"/>
      <c r="I55" s="188">
        <f>SUM(G19:G22)*1.32</f>
        <v>26235773.039999995</v>
      </c>
      <c r="J55" s="91"/>
      <c r="K55" s="41"/>
      <c r="L55" s="41"/>
      <c r="M55" s="41"/>
      <c r="N55" s="41"/>
      <c r="O55" s="100">
        <f>SUM(R19:R22)*1.32</f>
        <v>-19749033.537599999</v>
      </c>
      <c r="P55" s="106">
        <f>I55+O55</f>
        <v>6486739.5023999959</v>
      </c>
      <c r="Q55" s="91"/>
      <c r="R55" s="86"/>
    </row>
    <row r="56" spans="2:22" s="95" customFormat="1" ht="12.95" customHeight="1" x14ac:dyDescent="0.45">
      <c r="B56" s="107" t="s">
        <v>84</v>
      </c>
      <c r="C56" s="172"/>
      <c r="D56" s="173"/>
      <c r="E56" s="109"/>
      <c r="F56" s="109"/>
      <c r="G56" s="42">
        <f>SUM(G16:G55)</f>
        <v>1878280141.9696968</v>
      </c>
      <c r="H56" s="173"/>
      <c r="I56" s="109"/>
      <c r="J56" s="109"/>
      <c r="K56" s="42">
        <f>SUM(K16:K55)</f>
        <v>2934553948.712122</v>
      </c>
      <c r="L56" s="42"/>
      <c r="M56" s="42"/>
      <c r="N56" s="42"/>
      <c r="O56" s="108"/>
      <c r="P56" s="109"/>
      <c r="Q56" s="109"/>
      <c r="R56" s="110">
        <f>SUM(R16:R55)</f>
        <v>1056273806.7424254</v>
      </c>
    </row>
    <row r="57" spans="2:22" s="95" customFormat="1" ht="12.95" customHeight="1" x14ac:dyDescent="0.45">
      <c r="B57" s="107" t="s">
        <v>85</v>
      </c>
      <c r="C57" s="174"/>
      <c r="D57" s="175"/>
      <c r="E57" s="112"/>
      <c r="F57" s="112"/>
      <c r="G57" s="41">
        <f>+G58+G59+G60+G61</f>
        <v>613543367.83030295</v>
      </c>
      <c r="H57" s="175"/>
      <c r="I57" s="112"/>
      <c r="J57" s="112"/>
      <c r="K57" s="41">
        <f>+K58+K59+K60+K61</f>
        <v>951550985.98787904</v>
      </c>
      <c r="L57" s="43"/>
      <c r="M57" s="43"/>
      <c r="N57" s="43"/>
      <c r="O57" s="111"/>
      <c r="P57" s="112"/>
      <c r="Q57" s="112"/>
      <c r="R57" s="113">
        <f>+R58+R59+R60+R61</f>
        <v>350501340.55757618</v>
      </c>
    </row>
    <row r="58" spans="2:22" s="95" customFormat="1" ht="12.95" customHeight="1" x14ac:dyDescent="0.45">
      <c r="B58" s="114"/>
      <c r="C58" s="176" t="s">
        <v>86</v>
      </c>
      <c r="D58" s="177">
        <v>0.27</v>
      </c>
      <c r="E58" s="100"/>
      <c r="F58" s="100"/>
      <c r="G58" s="180">
        <f>+$G$56*D58</f>
        <v>507135638.33181816</v>
      </c>
      <c r="H58" s="177">
        <f>+D58</f>
        <v>0.27</v>
      </c>
      <c r="I58" s="116"/>
      <c r="J58" s="117"/>
      <c r="K58" s="180">
        <f>+$K$56*H58</f>
        <v>792329566.15227294</v>
      </c>
      <c r="L58" s="44"/>
      <c r="M58" s="44"/>
      <c r="N58" s="44"/>
      <c r="O58" s="118">
        <f>+H58</f>
        <v>0.27</v>
      </c>
      <c r="P58" s="100"/>
      <c r="Q58" s="112"/>
      <c r="R58" s="119">
        <f>+$R$56*O58</f>
        <v>285193927.8204549</v>
      </c>
    </row>
    <row r="59" spans="2:22" s="95" customFormat="1" ht="12.95" customHeight="1" x14ac:dyDescent="0.45">
      <c r="B59" s="114"/>
      <c r="C59" s="176" t="s">
        <v>87</v>
      </c>
      <c r="D59" s="177">
        <v>0</v>
      </c>
      <c r="E59" s="100"/>
      <c r="F59" s="100"/>
      <c r="G59" s="180">
        <f>+$G$56*D59</f>
        <v>0</v>
      </c>
      <c r="H59" s="177">
        <f>+D59</f>
        <v>0</v>
      </c>
      <c r="I59" s="116"/>
      <c r="J59" s="116"/>
      <c r="K59" s="180">
        <f>+$G$56*H59</f>
        <v>0</v>
      </c>
      <c r="L59" s="44"/>
      <c r="M59" s="44"/>
      <c r="N59" s="44"/>
      <c r="O59" s="118">
        <f t="shared" ref="O59:O61" si="29">+H59</f>
        <v>0</v>
      </c>
      <c r="P59" s="100"/>
      <c r="Q59" s="112"/>
      <c r="R59" s="119">
        <f>+$G$56*O59</f>
        <v>0</v>
      </c>
    </row>
    <row r="60" spans="2:22" s="95" customFormat="1" ht="12.95" customHeight="1" x14ac:dyDescent="0.45">
      <c r="B60" s="114"/>
      <c r="C60" s="176" t="s">
        <v>88</v>
      </c>
      <c r="D60" s="177">
        <v>0.05</v>
      </c>
      <c r="E60" s="100"/>
      <c r="F60" s="100"/>
      <c r="G60" s="180">
        <f>+$G$56*D60</f>
        <v>93914007.098484844</v>
      </c>
      <c r="H60" s="177">
        <f>+D60</f>
        <v>0.05</v>
      </c>
      <c r="I60" s="116"/>
      <c r="J60" s="116"/>
      <c r="K60" s="180">
        <f>+$K$56*H60</f>
        <v>146727697.43560609</v>
      </c>
      <c r="L60" s="44"/>
      <c r="M60" s="44"/>
      <c r="N60" s="44"/>
      <c r="O60" s="118">
        <f t="shared" si="29"/>
        <v>0.05</v>
      </c>
      <c r="P60" s="100"/>
      <c r="Q60" s="112"/>
      <c r="R60" s="119">
        <f>+$R$56*O60</f>
        <v>52813690.337121278</v>
      </c>
    </row>
    <row r="61" spans="2:22" s="95" customFormat="1" ht="14.45" customHeight="1" x14ac:dyDescent="0.45">
      <c r="B61" s="114"/>
      <c r="C61" s="176" t="s">
        <v>89</v>
      </c>
      <c r="D61" s="177"/>
      <c r="E61" s="100"/>
      <c r="F61" s="100"/>
      <c r="G61" s="180">
        <v>12493722.4</v>
      </c>
      <c r="H61" s="177">
        <f>+D61</f>
        <v>0</v>
      </c>
      <c r="I61" s="116"/>
      <c r="J61" s="116"/>
      <c r="K61" s="180">
        <v>12493722.4</v>
      </c>
      <c r="L61" s="44"/>
      <c r="M61" s="44"/>
      <c r="N61" s="44"/>
      <c r="O61" s="115">
        <f t="shared" si="29"/>
        <v>0</v>
      </c>
      <c r="P61" s="100"/>
      <c r="Q61" s="112"/>
      <c r="R61" s="44">
        <f>+K61</f>
        <v>12493722.4</v>
      </c>
    </row>
    <row r="62" spans="2:22" s="64" customFormat="1" ht="24.75" customHeight="1" x14ac:dyDescent="0.45">
      <c r="B62" s="120" t="s">
        <v>90</v>
      </c>
      <c r="C62" s="178"/>
      <c r="D62" s="179"/>
      <c r="E62" s="121"/>
      <c r="F62" s="121" t="s">
        <v>91</v>
      </c>
      <c r="G62" s="199">
        <f>+G58+G56+G60</f>
        <v>2479329787.4000001</v>
      </c>
      <c r="H62" s="197"/>
      <c r="I62" s="198"/>
      <c r="J62" s="198"/>
      <c r="K62" s="201">
        <f>+K58+K56+K60+K61</f>
        <v>3886104934.7000012</v>
      </c>
      <c r="L62" s="45"/>
      <c r="M62" s="45"/>
      <c r="N62" s="45"/>
      <c r="O62" s="122">
        <f>SUM(O58:O60)</f>
        <v>0.32</v>
      </c>
      <c r="P62" s="121"/>
      <c r="Q62" s="121"/>
      <c r="R62" s="45">
        <f>+R58+R56+R60+R61</f>
        <v>1406775147.3000016</v>
      </c>
    </row>
    <row r="63" spans="2:22" s="95" customFormat="1" ht="12.95" customHeight="1" x14ac:dyDescent="0.45">
      <c r="B63" s="107" t="s">
        <v>92</v>
      </c>
      <c r="C63" s="174"/>
      <c r="D63" s="175"/>
      <c r="E63" s="112"/>
      <c r="F63" s="112"/>
      <c r="G63" s="195">
        <v>156963692</v>
      </c>
      <c r="H63" s="175"/>
      <c r="I63" s="194">
        <v>3</v>
      </c>
      <c r="J63" s="196">
        <v>26160582</v>
      </c>
      <c r="K63" s="195">
        <f>+I63*J63+G63</f>
        <v>235445438</v>
      </c>
      <c r="L63" s="43"/>
      <c r="M63" s="43"/>
      <c r="N63" s="43"/>
      <c r="O63" s="111"/>
      <c r="P63" s="112"/>
      <c r="Q63" s="112"/>
      <c r="R63" s="86">
        <f>+K63-G63</f>
        <v>78481746</v>
      </c>
    </row>
    <row r="64" spans="2:22" s="95" customFormat="1" ht="12.95" customHeight="1" x14ac:dyDescent="0.45">
      <c r="B64" s="120" t="s">
        <v>93</v>
      </c>
      <c r="C64" s="174"/>
      <c r="D64" s="175"/>
      <c r="E64" s="112"/>
      <c r="F64" s="112"/>
      <c r="G64" s="195">
        <f>G62+G63</f>
        <v>2636293479.4000001</v>
      </c>
      <c r="H64" s="175"/>
      <c r="I64" s="194"/>
      <c r="J64" s="196"/>
      <c r="K64" s="195">
        <f>+K62+K63</f>
        <v>4121550372.7000012</v>
      </c>
      <c r="L64" s="43"/>
      <c r="M64" s="43"/>
      <c r="N64" s="43"/>
      <c r="O64" s="111"/>
      <c r="P64" s="112"/>
      <c r="Q64" s="112"/>
      <c r="R64" s="86">
        <f>+K64-G64</f>
        <v>1485256893.3000011</v>
      </c>
    </row>
    <row r="65" spans="2:18" s="64" customFormat="1" ht="12.95" customHeight="1" x14ac:dyDescent="0.45">
      <c r="B65" s="123"/>
      <c r="C65" s="124"/>
      <c r="D65" s="124"/>
      <c r="E65" s="124"/>
      <c r="F65" s="124"/>
      <c r="G65" s="125"/>
      <c r="H65" s="124"/>
      <c r="I65" s="189"/>
      <c r="J65" s="200">
        <f>K64-G64</f>
        <v>1485256893.3000011</v>
      </c>
      <c r="K65" s="202">
        <f>K64-G64</f>
        <v>1485256893.3000011</v>
      </c>
      <c r="L65" s="46"/>
      <c r="M65" s="46"/>
      <c r="N65" s="46"/>
      <c r="O65" s="124"/>
      <c r="P65" s="124"/>
      <c r="Q65" s="124"/>
      <c r="R65" s="126"/>
    </row>
    <row r="66" spans="2:18" s="95" customFormat="1" ht="13.5" customHeight="1" x14ac:dyDescent="0.45">
      <c r="B66" s="466" t="s">
        <v>94</v>
      </c>
      <c r="C66" s="467"/>
      <c r="D66" s="467"/>
      <c r="E66" s="467"/>
      <c r="F66" s="467"/>
      <c r="G66" s="467"/>
      <c r="H66" s="467"/>
      <c r="I66" s="467"/>
      <c r="J66" s="467"/>
      <c r="K66" s="467"/>
      <c r="L66" s="467"/>
      <c r="M66" s="467"/>
      <c r="N66" s="467"/>
      <c r="O66" s="467"/>
      <c r="P66" s="467"/>
      <c r="Q66" s="467"/>
      <c r="R66" s="468"/>
    </row>
    <row r="67" spans="2:18" s="95" customFormat="1" ht="13.5" customHeight="1" x14ac:dyDescent="0.45">
      <c r="B67" s="72"/>
      <c r="C67" s="47"/>
      <c r="D67" s="47"/>
      <c r="E67" s="47"/>
      <c r="F67" s="47"/>
      <c r="G67" s="127"/>
      <c r="H67" s="47"/>
      <c r="I67" s="190"/>
      <c r="J67" s="47"/>
      <c r="K67" s="47"/>
      <c r="L67" s="47"/>
      <c r="M67" s="47"/>
      <c r="N67" s="47"/>
      <c r="O67" s="47"/>
      <c r="P67" s="47"/>
      <c r="Q67" s="47"/>
      <c r="R67" s="58"/>
    </row>
    <row r="68" spans="2:18" s="87" customFormat="1" ht="13.5" customHeight="1" x14ac:dyDescent="0.45">
      <c r="B68" s="469" t="s">
        <v>95</v>
      </c>
      <c r="C68" s="470"/>
      <c r="D68" s="470"/>
      <c r="E68" s="50"/>
      <c r="F68" s="64"/>
      <c r="G68" s="130"/>
      <c r="H68" s="64"/>
      <c r="I68" s="191"/>
      <c r="J68" s="131" t="s">
        <v>96</v>
      </c>
      <c r="K68" s="48">
        <f>+K62-G69</f>
        <v>3886104934.7000012</v>
      </c>
      <c r="L68" s="53"/>
      <c r="M68" s="53"/>
      <c r="N68" s="53"/>
      <c r="O68" s="50"/>
      <c r="P68" s="130"/>
      <c r="Q68" s="132"/>
      <c r="R68" s="133">
        <f>R64+G64</f>
        <v>4121550372.7000012</v>
      </c>
    </row>
    <row r="69" spans="2:18" s="87" customFormat="1" ht="29.25" x14ac:dyDescent="0.45">
      <c r="B69" s="128"/>
      <c r="C69" s="134"/>
      <c r="D69" s="129"/>
      <c r="E69" s="50"/>
      <c r="F69" s="64"/>
      <c r="G69" s="135"/>
      <c r="H69" s="136"/>
      <c r="I69" s="191"/>
      <c r="J69" s="137" t="s">
        <v>97</v>
      </c>
      <c r="K69" s="49">
        <v>78481746</v>
      </c>
      <c r="L69" s="54"/>
      <c r="M69" s="54"/>
      <c r="N69" s="54"/>
      <c r="O69" s="50"/>
      <c r="P69" s="138"/>
      <c r="Q69" s="64"/>
      <c r="R69" s="135"/>
    </row>
    <row r="70" spans="2:18" s="87" customFormat="1" ht="13.5" customHeight="1" x14ac:dyDescent="0.45">
      <c r="B70" s="128"/>
      <c r="C70" s="129"/>
      <c r="D70" s="129"/>
      <c r="E70" s="50"/>
      <c r="F70" s="64"/>
      <c r="G70" s="130"/>
      <c r="H70" s="129"/>
      <c r="I70" s="191"/>
      <c r="J70" s="131" t="s">
        <v>98</v>
      </c>
      <c r="K70" s="49">
        <f>+K68+K69</f>
        <v>3964586680.7000012</v>
      </c>
      <c r="L70" s="54"/>
      <c r="M70" s="54"/>
      <c r="N70" s="54"/>
      <c r="O70" s="50"/>
      <c r="P70" s="138"/>
      <c r="Q70" s="64"/>
      <c r="R70" s="139"/>
    </row>
    <row r="71" spans="2:18" s="87" customFormat="1" ht="13.5" customHeight="1" x14ac:dyDescent="0.45">
      <c r="B71" s="140"/>
      <c r="C71" s="141"/>
      <c r="D71" s="64"/>
      <c r="E71" s="50"/>
      <c r="F71" s="64"/>
      <c r="G71" s="130"/>
      <c r="H71" s="64"/>
      <c r="I71" s="191"/>
      <c r="J71" s="50"/>
      <c r="K71" s="50">
        <f>K64-G62</f>
        <v>1642220585.3000011</v>
      </c>
      <c r="L71" s="50"/>
      <c r="M71" s="50"/>
      <c r="N71" s="50"/>
      <c r="O71" s="50"/>
      <c r="P71" s="138"/>
      <c r="Q71" s="64"/>
      <c r="R71" s="133"/>
    </row>
    <row r="72" spans="2:18" s="87" customFormat="1" ht="13.5" customHeight="1" x14ac:dyDescent="0.45">
      <c r="B72" s="142"/>
      <c r="C72" s="143"/>
      <c r="D72" s="144"/>
      <c r="E72" s="50"/>
      <c r="F72" s="64"/>
      <c r="G72" s="51"/>
      <c r="H72" s="51"/>
      <c r="I72" s="192"/>
      <c r="J72" s="51"/>
      <c r="K72" s="51"/>
      <c r="L72" s="51"/>
      <c r="M72" s="51"/>
      <c r="N72" s="51"/>
      <c r="O72" s="51"/>
      <c r="P72" s="145"/>
      <c r="Q72" s="51"/>
      <c r="R72" s="51"/>
    </row>
    <row r="73" spans="2:18" s="87" customFormat="1" ht="29.25" x14ac:dyDescent="0.45">
      <c r="B73" s="146" t="s">
        <v>99</v>
      </c>
      <c r="C73" s="143"/>
      <c r="D73" s="147"/>
      <c r="E73" s="50"/>
      <c r="F73" s="148" t="s">
        <v>100</v>
      </c>
      <c r="G73" s="149"/>
      <c r="H73" s="147"/>
      <c r="I73" s="191"/>
      <c r="J73" s="137" t="s">
        <v>101</v>
      </c>
      <c r="K73" s="49">
        <v>1239664893.7</v>
      </c>
      <c r="L73" s="54"/>
      <c r="M73" s="54"/>
      <c r="N73" s="54"/>
      <c r="O73" s="50"/>
      <c r="P73" s="64"/>
      <c r="Q73" s="64"/>
      <c r="R73" s="150"/>
    </row>
    <row r="74" spans="2:18" s="87" customFormat="1" ht="19.5" x14ac:dyDescent="0.45">
      <c r="B74" s="151"/>
      <c r="C74" s="143"/>
      <c r="D74" s="147"/>
      <c r="E74" s="50"/>
      <c r="F74" s="143"/>
      <c r="G74" s="130"/>
      <c r="H74" s="147"/>
      <c r="I74" s="191"/>
      <c r="J74" s="137" t="s">
        <v>102</v>
      </c>
      <c r="K74" s="49">
        <f>+K73-K75</f>
        <v>1161183147.7</v>
      </c>
      <c r="L74" s="54"/>
      <c r="M74" s="54"/>
      <c r="N74" s="54"/>
      <c r="O74" s="50"/>
      <c r="P74" s="64"/>
      <c r="Q74" s="64"/>
      <c r="R74" s="133"/>
    </row>
    <row r="75" spans="2:18" s="87" customFormat="1" ht="29.25" x14ac:dyDescent="0.45">
      <c r="B75" s="152" t="s">
        <v>103</v>
      </c>
      <c r="C75" s="153"/>
      <c r="D75" s="154"/>
      <c r="E75" s="50"/>
      <c r="F75" s="153" t="s">
        <v>103</v>
      </c>
      <c r="G75" s="155"/>
      <c r="H75" s="154"/>
      <c r="I75" s="191"/>
      <c r="J75" s="137" t="s">
        <v>97</v>
      </c>
      <c r="K75" s="49">
        <v>78481746</v>
      </c>
      <c r="L75" s="54"/>
      <c r="M75" s="54"/>
      <c r="N75" s="54"/>
      <c r="O75" s="50"/>
      <c r="P75" s="64"/>
      <c r="Q75" s="64"/>
      <c r="R75" s="150"/>
    </row>
    <row r="76" spans="2:18" s="87" customFormat="1" ht="20.25" customHeight="1" x14ac:dyDescent="0.45">
      <c r="B76" s="156" t="s">
        <v>104</v>
      </c>
      <c r="C76" s="157"/>
      <c r="D76" s="154"/>
      <c r="E76" s="50"/>
      <c r="F76" s="143" t="s">
        <v>105</v>
      </c>
      <c r="G76" s="149"/>
      <c r="H76" s="154"/>
      <c r="I76" s="191"/>
      <c r="J76" s="50"/>
      <c r="K76" s="50"/>
      <c r="L76" s="50"/>
      <c r="M76" s="50"/>
      <c r="N76" s="50"/>
      <c r="O76" s="50"/>
      <c r="P76" s="64"/>
      <c r="Q76" s="64"/>
      <c r="R76" s="150"/>
    </row>
    <row r="77" spans="2:18" s="87" customFormat="1" ht="25.5" customHeight="1" x14ac:dyDescent="0.45">
      <c r="B77" s="151" t="s">
        <v>106</v>
      </c>
      <c r="C77" s="143"/>
      <c r="D77" s="158"/>
      <c r="E77" s="50"/>
      <c r="F77" s="143" t="s">
        <v>107</v>
      </c>
      <c r="G77" s="149"/>
      <c r="H77" s="158"/>
      <c r="I77" s="191"/>
      <c r="J77" s="50"/>
      <c r="K77" s="50"/>
      <c r="L77" s="50"/>
      <c r="M77" s="50"/>
      <c r="N77" s="50"/>
      <c r="O77" s="50"/>
      <c r="P77" s="64"/>
      <c r="Q77" s="64"/>
      <c r="R77" s="150"/>
    </row>
    <row r="78" spans="2:18" s="87" customFormat="1" ht="9" customHeight="1" x14ac:dyDescent="0.45">
      <c r="B78" s="159"/>
      <c r="C78" s="141"/>
      <c r="D78" s="64"/>
      <c r="E78" s="50"/>
      <c r="F78" s="64"/>
      <c r="G78" s="160"/>
      <c r="H78" s="64"/>
      <c r="I78" s="191"/>
      <c r="J78" s="50"/>
      <c r="K78" s="50"/>
      <c r="L78" s="50"/>
      <c r="M78" s="50"/>
      <c r="N78" s="50"/>
      <c r="O78" s="50"/>
      <c r="P78" s="64"/>
      <c r="Q78" s="64"/>
      <c r="R78" s="161"/>
    </row>
    <row r="79" spans="2:18" s="87" customFormat="1" ht="13.5" customHeight="1" x14ac:dyDescent="0.45">
      <c r="B79" s="162"/>
      <c r="C79" s="141"/>
      <c r="D79" s="64"/>
      <c r="E79" s="50"/>
      <c r="F79" s="64"/>
      <c r="G79" s="163"/>
      <c r="H79" s="64"/>
      <c r="I79" s="191"/>
      <c r="J79" s="50"/>
      <c r="K79" s="50"/>
      <c r="L79" s="50"/>
      <c r="M79" s="50"/>
      <c r="N79" s="50"/>
      <c r="O79" s="50"/>
      <c r="P79" s="64"/>
      <c r="Q79" s="64"/>
      <c r="R79" s="164"/>
    </row>
    <row r="80" spans="2:18" s="87" customFormat="1" ht="13.5" customHeight="1" x14ac:dyDescent="0.45">
      <c r="B80" s="165" t="s">
        <v>108</v>
      </c>
      <c r="C80" s="141"/>
      <c r="D80" s="64"/>
      <c r="E80" s="50"/>
      <c r="F80" s="64"/>
      <c r="G80" s="130"/>
      <c r="H80" s="64"/>
      <c r="I80" s="191"/>
      <c r="J80" s="50"/>
      <c r="K80" s="50"/>
      <c r="L80" s="50"/>
      <c r="M80" s="50"/>
      <c r="N80" s="50"/>
      <c r="O80" s="50"/>
      <c r="P80" s="64"/>
      <c r="Q80" s="64"/>
      <c r="R80" s="133"/>
    </row>
    <row r="81" spans="2:18" s="87" customFormat="1" ht="9" customHeight="1" x14ac:dyDescent="0.45">
      <c r="B81" s="140"/>
      <c r="C81" s="141"/>
      <c r="D81" s="64"/>
      <c r="E81" s="50"/>
      <c r="F81" s="64"/>
      <c r="G81" s="163"/>
      <c r="H81" s="64"/>
      <c r="I81" s="191"/>
      <c r="J81" s="50"/>
      <c r="K81" s="50"/>
      <c r="L81" s="50"/>
      <c r="M81" s="50"/>
      <c r="N81" s="50"/>
      <c r="O81" s="50"/>
      <c r="P81" s="64"/>
      <c r="Q81" s="64"/>
      <c r="R81" s="164"/>
    </row>
    <row r="82" spans="2:18" s="87" customFormat="1" ht="13.5" customHeight="1" x14ac:dyDescent="0.45">
      <c r="B82" s="166" t="s">
        <v>103</v>
      </c>
      <c r="C82" s="167"/>
      <c r="D82" s="64"/>
      <c r="E82" s="50"/>
      <c r="F82" s="64"/>
      <c r="G82" s="163"/>
      <c r="H82" s="64"/>
      <c r="I82" s="191"/>
      <c r="J82" s="50"/>
      <c r="K82" s="50"/>
      <c r="L82" s="50"/>
      <c r="M82" s="50"/>
      <c r="N82" s="50"/>
      <c r="O82" s="50"/>
      <c r="P82" s="64"/>
      <c r="Q82" s="64"/>
      <c r="R82" s="164"/>
    </row>
    <row r="83" spans="2:18" s="87" customFormat="1" ht="20.25" customHeight="1" x14ac:dyDescent="0.45">
      <c r="B83" s="168" t="s">
        <v>105</v>
      </c>
      <c r="C83" s="141"/>
      <c r="D83" s="64"/>
      <c r="E83" s="50"/>
      <c r="F83" s="64"/>
      <c r="G83" s="163"/>
      <c r="H83" s="64"/>
      <c r="I83" s="191"/>
      <c r="J83" s="50"/>
      <c r="K83" s="50"/>
      <c r="L83" s="50"/>
      <c r="M83" s="50"/>
      <c r="N83" s="50"/>
      <c r="O83" s="50"/>
      <c r="P83" s="64"/>
      <c r="Q83" s="64"/>
      <c r="R83" s="164"/>
    </row>
    <row r="84" spans="2:18" s="87" customFormat="1" ht="21.75" customHeight="1" x14ac:dyDescent="0.45">
      <c r="B84" s="166" t="s">
        <v>109</v>
      </c>
      <c r="C84" s="167"/>
      <c r="D84" s="169"/>
      <c r="E84" s="52"/>
      <c r="F84" s="169"/>
      <c r="G84" s="170"/>
      <c r="H84" s="169"/>
      <c r="I84" s="193"/>
      <c r="J84" s="52"/>
      <c r="K84" s="52"/>
      <c r="L84" s="52"/>
      <c r="M84" s="52"/>
      <c r="N84" s="52"/>
      <c r="O84" s="52"/>
      <c r="P84" s="169"/>
      <c r="Q84" s="169"/>
      <c r="R84" s="171"/>
    </row>
  </sheetData>
  <mergeCells count="19">
    <mergeCell ref="B66:R66"/>
    <mergeCell ref="B68:D68"/>
    <mergeCell ref="C8:R8"/>
    <mergeCell ref="C9:R9"/>
    <mergeCell ref="C10:R10"/>
    <mergeCell ref="B14:B15"/>
    <mergeCell ref="C14:C15"/>
    <mergeCell ref="D14:D15"/>
    <mergeCell ref="E14:G14"/>
    <mergeCell ref="H14:H15"/>
    <mergeCell ref="I14:K14"/>
    <mergeCell ref="O14:R14"/>
    <mergeCell ref="B48:C48"/>
    <mergeCell ref="C7:R7"/>
    <mergeCell ref="B1:B3"/>
    <mergeCell ref="C1:R2"/>
    <mergeCell ref="C3:R3"/>
    <mergeCell ref="C6:F6"/>
    <mergeCell ref="O6:P6"/>
  </mergeCells>
  <printOptions horizontalCentered="1"/>
  <pageMargins left="0.98425196850393704" right="0.59055118110236227" top="0.74803149606299213" bottom="0.35433070866141736" header="0.31496062992125984" footer="0.31496062992125984"/>
  <pageSetup scale="33" fitToHeight="0" orientation="landscape" r:id="rId1"/>
  <headerFooter alignWithMargins="0">
    <oddFooter>Página &amp;P de &amp;N</oddFooter>
  </headerFooter>
  <rowBreaks count="1" manualBreakCount="1">
    <brk id="47" min="1" max="19" man="1"/>
  </rowBreaks>
  <colBreaks count="1" manualBreakCount="1">
    <brk id="3" max="87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EE6E-7975-4A0E-A592-A6C0A68AA4DF}">
  <sheetPr>
    <tabColor rgb="FF00B050"/>
    <pageSetUpPr fitToPage="1"/>
  </sheetPr>
  <dimension ref="B1:W86"/>
  <sheetViews>
    <sheetView showGridLines="0" tabSelected="1" view="pageBreakPreview" topLeftCell="A14" zoomScale="70" zoomScaleNormal="70" zoomScaleSheetLayoutView="70" zoomScalePageLayoutView="70" workbookViewId="0">
      <pane xSplit="3" ySplit="2" topLeftCell="D33" activePane="bottomRight" state="frozen"/>
      <selection activeCell="A14" sqref="A14"/>
      <selection pane="topRight" activeCell="D14" sqref="D14"/>
      <selection pane="bottomLeft" activeCell="A16" sqref="A16"/>
      <selection pane="bottomRight" activeCell="C51" sqref="C51"/>
    </sheetView>
  </sheetViews>
  <sheetFormatPr baseColWidth="10" defaultColWidth="10.86328125" defaultRowHeight="12.4" x14ac:dyDescent="0.45"/>
  <cols>
    <col min="1" max="1" width="4" style="203" customWidth="1"/>
    <col min="2" max="2" width="34.73046875" style="203" customWidth="1"/>
    <col min="3" max="3" width="46.73046875" style="203" customWidth="1"/>
    <col min="4" max="4" width="12" style="203" customWidth="1"/>
    <col min="5" max="5" width="14" style="203" customWidth="1"/>
    <col min="6" max="6" width="14.265625" style="203" customWidth="1"/>
    <col min="7" max="7" width="28.265625" style="308" customWidth="1"/>
    <col min="8" max="8" width="11.86328125" style="203" hidden="1" customWidth="1"/>
    <col min="9" max="10" width="14" style="203" hidden="1" customWidth="1"/>
    <col min="11" max="11" width="31" style="203" hidden="1" customWidth="1"/>
    <col min="12" max="12" width="23.3984375" style="203" hidden="1" customWidth="1"/>
    <col min="13" max="13" width="23.1328125" style="203" hidden="1" customWidth="1"/>
    <col min="14" max="14" width="14.265625" style="203" hidden="1" customWidth="1"/>
    <col min="15" max="15" width="22.86328125" style="208" hidden="1" customWidth="1"/>
    <col min="16" max="16" width="14.59765625" style="203" customWidth="1"/>
    <col min="17" max="17" width="14.1328125" style="203" customWidth="1"/>
    <col min="18" max="18" width="15.86328125" style="203" customWidth="1"/>
    <col min="19" max="19" width="18.1328125" style="203" customWidth="1"/>
    <col min="20" max="20" width="17.73046875" style="203" customWidth="1"/>
    <col min="21" max="21" width="14" style="203" customWidth="1"/>
    <col min="22" max="22" width="18.1328125" style="203" customWidth="1"/>
    <col min="23" max="16384" width="10.86328125" style="203"/>
  </cols>
  <sheetData>
    <row r="1" spans="2:22" ht="28.5" hidden="1" customHeight="1" thickTop="1" thickBot="1" x14ac:dyDescent="0.5">
      <c r="B1" s="527"/>
      <c r="C1" s="528" t="s">
        <v>48</v>
      </c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</row>
    <row r="2" spans="2:22" ht="28.5" hidden="1" customHeight="1" thickTop="1" thickBot="1" x14ac:dyDescent="0.5">
      <c r="B2" s="527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</row>
    <row r="3" spans="2:22" ht="28.5" hidden="1" customHeight="1" thickTop="1" thickBot="1" x14ac:dyDescent="0.5">
      <c r="B3" s="527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</row>
    <row r="4" spans="2:22" ht="16.5" hidden="1" customHeight="1" thickTop="1" x14ac:dyDescent="0.45">
      <c r="B4" s="204"/>
      <c r="C4" s="205"/>
      <c r="D4" s="206"/>
      <c r="E4" s="206"/>
      <c r="F4" s="206"/>
      <c r="G4" s="207"/>
      <c r="H4" s="206"/>
      <c r="I4" s="206"/>
      <c r="J4" s="206"/>
      <c r="K4" s="206"/>
      <c r="L4" s="206"/>
      <c r="M4" s="206"/>
      <c r="N4" s="206"/>
    </row>
    <row r="5" spans="2:22" s="215" customFormat="1" ht="15" hidden="1" thickBot="1" x14ac:dyDescent="0.5">
      <c r="B5" s="209"/>
      <c r="C5" s="210"/>
      <c r="D5" s="211"/>
      <c r="E5" s="212"/>
      <c r="F5" s="212"/>
      <c r="G5" s="213"/>
      <c r="H5" s="211"/>
      <c r="I5" s="212"/>
      <c r="J5" s="212"/>
      <c r="K5" s="212"/>
      <c r="L5" s="212"/>
      <c r="M5" s="212"/>
      <c r="N5" s="212"/>
      <c r="O5" s="214"/>
    </row>
    <row r="6" spans="2:22" s="220" customFormat="1" ht="14.25" hidden="1" customHeight="1" x14ac:dyDescent="0.45">
      <c r="B6" s="216" t="s">
        <v>49</v>
      </c>
      <c r="C6" s="464" t="s">
        <v>50</v>
      </c>
      <c r="D6" s="464"/>
      <c r="E6" s="464"/>
      <c r="F6" s="464"/>
      <c r="G6" s="217" t="s">
        <v>51</v>
      </c>
      <c r="H6" s="218"/>
      <c r="I6" s="218"/>
      <c r="J6" s="218"/>
      <c r="K6" s="218"/>
      <c r="L6" s="465" t="s">
        <v>52</v>
      </c>
      <c r="M6" s="465"/>
      <c r="N6" s="32"/>
      <c r="O6" s="219"/>
    </row>
    <row r="7" spans="2:22" s="215" customFormat="1" ht="36" hidden="1" customHeight="1" x14ac:dyDescent="0.45">
      <c r="B7" s="216" t="s">
        <v>53</v>
      </c>
      <c r="C7" s="525" t="s">
        <v>54</v>
      </c>
      <c r="D7" s="525"/>
      <c r="E7" s="525"/>
      <c r="F7" s="525"/>
      <c r="G7" s="525"/>
      <c r="H7" s="525"/>
      <c r="I7" s="525"/>
      <c r="J7" s="525"/>
      <c r="K7" s="525"/>
      <c r="L7" s="525"/>
      <c r="M7" s="525"/>
      <c r="N7" s="525"/>
      <c r="O7" s="526"/>
    </row>
    <row r="8" spans="2:22" s="215" customFormat="1" ht="14.25" hidden="1" customHeight="1" x14ac:dyDescent="0.45">
      <c r="B8" s="216" t="s">
        <v>55</v>
      </c>
      <c r="C8" s="506" t="s">
        <v>56</v>
      </c>
      <c r="D8" s="506"/>
      <c r="E8" s="506"/>
      <c r="F8" s="506"/>
      <c r="G8" s="506"/>
      <c r="H8" s="506"/>
      <c r="I8" s="506"/>
      <c r="J8" s="506"/>
      <c r="K8" s="506"/>
      <c r="L8" s="506"/>
      <c r="M8" s="506"/>
      <c r="N8" s="506"/>
      <c r="O8" s="507"/>
    </row>
    <row r="9" spans="2:22" s="215" customFormat="1" ht="14.25" hidden="1" customHeight="1" x14ac:dyDescent="0.45">
      <c r="B9" s="216" t="s">
        <v>57</v>
      </c>
      <c r="C9" s="506" t="s">
        <v>58</v>
      </c>
      <c r="D9" s="506"/>
      <c r="E9" s="506"/>
      <c r="F9" s="506"/>
      <c r="G9" s="506"/>
      <c r="H9" s="506"/>
      <c r="I9" s="506"/>
      <c r="J9" s="506"/>
      <c r="K9" s="506"/>
      <c r="L9" s="506"/>
      <c r="M9" s="506"/>
      <c r="N9" s="506"/>
      <c r="O9" s="507"/>
    </row>
    <row r="10" spans="2:22" s="215" customFormat="1" ht="14.25" hidden="1" customHeight="1" x14ac:dyDescent="0.45">
      <c r="B10" s="216" t="s">
        <v>59</v>
      </c>
      <c r="C10" s="508" t="s">
        <v>60</v>
      </c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9"/>
    </row>
    <row r="11" spans="2:22" s="215" customFormat="1" ht="14.25" hidden="1" customHeight="1" x14ac:dyDescent="0.45">
      <c r="B11" s="221" t="s">
        <v>61</v>
      </c>
      <c r="C11" s="222"/>
      <c r="D11" s="223"/>
      <c r="E11" s="223"/>
      <c r="F11" s="224"/>
      <c r="G11" s="225"/>
      <c r="H11" s="223"/>
      <c r="I11" s="223"/>
      <c r="J11" s="222"/>
      <c r="K11" s="222"/>
      <c r="L11" s="224"/>
      <c r="M11" s="224"/>
      <c r="N11" s="224"/>
      <c r="O11" s="226"/>
    </row>
    <row r="12" spans="2:22" s="215" customFormat="1" ht="14.25" hidden="1" customHeight="1" x14ac:dyDescent="0.45">
      <c r="B12" s="227"/>
      <c r="C12" s="228"/>
      <c r="D12" s="229"/>
      <c r="E12" s="228"/>
      <c r="F12" s="224"/>
      <c r="G12" s="225"/>
      <c r="H12" s="229"/>
      <c r="I12" s="228"/>
      <c r="J12" s="228"/>
      <c r="K12" s="228"/>
      <c r="L12" s="228"/>
      <c r="M12" s="224"/>
      <c r="N12" s="224"/>
      <c r="O12" s="226"/>
    </row>
    <row r="13" spans="2:22" s="230" customFormat="1" ht="12.95" hidden="1" customHeight="1" x14ac:dyDescent="0.45">
      <c r="B13" s="227"/>
      <c r="C13" s="228"/>
      <c r="D13" s="229"/>
      <c r="E13" s="228"/>
      <c r="F13" s="224"/>
      <c r="G13" s="225"/>
      <c r="H13" s="229"/>
      <c r="I13" s="228"/>
      <c r="J13" s="228"/>
      <c r="K13" s="228"/>
      <c r="L13" s="228"/>
      <c r="M13" s="224"/>
      <c r="N13" s="224"/>
      <c r="O13" s="226"/>
      <c r="P13" s="234"/>
      <c r="Q13" s="234"/>
      <c r="R13" s="234"/>
      <c r="S13" s="234"/>
    </row>
    <row r="14" spans="2:22" s="230" customFormat="1" ht="12.95" customHeight="1" x14ac:dyDescent="0.45">
      <c r="B14" s="510" t="s">
        <v>62</v>
      </c>
      <c r="C14" s="512" t="s">
        <v>63</v>
      </c>
      <c r="D14" s="514" t="s">
        <v>64</v>
      </c>
      <c r="E14" s="516" t="s">
        <v>121</v>
      </c>
      <c r="F14" s="516"/>
      <c r="G14" s="517"/>
      <c r="H14" s="518" t="s">
        <v>64</v>
      </c>
      <c r="I14" s="520" t="s">
        <v>115</v>
      </c>
      <c r="J14" s="521"/>
      <c r="K14" s="522"/>
      <c r="L14" s="523" t="s">
        <v>67</v>
      </c>
      <c r="M14" s="523"/>
      <c r="N14" s="523"/>
      <c r="O14" s="524"/>
      <c r="P14" s="484" t="s">
        <v>120</v>
      </c>
      <c r="Q14" s="485"/>
      <c r="R14" s="485"/>
      <c r="S14" s="486"/>
      <c r="T14" s="487" t="s">
        <v>119</v>
      </c>
      <c r="U14" s="488"/>
      <c r="V14" s="489"/>
    </row>
    <row r="15" spans="2:22" s="230" customFormat="1" ht="20.25" customHeight="1" x14ac:dyDescent="0.45">
      <c r="B15" s="511"/>
      <c r="C15" s="513"/>
      <c r="D15" s="515"/>
      <c r="E15" s="405" t="s">
        <v>68</v>
      </c>
      <c r="F15" s="405" t="s">
        <v>69</v>
      </c>
      <c r="G15" s="406" t="s">
        <v>70</v>
      </c>
      <c r="H15" s="519"/>
      <c r="I15" s="320" t="s">
        <v>71</v>
      </c>
      <c r="J15" s="320" t="s">
        <v>69</v>
      </c>
      <c r="K15" s="320" t="s">
        <v>70</v>
      </c>
      <c r="L15" s="312" t="s">
        <v>72</v>
      </c>
      <c r="M15" s="231" t="s">
        <v>73</v>
      </c>
      <c r="N15" s="231" t="s">
        <v>69</v>
      </c>
      <c r="O15" s="336" t="s">
        <v>70</v>
      </c>
      <c r="P15" s="354" t="s">
        <v>117</v>
      </c>
      <c r="Q15" s="354" t="s">
        <v>118</v>
      </c>
      <c r="R15" s="355" t="s">
        <v>69</v>
      </c>
      <c r="S15" s="356" t="s">
        <v>70</v>
      </c>
      <c r="T15" s="320" t="s">
        <v>71</v>
      </c>
      <c r="U15" s="320" t="s">
        <v>69</v>
      </c>
      <c r="V15" s="320" t="s">
        <v>70</v>
      </c>
    </row>
    <row r="16" spans="2:22" s="234" customFormat="1" ht="13.5" customHeight="1" x14ac:dyDescent="0.45">
      <c r="B16" s="370"/>
      <c r="C16" s="232" t="str">
        <f>+'[201]PRESUPUESTO OFICIAL (Entidad)'!G13</f>
        <v>PRELIMINARES</v>
      </c>
      <c r="D16" s="407"/>
      <c r="E16" s="408"/>
      <c r="F16" s="408"/>
      <c r="G16" s="409"/>
      <c r="H16" s="337"/>
      <c r="I16" s="385"/>
      <c r="J16" s="321"/>
      <c r="K16" s="321"/>
      <c r="L16" s="233"/>
      <c r="M16" s="233"/>
      <c r="N16" s="233"/>
      <c r="O16" s="338"/>
      <c r="P16" s="357"/>
      <c r="Q16" s="378"/>
      <c r="R16" s="358"/>
      <c r="S16" s="359"/>
      <c r="T16" s="434"/>
      <c r="U16" s="434"/>
      <c r="V16" s="434"/>
    </row>
    <row r="17" spans="2:22" s="234" customFormat="1" ht="16.5" customHeight="1" x14ac:dyDescent="0.45">
      <c r="B17" s="317" t="str">
        <f>+'[201]PRESUPUESTO OFICIAL (Entidad)'!D14</f>
        <v>1.1.1</v>
      </c>
      <c r="C17" s="240" t="str">
        <f>+'[201]PRESUPUESTO OFICIAL (Entidad)'!G14</f>
        <v>Localización, trazado y replanteo por m2</v>
      </c>
      <c r="D17" s="410" t="str">
        <f>+'[201]PRESUPUESTO OFICIAL (Entidad)'!H14</f>
        <v>m2</v>
      </c>
      <c r="E17" s="411">
        <f>+'[201]PRESUPUESTO OFICIAL (Entidad)'!I14</f>
        <v>3350.62</v>
      </c>
      <c r="F17" s="412">
        <f>+'[201]PRESUPUESTO OFICIAL (Entidad)'!J14/(1.32)</f>
        <v>962.87878787878788</v>
      </c>
      <c r="G17" s="409">
        <f t="shared" ref="G17:G22" si="0">+E17*F17</f>
        <v>3226240.9242424243</v>
      </c>
      <c r="H17" s="339" t="str">
        <f>+D17</f>
        <v>m2</v>
      </c>
      <c r="I17" s="386">
        <f>+'[201]1.1.1'!F44</f>
        <v>0</v>
      </c>
      <c r="J17" s="322">
        <f>+F17</f>
        <v>962.87878787878788</v>
      </c>
      <c r="K17" s="323">
        <f t="shared" ref="K17:K47" si="1">+I17*J17</f>
        <v>0</v>
      </c>
      <c r="L17" s="236"/>
      <c r="M17" s="236">
        <f>I17-E17</f>
        <v>-3350.62</v>
      </c>
      <c r="N17" s="235">
        <f>+J17</f>
        <v>962.87878787878788</v>
      </c>
      <c r="O17" s="338">
        <f>N17*M17</f>
        <v>-3226240.9242424243</v>
      </c>
      <c r="P17" s="360"/>
      <c r="Q17" s="379">
        <v>-3350.62</v>
      </c>
      <c r="R17" s="358">
        <v>962.87878787878788</v>
      </c>
      <c r="S17" s="403">
        <f>+R17*Q17</f>
        <v>-3226240.9242424243</v>
      </c>
      <c r="T17" s="435">
        <f>+E17+Q17</f>
        <v>0</v>
      </c>
      <c r="U17" s="436">
        <v>962.87878787878799</v>
      </c>
      <c r="V17" s="437">
        <f>+T17*U17</f>
        <v>0</v>
      </c>
    </row>
    <row r="18" spans="2:22" s="234" customFormat="1" ht="16.5" customHeight="1" x14ac:dyDescent="0.45">
      <c r="B18" s="317"/>
      <c r="C18" s="232" t="str">
        <f>+'[201]PRESUPUESTO OFICIAL (Entidad)'!G16</f>
        <v xml:space="preserve">EXCAVACIONES </v>
      </c>
      <c r="D18" s="410"/>
      <c r="E18" s="413"/>
      <c r="F18" s="412"/>
      <c r="G18" s="409"/>
      <c r="H18" s="339"/>
      <c r="I18" s="386"/>
      <c r="J18" s="322"/>
      <c r="K18" s="323"/>
      <c r="L18" s="236"/>
      <c r="M18" s="236">
        <f t="shared" ref="M18:M46" si="2">+I18-E18</f>
        <v>0</v>
      </c>
      <c r="N18" s="235"/>
      <c r="O18" s="338"/>
      <c r="P18" s="360"/>
      <c r="Q18" s="379"/>
      <c r="R18" s="358"/>
      <c r="S18" s="403">
        <f t="shared" ref="S18:S21" si="3">+R18*Q18</f>
        <v>0</v>
      </c>
      <c r="T18" s="438"/>
      <c r="U18" s="436"/>
      <c r="V18" s="437">
        <f t="shared" ref="V18:V57" si="4">+T18*U18</f>
        <v>0</v>
      </c>
    </row>
    <row r="19" spans="2:22" s="234" customFormat="1" ht="35.450000000000003" customHeight="1" x14ac:dyDescent="0.45">
      <c r="B19" s="317" t="str">
        <f>+'[201]PRESUPUESTO OFICIAL (Entidad)'!D17</f>
        <v>2.1.2</v>
      </c>
      <c r="C19" s="240" t="str">
        <f>+'[201]PRESUPUESTO OFICIAL (Entidad)'!G17</f>
        <v>Excavación manual material heterogéneo 0-2 m (rocas hasta volúmenes de 0.35) bajo cualquier grado de humedad</v>
      </c>
      <c r="D19" s="410" t="str">
        <f>+'[201]PRESUPUESTO OFICIAL (Entidad)'!H17</f>
        <v>m3</v>
      </c>
      <c r="E19" s="413">
        <f>+'[201]PRESUPUESTO OFICIAL (Entidad)'!I17</f>
        <v>1015.37</v>
      </c>
      <c r="F19" s="412">
        <f>+'[201]PRESUPUESTO OFICIAL (Entidad)'!J17/(1.32)</f>
        <v>11884.090909090908</v>
      </c>
      <c r="G19" s="409">
        <f t="shared" si="0"/>
        <v>12066749.386363635</v>
      </c>
      <c r="H19" s="339" t="str">
        <f t="shared" ref="H19:H34" si="5">+D19</f>
        <v>m3</v>
      </c>
      <c r="I19" s="386">
        <f>+'[201]2.1.2'!G38</f>
        <v>283.1952</v>
      </c>
      <c r="J19" s="322">
        <f t="shared" ref="J19:J47" si="6">+F19</f>
        <v>11884.090909090908</v>
      </c>
      <c r="K19" s="323">
        <f t="shared" si="1"/>
        <v>3365517.5018181815</v>
      </c>
      <c r="L19" s="236"/>
      <c r="M19" s="238">
        <f>I19-E19</f>
        <v>-732.1748</v>
      </c>
      <c r="N19" s="235">
        <f t="shared" ref="N19:N47" si="7">+J19</f>
        <v>11884.090909090908</v>
      </c>
      <c r="O19" s="338">
        <f>N19*M19</f>
        <v>-8701231.8845454548</v>
      </c>
      <c r="P19" s="360"/>
      <c r="Q19" s="379">
        <f>I19-E19</f>
        <v>-732.1748</v>
      </c>
      <c r="R19" s="358">
        <v>11884.090909090908</v>
      </c>
      <c r="S19" s="403">
        <f t="shared" si="3"/>
        <v>-8701231.8845454548</v>
      </c>
      <c r="T19" s="435">
        <f>+E19+Q19</f>
        <v>283.1952</v>
      </c>
      <c r="U19" s="436">
        <v>11884.090909090908</v>
      </c>
      <c r="V19" s="437">
        <f t="shared" si="4"/>
        <v>3365517.5018181815</v>
      </c>
    </row>
    <row r="20" spans="2:22" s="239" customFormat="1" ht="16.5" customHeight="1" x14ac:dyDescent="0.45">
      <c r="B20" s="317"/>
      <c r="C20" s="232" t="str">
        <f>+'[201]PRESUPUESTO OFICIAL (Entidad)'!G18</f>
        <v xml:space="preserve">LLENOS </v>
      </c>
      <c r="D20" s="410"/>
      <c r="E20" s="413"/>
      <c r="F20" s="412"/>
      <c r="G20" s="409"/>
      <c r="H20" s="339"/>
      <c r="I20" s="386"/>
      <c r="J20" s="322"/>
      <c r="K20" s="323"/>
      <c r="L20" s="236"/>
      <c r="M20" s="236"/>
      <c r="N20" s="235"/>
      <c r="O20" s="338"/>
      <c r="P20" s="361"/>
      <c r="Q20" s="379"/>
      <c r="R20" s="362"/>
      <c r="S20" s="403"/>
      <c r="T20" s="439"/>
      <c r="U20" s="440"/>
      <c r="V20" s="437">
        <f t="shared" si="4"/>
        <v>0</v>
      </c>
    </row>
    <row r="21" spans="2:22" s="234" customFormat="1" ht="49.9" customHeight="1" x14ac:dyDescent="0.45">
      <c r="B21" s="317" t="str">
        <f>+'[201]PRESUPUESTO OFICIAL (Entidad)'!D19</f>
        <v>2.2.1</v>
      </c>
      <c r="C21" s="240" t="str">
        <f>+'[201]PRESUPUESTO OFICIAL (Entidad)'!G19</f>
        <v>Lleno manual compactado con material proveniente de la excavación hasta obtener una densidad mínima del 95%, de la obtenida en el ensayo del Proctor modificado. Incluye selección, acarreo interno y compactación del material.</v>
      </c>
      <c r="D21" s="410" t="str">
        <f>+'[201]PRESUPUESTO OFICIAL (Entidad)'!H19</f>
        <v>m3</v>
      </c>
      <c r="E21" s="413">
        <f>+'[201]PRESUPUESTO OFICIAL (Entidad)'!I19</f>
        <v>584.42999999999995</v>
      </c>
      <c r="F21" s="412">
        <f>+'[201]PRESUPUESTO OFICIAL (Entidad)'!J19/(1.32)</f>
        <v>11753.787878787878</v>
      </c>
      <c r="G21" s="409">
        <f t="shared" si="0"/>
        <v>6869266.2499999991</v>
      </c>
      <c r="H21" s="339" t="str">
        <f t="shared" si="5"/>
        <v>m3</v>
      </c>
      <c r="I21" s="386">
        <f>+'[201]2.2.1'!G30</f>
        <v>131.76</v>
      </c>
      <c r="J21" s="322">
        <f t="shared" si="6"/>
        <v>11753.787878787878</v>
      </c>
      <c r="K21" s="323">
        <f>+I21*J21</f>
        <v>1548679.0909090906</v>
      </c>
      <c r="L21" s="236"/>
      <c r="M21" s="236">
        <f t="shared" si="2"/>
        <v>-452.66999999999996</v>
      </c>
      <c r="N21" s="235">
        <f t="shared" si="7"/>
        <v>11753.787878787878</v>
      </c>
      <c r="O21" s="338">
        <f>N21*M21</f>
        <v>-5320587.1590909082</v>
      </c>
      <c r="P21" s="360"/>
      <c r="Q21" s="379">
        <f>I21-E21</f>
        <v>-452.66999999999996</v>
      </c>
      <c r="R21" s="358">
        <v>11753.787878787878</v>
      </c>
      <c r="S21" s="403">
        <f t="shared" si="3"/>
        <v>-5320587.1590909082</v>
      </c>
      <c r="T21" s="435">
        <f>+E21+Q21</f>
        <v>131.76</v>
      </c>
      <c r="U21" s="436">
        <v>11753.787878787878</v>
      </c>
      <c r="V21" s="437">
        <f t="shared" si="4"/>
        <v>1548679.0909090906</v>
      </c>
    </row>
    <row r="22" spans="2:22" s="234" customFormat="1" ht="44.45" customHeight="1" x14ac:dyDescent="0.45">
      <c r="B22" s="317" t="str">
        <f>+'[201]PRESUPUESTO OFICIAL (Entidad)'!D20</f>
        <v>2.2.2</v>
      </c>
      <c r="C22" s="240" t="str">
        <f>+'[201]PRESUPUESTO OFICIAL (Entidad)'!G20</f>
        <v>Lleno con Material filtrante 1 1/2". Incluye suministro y colocación, el transporte se pagará por su respectivo item.</v>
      </c>
      <c r="D22" s="410" t="str">
        <f>+'[201]PRESUPUESTO OFICIAL (Entidad)'!H20</f>
        <v>m3</v>
      </c>
      <c r="E22" s="413">
        <f>+'[201]PRESUPUESTO OFICIAL (Entidad)'!I20</f>
        <v>13.2</v>
      </c>
      <c r="F22" s="412">
        <f>+'[201]PRESUPUESTO OFICIAL (Entidad)'!J20/(1.32)</f>
        <v>71179.545454545456</v>
      </c>
      <c r="G22" s="409">
        <f t="shared" si="0"/>
        <v>939570</v>
      </c>
      <c r="H22" s="339" t="str">
        <f t="shared" si="5"/>
        <v>m3</v>
      </c>
      <c r="I22" s="386">
        <f>+'[201]2.2.2'!G20</f>
        <v>0</v>
      </c>
      <c r="J22" s="322">
        <f t="shared" si="6"/>
        <v>71179.545454545456</v>
      </c>
      <c r="K22" s="323">
        <f t="shared" si="1"/>
        <v>0</v>
      </c>
      <c r="L22" s="236"/>
      <c r="M22" s="236">
        <f>I22-E22</f>
        <v>-13.2</v>
      </c>
      <c r="N22" s="235">
        <f t="shared" si="7"/>
        <v>71179.545454545456</v>
      </c>
      <c r="O22" s="338">
        <f>N22*M22</f>
        <v>-939570</v>
      </c>
      <c r="P22" s="360">
        <v>986.8</v>
      </c>
      <c r="Q22" s="379"/>
      <c r="R22" s="358">
        <v>71179.545454545456</v>
      </c>
      <c r="S22" s="403">
        <f>+R22*P22</f>
        <v>70239975.454545453</v>
      </c>
      <c r="T22" s="435">
        <f>+E22+P22</f>
        <v>1000</v>
      </c>
      <c r="U22" s="436">
        <v>71179.545454545456</v>
      </c>
      <c r="V22" s="437">
        <f t="shared" si="4"/>
        <v>71179545.454545453</v>
      </c>
    </row>
    <row r="23" spans="2:22" s="234" customFormat="1" ht="16.5" customHeight="1" x14ac:dyDescent="0.45">
      <c r="B23" s="317"/>
      <c r="C23" s="315" t="str">
        <f>+'[201]PRESUPUESTO OFICIAL (Entidad)'!G22</f>
        <v>CONCRETOS PARA ESTRUCTURAS</v>
      </c>
      <c r="D23" s="410"/>
      <c r="E23" s="413"/>
      <c r="F23" s="412"/>
      <c r="G23" s="409"/>
      <c r="H23" s="339"/>
      <c r="I23" s="386"/>
      <c r="J23" s="322"/>
      <c r="K23" s="323"/>
      <c r="L23" s="236"/>
      <c r="M23" s="236">
        <f t="shared" si="2"/>
        <v>0</v>
      </c>
      <c r="N23" s="235"/>
      <c r="O23" s="338"/>
      <c r="P23" s="360"/>
      <c r="Q23" s="379">
        <f>I23-E23</f>
        <v>0</v>
      </c>
      <c r="R23" s="358"/>
      <c r="S23" s="404">
        <f t="shared" ref="S23:S57" si="8">+R23*P23</f>
        <v>0</v>
      </c>
      <c r="T23" s="438"/>
      <c r="U23" s="436"/>
      <c r="V23" s="437">
        <f t="shared" si="4"/>
        <v>0</v>
      </c>
    </row>
    <row r="24" spans="2:22" s="234" customFormat="1" ht="23.45" customHeight="1" x14ac:dyDescent="0.45">
      <c r="B24" s="317" t="str">
        <f>+'[201]PRESUPUESTO OFICIAL (Entidad)'!D23</f>
        <v>3.1.1</v>
      </c>
      <c r="C24" s="240" t="str">
        <f>+'[201]PRESUPUESTO OFICIAL (Entidad)'!G23</f>
        <v xml:space="preserve">Concreto Clase F (14 MPa). Solados </v>
      </c>
      <c r="D24" s="410" t="str">
        <f>+'[201]PRESUPUESTO OFICIAL (Entidad)'!H23</f>
        <v>m2</v>
      </c>
      <c r="E24" s="413">
        <f>+'[201]PRESUPUESTO OFICIAL (Entidad)'!I23</f>
        <v>66.180000000000007</v>
      </c>
      <c r="F24" s="412">
        <f>+'[201]PRESUPUESTO OFICIAL (Entidad)'!J23/(1.32)</f>
        <v>20960.60606060606</v>
      </c>
      <c r="G24" s="409">
        <f t="shared" ref="G24:G27" si="9">+E24*F24</f>
        <v>1387172.9090909092</v>
      </c>
      <c r="H24" s="339" t="str">
        <f t="shared" si="5"/>
        <v>m2</v>
      </c>
      <c r="I24" s="386">
        <f>+'[201]3.1.1'!G68</f>
        <v>75.756</v>
      </c>
      <c r="J24" s="322">
        <f t="shared" si="6"/>
        <v>20960.60606060606</v>
      </c>
      <c r="K24" s="323">
        <f t="shared" si="1"/>
        <v>1587891.6727272726</v>
      </c>
      <c r="L24" s="236">
        <f t="shared" ref="L24:L26" si="10">+I24-E24</f>
        <v>9.5759999999999934</v>
      </c>
      <c r="M24" s="236"/>
      <c r="N24" s="235">
        <f t="shared" si="7"/>
        <v>20960.60606060606</v>
      </c>
      <c r="O24" s="338">
        <f>N24*L24</f>
        <v>200718.7636363635</v>
      </c>
      <c r="P24" s="360">
        <f>+I24-E24</f>
        <v>9.5759999999999934</v>
      </c>
      <c r="Q24" s="379"/>
      <c r="R24" s="358">
        <v>20960.60606060606</v>
      </c>
      <c r="S24" s="403">
        <f t="shared" si="8"/>
        <v>200718.7636363635</v>
      </c>
      <c r="T24" s="435">
        <f>+E24+P24</f>
        <v>75.756</v>
      </c>
      <c r="U24" s="436">
        <v>20960.60606060606</v>
      </c>
      <c r="V24" s="437">
        <f t="shared" si="4"/>
        <v>1587891.6727272726</v>
      </c>
    </row>
    <row r="25" spans="2:22" s="234" customFormat="1" ht="23.45" customHeight="1" x14ac:dyDescent="0.45">
      <c r="B25" s="317" t="str">
        <f>+'[201]PRESUPUESTO OFICIAL (Entidad)'!D24</f>
        <v>3.1.2</v>
      </c>
      <c r="C25" s="240" t="str">
        <f>+'[201]PRESUPUESTO OFICIAL (Entidad)'!G24</f>
        <v>Concreto Clase D (21 MPa), Cámara de inspección 1,4x1,4, obra de descole con aletas, Cunetas, realces</v>
      </c>
      <c r="D25" s="410" t="str">
        <f>+'[201]PRESUPUESTO OFICIAL (Entidad)'!H24</f>
        <v>m3</v>
      </c>
      <c r="E25" s="413">
        <f>+'[201]PRESUPUESTO OFICIAL (Entidad)'!I24</f>
        <v>586.29999999999995</v>
      </c>
      <c r="F25" s="412">
        <f>+'[201]PRESUPUESTO OFICIAL (Entidad)'!J24/(1.32)</f>
        <v>483792.4242424242</v>
      </c>
      <c r="G25" s="409">
        <f t="shared" si="9"/>
        <v>283647498.33333331</v>
      </c>
      <c r="H25" s="339" t="str">
        <f t="shared" si="5"/>
        <v>m3</v>
      </c>
      <c r="I25" s="386">
        <f>+'[201]3.1.2'!G94</f>
        <v>566.69827999999995</v>
      </c>
      <c r="J25" s="322">
        <f t="shared" si="6"/>
        <v>483792.4242424242</v>
      </c>
      <c r="K25" s="323">
        <f t="shared" si="1"/>
        <v>274164334.69521207</v>
      </c>
      <c r="L25" s="236"/>
      <c r="M25" s="236">
        <f>+I25-E25</f>
        <v>-19.60172</v>
      </c>
      <c r="N25" s="235">
        <f t="shared" si="7"/>
        <v>483792.4242424242</v>
      </c>
      <c r="O25" s="338">
        <f>+N25*M25</f>
        <v>-9483163.6381212119</v>
      </c>
      <c r="P25" s="360"/>
      <c r="Q25" s="379">
        <f>I25-E25</f>
        <v>-19.60172</v>
      </c>
      <c r="R25" s="358">
        <v>483792.4242424242</v>
      </c>
      <c r="S25" s="403">
        <f>+Q25*R25</f>
        <v>-9483163.6381212119</v>
      </c>
      <c r="T25" s="435">
        <f>+E25+Q25</f>
        <v>566.69827999999995</v>
      </c>
      <c r="U25" s="436">
        <v>483792.4242424242</v>
      </c>
      <c r="V25" s="437">
        <f t="shared" si="4"/>
        <v>274164334.69521207</v>
      </c>
    </row>
    <row r="26" spans="2:22" s="239" customFormat="1" ht="23.45" customHeight="1" x14ac:dyDescent="0.45">
      <c r="B26" s="317" t="str">
        <f>+'[201]PRESUPUESTO OFICIAL (Entidad)'!D25</f>
        <v>3.1.3</v>
      </c>
      <c r="C26" s="240" t="str">
        <f>+'[201]PRESUPUESTO OFICIAL (Entidad)'!G25</f>
        <v>Tubería concreto 36" Prefabricada</v>
      </c>
      <c r="D26" s="410" t="str">
        <f>+'[201]PRESUPUESTO OFICIAL (Entidad)'!H25</f>
        <v>m</v>
      </c>
      <c r="E26" s="413">
        <f>+'[201]PRESUPUESTO OFICIAL (Entidad)'!I25</f>
        <v>13</v>
      </c>
      <c r="F26" s="412">
        <f>+'[201]PRESUPUESTO OFICIAL (Entidad)'!J25/(1.32)</f>
        <v>487753.03030303027</v>
      </c>
      <c r="G26" s="409">
        <f t="shared" si="9"/>
        <v>6340789.3939393936</v>
      </c>
      <c r="H26" s="339" t="str">
        <f t="shared" si="5"/>
        <v>m</v>
      </c>
      <c r="I26" s="386">
        <f>+'[201]3.1.3'!G33</f>
        <v>19.5</v>
      </c>
      <c r="J26" s="322">
        <f t="shared" si="6"/>
        <v>487753.03030303027</v>
      </c>
      <c r="K26" s="323">
        <f t="shared" si="1"/>
        <v>9511184.0909090899</v>
      </c>
      <c r="L26" s="236">
        <f t="shared" si="10"/>
        <v>6.5</v>
      </c>
      <c r="M26" s="236"/>
      <c r="N26" s="235">
        <f t="shared" si="7"/>
        <v>487753.03030303027</v>
      </c>
      <c r="O26" s="338">
        <f>N26*L26</f>
        <v>3170394.6969696968</v>
      </c>
      <c r="P26" s="360">
        <f>+I26-E26</f>
        <v>6.5</v>
      </c>
      <c r="Q26" s="380"/>
      <c r="R26" s="362">
        <v>487753.03030303027</v>
      </c>
      <c r="S26" s="403">
        <f t="shared" si="8"/>
        <v>3170394.6969696968</v>
      </c>
      <c r="T26" s="441">
        <f>+E26+P26</f>
        <v>19.5</v>
      </c>
      <c r="U26" s="440">
        <v>487753.03030303027</v>
      </c>
      <c r="V26" s="437">
        <f t="shared" si="4"/>
        <v>9511184.0909090899</v>
      </c>
    </row>
    <row r="27" spans="2:22" s="234" customFormat="1" ht="23.45" customHeight="1" x14ac:dyDescent="0.45">
      <c r="B27" s="317" t="str">
        <f>+'[201]PRESUPUESTO OFICIAL (Entidad)'!D26</f>
        <v>3.1.4</v>
      </c>
      <c r="C27" s="240" t="str">
        <f>+'[201]PRESUPUESTO OFICIAL (Entidad)'!G26</f>
        <v>Concreto Clase D (21 MPa). Muros.</v>
      </c>
      <c r="D27" s="410" t="str">
        <f>+'[201]PRESUPUESTO OFICIAL (Entidad)'!H26</f>
        <v>m3</v>
      </c>
      <c r="E27" s="413">
        <f>+'[201]PRESUPUESTO OFICIAL (Entidad)'!I26</f>
        <v>33.840000000000003</v>
      </c>
      <c r="F27" s="412">
        <f>+'[201]PRESUPUESTO OFICIAL (Entidad)'!J26/(1.32)</f>
        <v>602213.63636363635</v>
      </c>
      <c r="G27" s="409">
        <f t="shared" si="9"/>
        <v>20378909.454545457</v>
      </c>
      <c r="H27" s="339" t="str">
        <f t="shared" si="5"/>
        <v>m3</v>
      </c>
      <c r="I27" s="386">
        <f>+E27</f>
        <v>33.840000000000003</v>
      </c>
      <c r="J27" s="322">
        <f t="shared" si="6"/>
        <v>602213.63636363635</v>
      </c>
      <c r="K27" s="323">
        <f t="shared" si="1"/>
        <v>20378909.454545457</v>
      </c>
      <c r="L27" s="236"/>
      <c r="M27" s="236">
        <f t="shared" si="2"/>
        <v>0</v>
      </c>
      <c r="N27" s="235">
        <f t="shared" si="7"/>
        <v>602213.63636363635</v>
      </c>
      <c r="O27" s="338">
        <f>N27*M27</f>
        <v>0</v>
      </c>
      <c r="P27" s="360"/>
      <c r="Q27" s="379"/>
      <c r="R27" s="358">
        <v>602213.63636363635</v>
      </c>
      <c r="S27" s="403">
        <f t="shared" si="8"/>
        <v>0</v>
      </c>
      <c r="T27" s="442">
        <f>+E27</f>
        <v>33.840000000000003</v>
      </c>
      <c r="U27" s="436">
        <v>602213.63636363635</v>
      </c>
      <c r="V27" s="437">
        <f t="shared" si="4"/>
        <v>20378909.454545457</v>
      </c>
    </row>
    <row r="28" spans="2:22" s="234" customFormat="1" ht="16.5" customHeight="1" x14ac:dyDescent="0.45">
      <c r="B28" s="317"/>
      <c r="C28" s="315" t="str">
        <f>+'[201]PRESUPUESTO OFICIAL (Entidad)'!G28</f>
        <v xml:space="preserve">OBRAS DE DRENAJE, SUBDRENAJE Y ´PROTECCIÓN </v>
      </c>
      <c r="D28" s="410"/>
      <c r="E28" s="413"/>
      <c r="F28" s="412"/>
      <c r="G28" s="409"/>
      <c r="H28" s="339"/>
      <c r="I28" s="386"/>
      <c r="J28" s="322"/>
      <c r="K28" s="323"/>
      <c r="L28" s="236"/>
      <c r="M28" s="236">
        <f t="shared" si="2"/>
        <v>0</v>
      </c>
      <c r="N28" s="235"/>
      <c r="O28" s="338"/>
      <c r="P28" s="360"/>
      <c r="Q28" s="379"/>
      <c r="R28" s="358"/>
      <c r="S28" s="404">
        <f t="shared" si="8"/>
        <v>0</v>
      </c>
      <c r="T28" s="438"/>
      <c r="U28" s="436"/>
      <c r="V28" s="437">
        <f t="shared" si="4"/>
        <v>0</v>
      </c>
    </row>
    <row r="29" spans="2:22" s="239" customFormat="1" ht="27" customHeight="1" x14ac:dyDescent="0.45">
      <c r="B29" s="317" t="str">
        <f>+'[201]PRESUPUESTO OFICIAL (Entidad)'!D29</f>
        <v>4.1.1</v>
      </c>
      <c r="C29" s="240" t="str">
        <f>+'[201]PRESUPUESTO OFICIAL (Entidad)'!G29</f>
        <v>instalación de lloraderos de tubería PVC 1 1/2"</v>
      </c>
      <c r="D29" s="410" t="str">
        <f>+'[201]PRESUPUESTO OFICIAL (Entidad)'!H29</f>
        <v>m</v>
      </c>
      <c r="E29" s="413">
        <f>+'[201]PRESUPUESTO OFICIAL (Entidad)'!I29</f>
        <v>4</v>
      </c>
      <c r="F29" s="412">
        <f>+'[201]PRESUPUESTO OFICIAL (Entidad)'!J29/(1.32)</f>
        <v>9643.939393939394</v>
      </c>
      <c r="G29" s="409">
        <f t="shared" ref="G29:G47" si="11">+E29*F29</f>
        <v>38575.757575757576</v>
      </c>
      <c r="H29" s="339" t="str">
        <f t="shared" si="5"/>
        <v>m</v>
      </c>
      <c r="I29" s="386">
        <f>+'[201]4.1.1'!G22</f>
        <v>6</v>
      </c>
      <c r="J29" s="322">
        <f t="shared" si="6"/>
        <v>9643.939393939394</v>
      </c>
      <c r="K29" s="323">
        <f t="shared" si="1"/>
        <v>57863.636363636368</v>
      </c>
      <c r="L29" s="236">
        <f t="shared" ref="L29" si="12">+I29-E29</f>
        <v>2</v>
      </c>
      <c r="M29" s="236"/>
      <c r="N29" s="235">
        <f t="shared" si="7"/>
        <v>9643.939393939394</v>
      </c>
      <c r="O29" s="338">
        <f>+N29*L29</f>
        <v>19287.878787878788</v>
      </c>
      <c r="P29" s="360">
        <f>+I29-E29</f>
        <v>2</v>
      </c>
      <c r="Q29" s="380"/>
      <c r="R29" s="362">
        <v>9643.939393939394</v>
      </c>
      <c r="S29" s="403">
        <f t="shared" si="8"/>
        <v>19287.878787878788</v>
      </c>
      <c r="T29" s="441">
        <f>+E29+P29</f>
        <v>6</v>
      </c>
      <c r="U29" s="440">
        <v>9643.939393939394</v>
      </c>
      <c r="V29" s="437">
        <f t="shared" si="4"/>
        <v>57863.636363636368</v>
      </c>
    </row>
    <row r="30" spans="2:22" s="234" customFormat="1" ht="30" customHeight="1" x14ac:dyDescent="0.45">
      <c r="B30" s="317" t="str">
        <f>+'[201]PRESUPUESTO OFICIAL (Entidad)'!D30</f>
        <v>4.1.2</v>
      </c>
      <c r="C30" s="240" t="str">
        <f>+'[201]PRESUPUESTO OFICIAL (Entidad)'!G30</f>
        <v>Suministro, transporte e instalación de Geodrén circular. Incluye tubería de drenaje HDPE de 4". No incluye excavación y llenos, los cuales se pagan por su item respectivo.</v>
      </c>
      <c r="D30" s="410" t="str">
        <f>+'[201]PRESUPUESTO OFICIAL (Entidad)'!H30</f>
        <v>m</v>
      </c>
      <c r="E30" s="413">
        <f>+'[201]PRESUPUESTO OFICIAL (Entidad)'!I30</f>
        <v>1100</v>
      </c>
      <c r="F30" s="412">
        <f>+'[201]PRESUPUESTO OFICIAL (Entidad)'!J30/(1.32)</f>
        <v>52581.060606060601</v>
      </c>
      <c r="G30" s="409">
        <f t="shared" si="11"/>
        <v>57839166.666666664</v>
      </c>
      <c r="H30" s="339" t="str">
        <f t="shared" si="5"/>
        <v>m</v>
      </c>
      <c r="I30" s="386">
        <f>+'[201]4.1.2'!G19</f>
        <v>2000</v>
      </c>
      <c r="J30" s="322">
        <f t="shared" si="6"/>
        <v>52581.060606060601</v>
      </c>
      <c r="K30" s="323">
        <f t="shared" si="1"/>
        <v>105162121.2121212</v>
      </c>
      <c r="L30" s="241">
        <f t="shared" ref="L30" si="13">I30-E30</f>
        <v>900</v>
      </c>
      <c r="M30" s="236"/>
      <c r="N30" s="235">
        <f t="shared" si="7"/>
        <v>52581.060606060601</v>
      </c>
      <c r="O30" s="338">
        <f>+N30*L30</f>
        <v>47322954.545454539</v>
      </c>
      <c r="P30" s="360">
        <f>+I30-E30</f>
        <v>900</v>
      </c>
      <c r="Q30" s="379"/>
      <c r="R30" s="358">
        <v>52581.060606060601</v>
      </c>
      <c r="S30" s="403">
        <f t="shared" si="8"/>
        <v>47322954.545454539</v>
      </c>
      <c r="T30" s="435">
        <f>+E30+P30</f>
        <v>2000</v>
      </c>
      <c r="U30" s="436">
        <v>52581.060606060601</v>
      </c>
      <c r="V30" s="437">
        <f t="shared" si="4"/>
        <v>105162121.2121212</v>
      </c>
    </row>
    <row r="31" spans="2:22" s="234" customFormat="1" ht="30" customHeight="1" x14ac:dyDescent="0.45">
      <c r="B31" s="317" t="str">
        <f>+'[201]PRESUPUESTO OFICIAL (Entidad)'!D31</f>
        <v>4.1.3</v>
      </c>
      <c r="C31" s="240" t="str">
        <f>+'[201]PRESUPUESTO OFICIAL (Entidad)'!G31</f>
        <v>Suministro, transporte e instalación de Geotextil NT 2000 o similar. No incluye excavación y llenos, los cuales se pagan por su item respectivo.</v>
      </c>
      <c r="D31" s="410" t="str">
        <f>+'[201]PRESUPUESTO OFICIAL (Entidad)'!H31</f>
        <v>m2</v>
      </c>
      <c r="E31" s="413">
        <f>+'[201]PRESUPUESTO OFICIAL (Entidad)'!I31</f>
        <v>5.4</v>
      </c>
      <c r="F31" s="412">
        <f>+'[201]PRESUPUESTO OFICIAL (Entidad)'!J31/(1.32)</f>
        <v>6929.545454545454</v>
      </c>
      <c r="G31" s="409">
        <f t="shared" si="11"/>
        <v>37419.545454545456</v>
      </c>
      <c r="H31" s="339" t="str">
        <f t="shared" si="5"/>
        <v>m2</v>
      </c>
      <c r="I31" s="386">
        <f>+'[201]4.1.3'!G25</f>
        <v>5.4</v>
      </c>
      <c r="J31" s="322">
        <f t="shared" si="6"/>
        <v>6929.545454545454</v>
      </c>
      <c r="K31" s="323">
        <f t="shared" si="1"/>
        <v>37419.545454545456</v>
      </c>
      <c r="L31" s="241"/>
      <c r="M31" s="236">
        <f t="shared" si="2"/>
        <v>0</v>
      </c>
      <c r="N31" s="235">
        <f t="shared" si="7"/>
        <v>6929.545454545454</v>
      </c>
      <c r="O31" s="338">
        <f t="shared" ref="O31:O48" si="14">N31*M31</f>
        <v>0</v>
      </c>
      <c r="P31" s="360"/>
      <c r="Q31" s="379"/>
      <c r="R31" s="358">
        <v>6929.545454545454</v>
      </c>
      <c r="S31" s="403">
        <f t="shared" si="8"/>
        <v>0</v>
      </c>
      <c r="T31" s="442">
        <f>+E31</f>
        <v>5.4</v>
      </c>
      <c r="U31" s="436">
        <v>6929.545454545454</v>
      </c>
      <c r="V31" s="437">
        <f t="shared" si="4"/>
        <v>37419.545454545456</v>
      </c>
    </row>
    <row r="32" spans="2:22" s="234" customFormat="1" ht="27" customHeight="1" x14ac:dyDescent="0.45">
      <c r="B32" s="317" t="str">
        <f>+'[201]PRESUPUESTO OFICIAL (Entidad)'!D32</f>
        <v>4.1.4</v>
      </c>
      <c r="C32" s="240" t="str">
        <f>+'[201]PRESUPUESTO OFICIAL (Entidad)'!G32</f>
        <v>Tubería 4"</v>
      </c>
      <c r="D32" s="410" t="str">
        <f>+'[201]PRESUPUESTO OFICIAL (Entidad)'!H32</f>
        <v>ml</v>
      </c>
      <c r="E32" s="413">
        <f>+'[201]PRESUPUESTO OFICIAL (Entidad)'!I32</f>
        <v>10</v>
      </c>
      <c r="F32" s="412">
        <f>+'[201]PRESUPUESTO OFICIAL (Entidad)'!J32/(1.32)</f>
        <v>28038.636363636364</v>
      </c>
      <c r="G32" s="409">
        <f t="shared" si="11"/>
        <v>280386.36363636365</v>
      </c>
      <c r="H32" s="339" t="str">
        <f t="shared" si="5"/>
        <v>ml</v>
      </c>
      <c r="I32" s="386">
        <f>+'[201]4.1.4'!G25</f>
        <v>10</v>
      </c>
      <c r="J32" s="322">
        <f t="shared" si="6"/>
        <v>28038.636363636364</v>
      </c>
      <c r="K32" s="323">
        <f t="shared" si="1"/>
        <v>280386.36363636365</v>
      </c>
      <c r="L32" s="241"/>
      <c r="M32" s="236">
        <f t="shared" si="2"/>
        <v>0</v>
      </c>
      <c r="N32" s="235">
        <f t="shared" si="7"/>
        <v>28038.636363636364</v>
      </c>
      <c r="O32" s="338">
        <f t="shared" si="14"/>
        <v>0</v>
      </c>
      <c r="P32" s="360"/>
      <c r="Q32" s="379"/>
      <c r="R32" s="358">
        <v>28038.636363636364</v>
      </c>
      <c r="S32" s="403">
        <f t="shared" si="8"/>
        <v>0</v>
      </c>
      <c r="T32" s="442">
        <f>+E32</f>
        <v>10</v>
      </c>
      <c r="U32" s="436">
        <v>28038.636363636364</v>
      </c>
      <c r="V32" s="437">
        <f t="shared" si="4"/>
        <v>280386.36363636365</v>
      </c>
    </row>
    <row r="33" spans="2:22" s="234" customFormat="1" ht="34.9" customHeight="1" x14ac:dyDescent="0.45">
      <c r="B33" s="317" t="str">
        <f>+'[201]PRESUPUESTO OFICIAL (Entidad)'!D33</f>
        <v>4.1.5</v>
      </c>
      <c r="C33" s="240" t="str">
        <f>+'[201]PRESUPUESTO OFICIAL (Entidad)'!G33</f>
        <v>Limpieza de obras transversales, incluye acarreo interno de todos los sedimentos, escombros, material vegetal y demás elementos extraños que se encuentren obstruyendo la obra.</v>
      </c>
      <c r="D33" s="410" t="str">
        <f>+'[201]PRESUPUESTO OFICIAL (Entidad)'!H33</f>
        <v>Un</v>
      </c>
      <c r="E33" s="413">
        <f>+'[201]PRESUPUESTO OFICIAL (Entidad)'!I33</f>
        <v>22</v>
      </c>
      <c r="F33" s="412">
        <f>+'[201]PRESUPUESTO OFICIAL (Entidad)'!J33/(1.32)</f>
        <v>56987.878787878784</v>
      </c>
      <c r="G33" s="409">
        <f t="shared" si="11"/>
        <v>1253733.3333333333</v>
      </c>
      <c r="H33" s="339" t="str">
        <f t="shared" si="5"/>
        <v>Un</v>
      </c>
      <c r="I33" s="386">
        <f>+'[201]4.1.5'!G25</f>
        <v>22</v>
      </c>
      <c r="J33" s="322">
        <f t="shared" si="6"/>
        <v>56987.878787878784</v>
      </c>
      <c r="K33" s="323">
        <f t="shared" si="1"/>
        <v>1253733.3333333333</v>
      </c>
      <c r="L33" s="241"/>
      <c r="M33" s="236">
        <f t="shared" si="2"/>
        <v>0</v>
      </c>
      <c r="N33" s="235">
        <f t="shared" si="7"/>
        <v>56987.878787878784</v>
      </c>
      <c r="O33" s="338">
        <f t="shared" si="14"/>
        <v>0</v>
      </c>
      <c r="P33" s="360"/>
      <c r="Q33" s="379"/>
      <c r="R33" s="358">
        <v>56987.878787878784</v>
      </c>
      <c r="S33" s="403">
        <f t="shared" si="8"/>
        <v>0</v>
      </c>
      <c r="T33" s="442">
        <f>+E33</f>
        <v>22</v>
      </c>
      <c r="U33" s="436">
        <v>56987.878787878784</v>
      </c>
      <c r="V33" s="437">
        <f t="shared" si="4"/>
        <v>1253733.3333333333</v>
      </c>
    </row>
    <row r="34" spans="2:22" s="234" customFormat="1" ht="27" customHeight="1" x14ac:dyDescent="0.45">
      <c r="B34" s="317" t="str">
        <f>+'[201]PRESUPUESTO OFICIAL (Entidad)'!D34</f>
        <v>4.1.6</v>
      </c>
      <c r="C34" s="240" t="str">
        <f>+'[201]PRESUPUESTO OFICIAL (Entidad)'!G34</f>
        <v>Limpieza de cunetas en concreto, incluye acarreo interno</v>
      </c>
      <c r="D34" s="410" t="str">
        <f>+'[201]PRESUPUESTO OFICIAL (Entidad)'!H34</f>
        <v>ml</v>
      </c>
      <c r="E34" s="413">
        <f>+'[201]PRESUPUESTO OFICIAL (Entidad)'!I34</f>
        <v>4000</v>
      </c>
      <c r="F34" s="412">
        <f>+'[201]PRESUPUESTO OFICIAL (Entidad)'!J34/(1.32)</f>
        <v>733.33333333333326</v>
      </c>
      <c r="G34" s="409">
        <f t="shared" si="11"/>
        <v>2933333.333333333</v>
      </c>
      <c r="H34" s="339" t="str">
        <f t="shared" si="5"/>
        <v>ml</v>
      </c>
      <c r="I34" s="386">
        <f>+'[201]4.1.6'!G25</f>
        <v>3000</v>
      </c>
      <c r="J34" s="322">
        <f t="shared" si="6"/>
        <v>733.33333333333326</v>
      </c>
      <c r="K34" s="323">
        <f t="shared" si="1"/>
        <v>2200000</v>
      </c>
      <c r="L34" s="241"/>
      <c r="M34" s="236">
        <f t="shared" si="2"/>
        <v>-1000</v>
      </c>
      <c r="N34" s="235">
        <f t="shared" si="7"/>
        <v>733.33333333333326</v>
      </c>
      <c r="O34" s="338">
        <f t="shared" si="14"/>
        <v>-733333.33333333326</v>
      </c>
      <c r="P34" s="360"/>
      <c r="Q34" s="379">
        <f>+I34-E34</f>
        <v>-1000</v>
      </c>
      <c r="R34" s="358">
        <v>733.33333333333326</v>
      </c>
      <c r="S34" s="403">
        <f>+R34*Q34</f>
        <v>-733333.33333333326</v>
      </c>
      <c r="T34" s="435">
        <f>+E34+Q34</f>
        <v>3000</v>
      </c>
      <c r="U34" s="436">
        <v>733.33333333333326</v>
      </c>
      <c r="V34" s="437">
        <f t="shared" si="4"/>
        <v>2200000</v>
      </c>
    </row>
    <row r="35" spans="2:22" s="234" customFormat="1" ht="15" customHeight="1" x14ac:dyDescent="0.45">
      <c r="B35" s="317"/>
      <c r="C35" s="315" t="str">
        <f>+'[201]PRESUPUESTO OFICIAL (Entidad)'!G36</f>
        <v xml:space="preserve">ACERO DE REFUERZO </v>
      </c>
      <c r="D35" s="410"/>
      <c r="E35" s="413"/>
      <c r="F35" s="412"/>
      <c r="G35" s="409"/>
      <c r="H35" s="339"/>
      <c r="I35" s="387"/>
      <c r="J35" s="322"/>
      <c r="K35" s="323">
        <f t="shared" si="1"/>
        <v>0</v>
      </c>
      <c r="L35" s="241">
        <f t="shared" ref="L35:L45" si="15">I35-E35</f>
        <v>0</v>
      </c>
      <c r="M35" s="236">
        <f t="shared" si="2"/>
        <v>0</v>
      </c>
      <c r="N35" s="235"/>
      <c r="O35" s="338">
        <f t="shared" si="14"/>
        <v>0</v>
      </c>
      <c r="P35" s="360"/>
      <c r="Q35" s="379"/>
      <c r="R35" s="358"/>
      <c r="S35" s="404">
        <f t="shared" si="8"/>
        <v>0</v>
      </c>
      <c r="T35" s="438"/>
      <c r="U35" s="436"/>
      <c r="V35" s="437">
        <f t="shared" si="4"/>
        <v>0</v>
      </c>
    </row>
    <row r="36" spans="2:22" s="234" customFormat="1" ht="25.15" customHeight="1" x14ac:dyDescent="0.45">
      <c r="B36" s="317" t="str">
        <f>+'[201]PRESUPUESTO OFICIAL (Entidad)'!D37</f>
        <v>5.1.1</v>
      </c>
      <c r="C36" s="240" t="str">
        <f>+'[201]PRESUPUESTO OFICIAL (Entidad)'!G37</f>
        <v>Suministro, transporte y colocación de Acero de refuerzo fy=420 Mpa (Grado 60), Para muro de contención y obras de drenaje</v>
      </c>
      <c r="D36" s="410" t="str">
        <f>+'[201]PRESUPUESTO OFICIAL (Entidad)'!H37</f>
        <v>kg</v>
      </c>
      <c r="E36" s="413">
        <f>+'[201]PRESUPUESTO OFICIAL (Entidad)'!I37</f>
        <v>18577.45</v>
      </c>
      <c r="F36" s="412">
        <f>+'[201]PRESUPUESTO OFICIAL (Entidad)'!J37/(1.32)</f>
        <v>6896.969696969697</v>
      </c>
      <c r="G36" s="409">
        <f t="shared" ref="G36" si="16">+E36*F36</f>
        <v>128128109.6969697</v>
      </c>
      <c r="H36" s="339" t="str">
        <f t="shared" ref="H36:H47" si="17">+D36</f>
        <v>kg</v>
      </c>
      <c r="I36" s="386">
        <f>+'[201]5.1.1'!G203</f>
        <v>28915.059600000001</v>
      </c>
      <c r="J36" s="322">
        <f t="shared" si="6"/>
        <v>6896.969696969697</v>
      </c>
      <c r="K36" s="323">
        <f t="shared" si="1"/>
        <v>199426289.84727272</v>
      </c>
      <c r="L36" s="241">
        <f t="shared" si="15"/>
        <v>10337.6096</v>
      </c>
      <c r="M36" s="236"/>
      <c r="N36" s="235">
        <f t="shared" si="7"/>
        <v>6896.969696969697</v>
      </c>
      <c r="O36" s="338">
        <f>N36*L36</f>
        <v>71298180.150303036</v>
      </c>
      <c r="P36" s="360">
        <f>+I36-E36</f>
        <v>10337.6096</v>
      </c>
      <c r="Q36" s="379"/>
      <c r="R36" s="358">
        <v>6896.969696969697</v>
      </c>
      <c r="S36" s="403">
        <f t="shared" si="8"/>
        <v>71298180.150303036</v>
      </c>
      <c r="T36" s="435">
        <f>+E36+P36</f>
        <v>28915.059600000001</v>
      </c>
      <c r="U36" s="436">
        <v>6896.969696969697</v>
      </c>
      <c r="V36" s="437">
        <f t="shared" si="4"/>
        <v>199426289.84727272</v>
      </c>
    </row>
    <row r="37" spans="2:22" s="234" customFormat="1" ht="15" customHeight="1" x14ac:dyDescent="0.45">
      <c r="B37" s="317"/>
      <c r="C37" s="315" t="str">
        <f>+'[201]PRESUPUESTO OFICIAL (Entidad)'!G39</f>
        <v>ESTABILIZACIÓN CON CEMENTO</v>
      </c>
      <c r="D37" s="410"/>
      <c r="E37" s="413"/>
      <c r="F37" s="412"/>
      <c r="G37" s="409"/>
      <c r="H37" s="339"/>
      <c r="I37" s="387"/>
      <c r="J37" s="322"/>
      <c r="K37" s="323"/>
      <c r="L37" s="241">
        <f t="shared" si="15"/>
        <v>0</v>
      </c>
      <c r="M37" s="236">
        <f t="shared" si="2"/>
        <v>0</v>
      </c>
      <c r="N37" s="235"/>
      <c r="O37" s="338">
        <f t="shared" si="14"/>
        <v>0</v>
      </c>
      <c r="P37" s="360"/>
      <c r="Q37" s="379"/>
      <c r="R37" s="358"/>
      <c r="S37" s="404">
        <f t="shared" si="8"/>
        <v>0</v>
      </c>
      <c r="T37" s="438"/>
      <c r="U37" s="436"/>
      <c r="V37" s="437">
        <f t="shared" si="4"/>
        <v>0</v>
      </c>
    </row>
    <row r="38" spans="2:22" s="234" customFormat="1" ht="29.45" customHeight="1" x14ac:dyDescent="0.45">
      <c r="B38" s="317" t="str">
        <f>+'[201]PRESUPUESTO OFICIAL (Entidad)'!D40</f>
        <v>6.1.1</v>
      </c>
      <c r="C38" s="240" t="str">
        <f>+'[201]PRESUPUESTO OFICIAL (Entidad)'!G40</f>
        <v>Proceso de estabilización con suelo al 6% en peso del cemento. Incluye suministro del cemento, colocación y compactación y todo lo necesario para su correcta instalación.</v>
      </c>
      <c r="D38" s="410" t="str">
        <f>+'[201]PRESUPUESTO OFICIAL (Entidad)'!H40</f>
        <v>m3</v>
      </c>
      <c r="E38" s="413">
        <f>+'[201]PRESUPUESTO OFICIAL (Entidad)'!I40</f>
        <v>2400</v>
      </c>
      <c r="F38" s="412">
        <f>+'[201]PRESUPUESTO OFICIAL (Entidad)'!J40/(1.32)</f>
        <v>111359.84848484848</v>
      </c>
      <c r="G38" s="409">
        <f t="shared" si="11"/>
        <v>267263636.36363634</v>
      </c>
      <c r="H38" s="339" t="str">
        <f t="shared" si="17"/>
        <v>m3</v>
      </c>
      <c r="I38" s="386">
        <v>2400</v>
      </c>
      <c r="J38" s="322">
        <f t="shared" si="6"/>
        <v>111359.84848484848</v>
      </c>
      <c r="K38" s="323">
        <f t="shared" si="1"/>
        <v>267263636.36363634</v>
      </c>
      <c r="L38" s="241"/>
      <c r="M38" s="236">
        <f>+I38-E38</f>
        <v>0</v>
      </c>
      <c r="N38" s="235">
        <f t="shared" si="7"/>
        <v>111359.84848484848</v>
      </c>
      <c r="O38" s="338">
        <f t="shared" si="14"/>
        <v>0</v>
      </c>
      <c r="P38" s="360"/>
      <c r="Q38" s="379">
        <v>-51</v>
      </c>
      <c r="R38" s="358">
        <v>111359.84848484848</v>
      </c>
      <c r="S38" s="403">
        <f>+Q38*R38</f>
        <v>-5679352.2727272725</v>
      </c>
      <c r="T38" s="442">
        <f>+E38+Q38</f>
        <v>2349</v>
      </c>
      <c r="U38" s="436">
        <v>111359.84848484848</v>
      </c>
      <c r="V38" s="437">
        <f t="shared" si="4"/>
        <v>261584284.09090909</v>
      </c>
    </row>
    <row r="39" spans="2:22" s="234" customFormat="1" ht="29.45" customHeight="1" x14ac:dyDescent="0.45">
      <c r="B39" s="317" t="str">
        <f>+'[201]PRESUPUESTO OFICIAL (Entidad)'!D41</f>
        <v>6.1.2</v>
      </c>
      <c r="C39" s="240" t="str">
        <f>+'[201]PRESUPUESTO OFICIAL (Entidad)'!G41</f>
        <v>Proceso de estabilización con suelo al 10% en peso del cemento. Incluye suministro del cemento, colocación y compactación y todo lo necesario para su correcta instalación.</v>
      </c>
      <c r="D39" s="410" t="str">
        <f>+'[201]PRESUPUESTO OFICIAL (Entidad)'!H41</f>
        <v>m3</v>
      </c>
      <c r="E39" s="413">
        <f>+'[201]PRESUPUESTO OFICIAL (Entidad)'!I41</f>
        <v>2400</v>
      </c>
      <c r="F39" s="412">
        <f>+'[201]PRESUPUESTO OFICIAL (Entidad)'!J41/(1.32)</f>
        <v>138447.72727272726</v>
      </c>
      <c r="G39" s="409">
        <f t="shared" si="11"/>
        <v>332274545.45454544</v>
      </c>
      <c r="H39" s="339" t="str">
        <f t="shared" si="17"/>
        <v>m3</v>
      </c>
      <c r="I39" s="386">
        <v>2400</v>
      </c>
      <c r="J39" s="322">
        <f t="shared" si="6"/>
        <v>138447.72727272726</v>
      </c>
      <c r="K39" s="323">
        <f t="shared" si="1"/>
        <v>332274545.45454544</v>
      </c>
      <c r="L39" s="241"/>
      <c r="M39" s="236">
        <f t="shared" si="2"/>
        <v>0</v>
      </c>
      <c r="N39" s="235">
        <f t="shared" si="7"/>
        <v>138447.72727272726</v>
      </c>
      <c r="O39" s="338">
        <f t="shared" si="14"/>
        <v>0</v>
      </c>
      <c r="P39" s="360"/>
      <c r="Q39" s="379">
        <v>-51</v>
      </c>
      <c r="R39" s="358">
        <v>138447.72727272726</v>
      </c>
      <c r="S39" s="403">
        <f>+Q39*R39</f>
        <v>-7060834.0909090908</v>
      </c>
      <c r="T39" s="442">
        <f>+E39+Q39</f>
        <v>2349</v>
      </c>
      <c r="U39" s="436">
        <v>138447.72727272726</v>
      </c>
      <c r="V39" s="437">
        <f t="shared" si="4"/>
        <v>325213711.36363637</v>
      </c>
    </row>
    <row r="40" spans="2:22" s="234" customFormat="1" ht="15.6" customHeight="1" x14ac:dyDescent="0.45">
      <c r="B40" s="317"/>
      <c r="C40" s="315" t="str">
        <f>+'[201]PRESUPUESTO OFICIAL (Entidad)'!G43</f>
        <v xml:space="preserve">PAVIMENTO </v>
      </c>
      <c r="D40" s="410"/>
      <c r="E40" s="413"/>
      <c r="F40" s="412"/>
      <c r="G40" s="409"/>
      <c r="H40" s="339"/>
      <c r="I40" s="387"/>
      <c r="J40" s="322"/>
      <c r="K40" s="323"/>
      <c r="L40" s="241">
        <f t="shared" si="15"/>
        <v>0</v>
      </c>
      <c r="M40" s="236">
        <f t="shared" si="2"/>
        <v>0</v>
      </c>
      <c r="N40" s="235"/>
      <c r="O40" s="338">
        <f t="shared" si="14"/>
        <v>0</v>
      </c>
      <c r="P40" s="360"/>
      <c r="Q40" s="379"/>
      <c r="R40" s="358"/>
      <c r="S40" s="404">
        <f t="shared" si="8"/>
        <v>0</v>
      </c>
      <c r="T40" s="438"/>
      <c r="U40" s="436"/>
      <c r="V40" s="437">
        <f t="shared" si="4"/>
        <v>0</v>
      </c>
    </row>
    <row r="41" spans="2:22" s="234" customFormat="1" ht="86.45" customHeight="1" x14ac:dyDescent="0.45">
      <c r="B41" s="317" t="str">
        <f>+'[201]PRESUPUESTO OFICIAL (Entidad)'!D44</f>
        <v>7.1.1</v>
      </c>
      <c r="C41" s="240" t="str">
        <f>+'[201]PRESUPUESTO OFICIAL (Entidad)'!G44</f>
        <v>Suministro y aplicación de mezcla asfáltica en caliente tipo densa MDC 19 que cumpla con el Artículo 450-13 de la norma INVIAS 2013. Incluye: colocación con terminadora (finisher) y compactación. No incluye imprimación, ni transporte de materiales, que se pagarán en su respectivo ítem. Su medida de pago será metro cúbico compacto medido en sitio.</v>
      </c>
      <c r="D41" s="410" t="str">
        <f>+'[201]PRESUPUESTO OFICIAL (Entidad)'!H44</f>
        <v>m3</v>
      </c>
      <c r="E41" s="413">
        <f>+'[201]PRESUPUESTO OFICIAL (Entidad)'!I44</f>
        <v>800</v>
      </c>
      <c r="F41" s="412">
        <f>+'[201]PRESUPUESTO OFICIAL (Entidad)'!J44/(1.32)</f>
        <v>725412.12121212122</v>
      </c>
      <c r="G41" s="409">
        <f t="shared" si="11"/>
        <v>580329696.969697</v>
      </c>
      <c r="H41" s="339" t="str">
        <f t="shared" si="17"/>
        <v>m3</v>
      </c>
      <c r="I41" s="387">
        <f>+'[201]7.1.1'!G22</f>
        <v>676.4</v>
      </c>
      <c r="J41" s="322">
        <f t="shared" si="6"/>
        <v>725412.12121212122</v>
      </c>
      <c r="K41" s="323">
        <f t="shared" si="1"/>
        <v>490668758.78787875</v>
      </c>
      <c r="L41" s="241"/>
      <c r="M41" s="236">
        <f t="shared" si="2"/>
        <v>-123.60000000000002</v>
      </c>
      <c r="N41" s="235">
        <f t="shared" si="7"/>
        <v>725412.12121212122</v>
      </c>
      <c r="O41" s="338">
        <f t="shared" si="14"/>
        <v>-89660938.181818202</v>
      </c>
      <c r="P41" s="360"/>
      <c r="Q41" s="379">
        <f>+I41-E41</f>
        <v>-123.60000000000002</v>
      </c>
      <c r="R41" s="358">
        <v>725412.12121212122</v>
      </c>
      <c r="S41" s="403">
        <f>+R41*Q41</f>
        <v>-89660938.181818202</v>
      </c>
      <c r="T41" s="435">
        <f>+E41+Q41</f>
        <v>676.4</v>
      </c>
      <c r="U41" s="436">
        <v>725412.12121212122</v>
      </c>
      <c r="V41" s="437">
        <f t="shared" si="4"/>
        <v>490668758.78787875</v>
      </c>
    </row>
    <row r="42" spans="2:22" s="234" customFormat="1" ht="86.45" customHeight="1" x14ac:dyDescent="0.45">
      <c r="B42" s="317" t="str">
        <f>+'[201]PRESUPUESTO OFICIAL (Entidad)'!D45</f>
        <v>7.1.2</v>
      </c>
      <c r="C42" s="240" t="str">
        <f>+'[201]PRESUPUESTO OFICIAL (Entidad)'!G45</f>
        <v>Suministro, transporte y aplicación de emulsión asfáltica catiónica de rompimiento lento C.R.L.- 1 o C.R.L. - 0 para imprimación de superficie a pavimentar según normas para la construcción de pavimentos del INVIAS. Incluye todo lo necesario para su correcta construcción y funcionamiento. Incluye Limpieza de superficie y Riego inicial con carrotanque</v>
      </c>
      <c r="D42" s="410" t="str">
        <f>+'[201]PRESUPUESTO OFICIAL (Entidad)'!H45</f>
        <v>m2</v>
      </c>
      <c r="E42" s="413">
        <f>+'[201]PRESUPUESTO OFICIAL (Entidad)'!I45</f>
        <v>10000</v>
      </c>
      <c r="F42" s="412">
        <f>+'[201]PRESUPUESTO OFICIAL (Entidad)'!J45/(1.32)</f>
        <v>2684.8484848484845</v>
      </c>
      <c r="G42" s="409">
        <f t="shared" si="11"/>
        <v>26848484.848484844</v>
      </c>
      <c r="H42" s="339" t="str">
        <f t="shared" si="17"/>
        <v>m2</v>
      </c>
      <c r="I42" s="388">
        <f>+'[201]7.1.2'!G21</f>
        <v>8712.5</v>
      </c>
      <c r="J42" s="322">
        <f t="shared" si="6"/>
        <v>2684.8484848484845</v>
      </c>
      <c r="K42" s="323">
        <f t="shared" si="1"/>
        <v>23391742.424242422</v>
      </c>
      <c r="L42" s="241"/>
      <c r="M42" s="236">
        <f t="shared" si="2"/>
        <v>-1287.5</v>
      </c>
      <c r="N42" s="235">
        <f t="shared" si="7"/>
        <v>2684.8484848484845</v>
      </c>
      <c r="O42" s="338">
        <f t="shared" si="14"/>
        <v>-3456742.4242424238</v>
      </c>
      <c r="P42" s="360"/>
      <c r="Q42" s="379">
        <f>+I42-E42</f>
        <v>-1287.5</v>
      </c>
      <c r="R42" s="358">
        <v>2684.8484848484845</v>
      </c>
      <c r="S42" s="403">
        <f>+R42*Q42</f>
        <v>-3456742.4242424238</v>
      </c>
      <c r="T42" s="435">
        <f>+E42+Q42</f>
        <v>8712.5</v>
      </c>
      <c r="U42" s="436">
        <v>2684.8484848484845</v>
      </c>
      <c r="V42" s="437">
        <f t="shared" si="4"/>
        <v>23391742.424242422</v>
      </c>
    </row>
    <row r="43" spans="2:22" s="234" customFormat="1" ht="28.15" customHeight="1" x14ac:dyDescent="0.45">
      <c r="B43" s="317"/>
      <c r="C43" s="315" t="str">
        <f>+'[201]PRESUPUESTO OFICIAL (Entidad)'!G47</f>
        <v>MANEJO DE ESPECIES VEGETALES</v>
      </c>
      <c r="D43" s="410"/>
      <c r="E43" s="413"/>
      <c r="F43" s="412"/>
      <c r="G43" s="409"/>
      <c r="H43" s="339"/>
      <c r="I43" s="387"/>
      <c r="J43" s="322"/>
      <c r="K43" s="323"/>
      <c r="L43" s="241">
        <f t="shared" si="15"/>
        <v>0</v>
      </c>
      <c r="M43" s="236">
        <f t="shared" si="2"/>
        <v>0</v>
      </c>
      <c r="N43" s="235"/>
      <c r="O43" s="338">
        <f t="shared" si="14"/>
        <v>0</v>
      </c>
      <c r="P43" s="360"/>
      <c r="Q43" s="379"/>
      <c r="R43" s="358"/>
      <c r="S43" s="404">
        <f t="shared" si="8"/>
        <v>0</v>
      </c>
      <c r="T43" s="438"/>
      <c r="U43" s="436"/>
      <c r="V43" s="437">
        <f t="shared" si="4"/>
        <v>0</v>
      </c>
    </row>
    <row r="44" spans="2:22" s="234" customFormat="1" ht="28.15" customHeight="1" x14ac:dyDescent="0.45">
      <c r="B44" s="317" t="str">
        <f>+'[201]PRESUPUESTO OFICIAL (Entidad)'!D48</f>
        <v>8.1.1</v>
      </c>
      <c r="C44" s="311" t="str">
        <f>+'[201]PRESUPUESTO OFICIAL (Entidad)'!G48</f>
        <v>Rocería h=3 - 4 m, en ambas márgenes  del camino, incluye botada y disposición adecuada de material sobrante</v>
      </c>
      <c r="D44" s="410" t="str">
        <f>+'[201]PRESUPUESTO OFICIAL (Entidad)'!H48</f>
        <v>Ha</v>
      </c>
      <c r="E44" s="413">
        <f>+'[201]PRESUPUESTO OFICIAL (Entidad)'!I48</f>
        <v>1</v>
      </c>
      <c r="F44" s="412">
        <f>+'[201]PRESUPUESTO OFICIAL (Entidad)'!J48/(1.32)</f>
        <v>579103.78787878784</v>
      </c>
      <c r="G44" s="409">
        <f t="shared" si="11"/>
        <v>579103.78787878784</v>
      </c>
      <c r="H44" s="339" t="str">
        <f t="shared" si="17"/>
        <v>Ha</v>
      </c>
      <c r="I44" s="387">
        <f>+'[201]8.1.1'!G21</f>
        <v>1</v>
      </c>
      <c r="J44" s="322">
        <f t="shared" si="6"/>
        <v>579103.78787878784</v>
      </c>
      <c r="K44" s="323">
        <f t="shared" si="1"/>
        <v>579103.78787878784</v>
      </c>
      <c r="L44" s="241">
        <f t="shared" si="15"/>
        <v>0</v>
      </c>
      <c r="M44" s="236">
        <f t="shared" si="2"/>
        <v>0</v>
      </c>
      <c r="N44" s="235">
        <f t="shared" si="7"/>
        <v>579103.78787878784</v>
      </c>
      <c r="O44" s="338">
        <f t="shared" si="14"/>
        <v>0</v>
      </c>
      <c r="P44" s="360"/>
      <c r="Q44" s="379"/>
      <c r="R44" s="358">
        <v>579103.78787878784</v>
      </c>
      <c r="S44" s="403">
        <f t="shared" si="8"/>
        <v>0</v>
      </c>
      <c r="T44" s="442">
        <f>+E44</f>
        <v>1</v>
      </c>
      <c r="U44" s="436">
        <v>579103.78787878784</v>
      </c>
      <c r="V44" s="437">
        <f t="shared" si="4"/>
        <v>579103.78787878784</v>
      </c>
    </row>
    <row r="45" spans="2:22" s="234" customFormat="1" ht="28.15" customHeight="1" x14ac:dyDescent="0.45">
      <c r="B45" s="317"/>
      <c r="C45" s="315" t="str">
        <f>+'[201]PRESUPUESTO OFICIAL (Entidad)'!G50</f>
        <v xml:space="preserve">TRANSPORTE </v>
      </c>
      <c r="D45" s="410"/>
      <c r="E45" s="413"/>
      <c r="F45" s="412"/>
      <c r="G45" s="409"/>
      <c r="H45" s="339"/>
      <c r="I45" s="387"/>
      <c r="J45" s="322"/>
      <c r="K45" s="323">
        <f t="shared" si="1"/>
        <v>0</v>
      </c>
      <c r="L45" s="241">
        <f t="shared" si="15"/>
        <v>0</v>
      </c>
      <c r="M45" s="236">
        <f t="shared" si="2"/>
        <v>0</v>
      </c>
      <c r="N45" s="235">
        <f t="shared" si="7"/>
        <v>0</v>
      </c>
      <c r="O45" s="338">
        <f t="shared" si="14"/>
        <v>0</v>
      </c>
      <c r="P45" s="360"/>
      <c r="Q45" s="379"/>
      <c r="R45" s="358"/>
      <c r="S45" s="404">
        <f t="shared" si="8"/>
        <v>0</v>
      </c>
      <c r="T45" s="438"/>
      <c r="U45" s="436"/>
      <c r="V45" s="437">
        <f t="shared" si="4"/>
        <v>0</v>
      </c>
    </row>
    <row r="46" spans="2:22" s="234" customFormat="1" ht="28.15" customHeight="1" x14ac:dyDescent="0.45">
      <c r="B46" s="317" t="str">
        <f>+'[201]PRESUPUESTO OFICIAL (Entidad)'!D51</f>
        <v>9.1.1</v>
      </c>
      <c r="C46" s="240" t="str">
        <f>+'[201]PRESUPUESTO OFICIAL (Entidad)'!G51</f>
        <v xml:space="preserve">Transporte de material ente 100 m y 1000 m. Incluye cargue del material. Medido suelto para distancias que superen el acarreo libre (100 m). </v>
      </c>
      <c r="D46" s="410" t="str">
        <f>+'[201]PRESUPUESTO OFICIAL (Entidad)'!H51</f>
        <v>m3</v>
      </c>
      <c r="E46" s="413">
        <f>+'[201]PRESUPUESTO OFICIAL (Entidad)'!I51</f>
        <v>699.32</v>
      </c>
      <c r="F46" s="412">
        <f>+'[201]PRESUPUESTO OFICIAL (Entidad)'!J51/(1.32)</f>
        <v>2875.7575757575755</v>
      </c>
      <c r="G46" s="409">
        <f t="shared" si="11"/>
        <v>2011074.7878787878</v>
      </c>
      <c r="H46" s="339" t="str">
        <f t="shared" si="17"/>
        <v>m3</v>
      </c>
      <c r="I46" s="388">
        <f>+'[201]9.1.1'!G25</f>
        <v>131.76</v>
      </c>
      <c r="J46" s="322">
        <f t="shared" si="6"/>
        <v>2875.7575757575755</v>
      </c>
      <c r="K46" s="323">
        <f t="shared" si="1"/>
        <v>378909.81818181812</v>
      </c>
      <c r="L46" s="241"/>
      <c r="M46" s="236">
        <f t="shared" si="2"/>
        <v>-567.56000000000006</v>
      </c>
      <c r="N46" s="235">
        <f t="shared" si="7"/>
        <v>2875.7575757575755</v>
      </c>
      <c r="O46" s="338">
        <f t="shared" si="14"/>
        <v>-1632164.9696969697</v>
      </c>
      <c r="P46" s="360"/>
      <c r="Q46" s="379">
        <f>+I46-E46</f>
        <v>-567.56000000000006</v>
      </c>
      <c r="R46" s="358">
        <v>2875.7575757575755</v>
      </c>
      <c r="S46" s="403">
        <f>+Q46*R46</f>
        <v>-1632164.9696969697</v>
      </c>
      <c r="T46" s="435">
        <f>+E46+Q46</f>
        <v>131.76</v>
      </c>
      <c r="U46" s="436">
        <v>2875.7575757575755</v>
      </c>
      <c r="V46" s="437">
        <f t="shared" si="4"/>
        <v>378909.81818181812</v>
      </c>
    </row>
    <row r="47" spans="2:22" s="234" customFormat="1" ht="46.9" customHeight="1" x14ac:dyDescent="0.45">
      <c r="B47" s="317" t="str">
        <f>+'[201]PRESUPUESTO OFICIAL (Entidad)'!D52</f>
        <v>9.1.2</v>
      </c>
      <c r="C47" s="240" t="str">
        <f>+'[201]PRESUPUESTO OFICIAL (Entidad)'!G52</f>
        <v>Transporte de materiales mezcla asfáltica y concretos para distancias superiores a 1000 m medidos a partir de 100 m. Material compacto (Incluye 30% de expansión).</v>
      </c>
      <c r="D47" s="410" t="str">
        <f>+'[201]PRESUPUESTO OFICIAL (Entidad)'!H52</f>
        <v>m3 km</v>
      </c>
      <c r="E47" s="413">
        <f>+'[201]PRESUPUESTO OFICIAL (Entidad)'!I52</f>
        <v>121435.5</v>
      </c>
      <c r="F47" s="412">
        <f>+'[201]PRESUPUESTO OFICIAL (Entidad)'!J52/(1.32)</f>
        <v>1182.5757575757575</v>
      </c>
      <c r="G47" s="409">
        <f t="shared" si="11"/>
        <v>143606678.40909091</v>
      </c>
      <c r="H47" s="339" t="str">
        <f t="shared" si="17"/>
        <v>m3 km</v>
      </c>
      <c r="I47" s="387">
        <f>+'[201]9.1.2'!G25</f>
        <v>108399.5484</v>
      </c>
      <c r="J47" s="322">
        <f t="shared" si="6"/>
        <v>1182.5757575757575</v>
      </c>
      <c r="K47" s="323">
        <f t="shared" si="1"/>
        <v>128190678.06999999</v>
      </c>
      <c r="L47" s="241"/>
      <c r="M47" s="236">
        <f>+I47-E47</f>
        <v>-13035.9516</v>
      </c>
      <c r="N47" s="235">
        <f t="shared" si="7"/>
        <v>1182.5757575757575</v>
      </c>
      <c r="O47" s="338">
        <f t="shared" si="14"/>
        <v>-15416000.339090908</v>
      </c>
      <c r="P47" s="360">
        <v>52964.0484</v>
      </c>
      <c r="Q47" s="379"/>
      <c r="R47" s="358">
        <v>1182.5757575757575</v>
      </c>
      <c r="S47" s="403">
        <f>+P47*R47</f>
        <v>62633999.660909086</v>
      </c>
      <c r="T47" s="457">
        <f>+P47+E47</f>
        <v>174399.5484</v>
      </c>
      <c r="U47" s="436">
        <v>1182.5757575757575</v>
      </c>
      <c r="V47" s="437">
        <f t="shared" si="4"/>
        <v>206240678.06999999</v>
      </c>
    </row>
    <row r="48" spans="2:22" s="244" customFormat="1" ht="13.15" customHeight="1" x14ac:dyDescent="0.45">
      <c r="B48" s="371" t="s">
        <v>74</v>
      </c>
      <c r="C48" s="243"/>
      <c r="D48" s="414"/>
      <c r="E48" s="415"/>
      <c r="F48" s="412"/>
      <c r="G48" s="409"/>
      <c r="H48" s="339"/>
      <c r="I48" s="387"/>
      <c r="J48" s="322"/>
      <c r="K48" s="323"/>
      <c r="L48" s="241"/>
      <c r="M48" s="236"/>
      <c r="N48" s="235"/>
      <c r="O48" s="338">
        <f t="shared" si="14"/>
        <v>0</v>
      </c>
      <c r="P48" s="363"/>
      <c r="Q48" s="381"/>
      <c r="R48" s="364"/>
      <c r="S48" s="404">
        <f t="shared" si="8"/>
        <v>0</v>
      </c>
      <c r="T48" s="443"/>
      <c r="U48" s="444"/>
      <c r="V48" s="437">
        <f t="shared" si="4"/>
        <v>0</v>
      </c>
    </row>
    <row r="49" spans="2:22" s="248" customFormat="1" ht="28.15" hidden="1" customHeight="1" x14ac:dyDescent="0.45">
      <c r="B49" s="318"/>
      <c r="C49" s="311"/>
      <c r="D49" s="410"/>
      <c r="E49" s="415"/>
      <c r="F49" s="416"/>
      <c r="G49" s="409"/>
      <c r="H49" s="339"/>
      <c r="I49" s="389"/>
      <c r="J49" s="322"/>
      <c r="K49" s="323"/>
      <c r="L49" s="246"/>
      <c r="M49" s="247"/>
      <c r="N49" s="245"/>
      <c r="O49" s="340"/>
      <c r="P49" s="360"/>
      <c r="Q49" s="379"/>
      <c r="R49" s="358"/>
      <c r="S49" s="404">
        <f t="shared" si="8"/>
        <v>0</v>
      </c>
      <c r="T49" s="438"/>
      <c r="U49" s="436"/>
      <c r="V49" s="437">
        <f t="shared" si="4"/>
        <v>0</v>
      </c>
    </row>
    <row r="50" spans="2:22" s="248" customFormat="1" ht="28.15" hidden="1" customHeight="1" x14ac:dyDescent="0.45">
      <c r="B50" s="318"/>
      <c r="C50" s="311"/>
      <c r="D50" s="410"/>
      <c r="E50" s="415"/>
      <c r="F50" s="416"/>
      <c r="G50" s="409"/>
      <c r="H50" s="339"/>
      <c r="I50" s="389"/>
      <c r="J50" s="322"/>
      <c r="K50" s="323"/>
      <c r="L50" s="246"/>
      <c r="M50" s="247"/>
      <c r="N50" s="245"/>
      <c r="O50" s="340"/>
      <c r="P50" s="360"/>
      <c r="Q50" s="379"/>
      <c r="R50" s="358"/>
      <c r="S50" s="404">
        <f t="shared" si="8"/>
        <v>0</v>
      </c>
      <c r="T50" s="438"/>
      <c r="U50" s="436"/>
      <c r="V50" s="437">
        <f t="shared" si="4"/>
        <v>0</v>
      </c>
    </row>
    <row r="51" spans="2:22" s="234" customFormat="1" ht="28.15" customHeight="1" x14ac:dyDescent="0.45">
      <c r="B51" s="317" t="s">
        <v>75</v>
      </c>
      <c r="C51" s="459" t="str">
        <f>+'[201]APU OE-3'!B18</f>
        <v>Excavación Mecanica en Material comun  Cargue, transporte y botada de material proveniente de la excavacion hasta su disposicion final</v>
      </c>
      <c r="D51" s="410" t="str">
        <f>+'[201]APU OE-3'!F19</f>
        <v>m3</v>
      </c>
      <c r="E51" s="413"/>
      <c r="F51" s="412">
        <v>78000</v>
      </c>
      <c r="G51" s="409"/>
      <c r="H51" s="339" t="str">
        <f t="shared" ref="H51:H53" si="18">+D51</f>
        <v>m3</v>
      </c>
      <c r="I51" s="390"/>
      <c r="J51" s="322">
        <f t="shared" ref="J51:J53" si="19">+F51</f>
        <v>78000</v>
      </c>
      <c r="K51" s="323">
        <f t="shared" ref="K51:K53" si="20">+I51*J51</f>
        <v>0</v>
      </c>
      <c r="L51" s="241">
        <f t="shared" ref="L51" si="21">I51-E51</f>
        <v>0</v>
      </c>
      <c r="M51" s="236"/>
      <c r="N51" s="235">
        <f t="shared" ref="N51:N53" si="22">+J51</f>
        <v>78000</v>
      </c>
      <c r="O51" s="338">
        <f t="shared" ref="O51:O53" si="23">N51*L51</f>
        <v>0</v>
      </c>
      <c r="P51" s="360">
        <v>2926.8239551740194</v>
      </c>
      <c r="Q51" s="379"/>
      <c r="R51" s="453">
        <v>78000</v>
      </c>
      <c r="S51" s="403">
        <f t="shared" si="8"/>
        <v>228292268.50357351</v>
      </c>
      <c r="T51" s="435">
        <f>+P51</f>
        <v>2926.8239551740194</v>
      </c>
      <c r="U51" s="436">
        <v>78000</v>
      </c>
      <c r="V51" s="437">
        <f t="shared" si="4"/>
        <v>228292268.50357351</v>
      </c>
    </row>
    <row r="52" spans="2:22" s="234" customFormat="1" ht="40.5" customHeight="1" x14ac:dyDescent="0.45">
      <c r="B52" s="317" t="s">
        <v>76</v>
      </c>
      <c r="C52" s="249" t="s">
        <v>125</v>
      </c>
      <c r="D52" s="410" t="s">
        <v>77</v>
      </c>
      <c r="E52" s="413"/>
      <c r="F52" s="412">
        <f>+'[201]APU OE-4'!F63/(1.32)</f>
        <v>145000</v>
      </c>
      <c r="G52" s="409"/>
      <c r="H52" s="339" t="str">
        <f t="shared" si="18"/>
        <v>m3</v>
      </c>
      <c r="I52" s="390">
        <v>114.74148840919692</v>
      </c>
      <c r="J52" s="322">
        <f t="shared" si="19"/>
        <v>145000</v>
      </c>
      <c r="K52" s="323">
        <f t="shared" si="20"/>
        <v>16637515.819333553</v>
      </c>
      <c r="L52" s="241">
        <f>+I52</f>
        <v>114.74148840919692</v>
      </c>
      <c r="M52" s="236"/>
      <c r="N52" s="235">
        <f t="shared" si="22"/>
        <v>145000</v>
      </c>
      <c r="O52" s="338">
        <f t="shared" si="23"/>
        <v>16637515.819333553</v>
      </c>
      <c r="P52" s="360">
        <f>4444</f>
        <v>4444</v>
      </c>
      <c r="Q52" s="379"/>
      <c r="R52" s="453">
        <v>145000</v>
      </c>
      <c r="S52" s="403">
        <f t="shared" si="8"/>
        <v>644380000</v>
      </c>
      <c r="T52" s="445">
        <f>+P52</f>
        <v>4444</v>
      </c>
      <c r="U52" s="436">
        <v>145000</v>
      </c>
      <c r="V52" s="437">
        <f t="shared" si="4"/>
        <v>644380000</v>
      </c>
    </row>
    <row r="53" spans="2:22" s="234" customFormat="1" ht="28.15" customHeight="1" x14ac:dyDescent="0.45">
      <c r="B53" s="317" t="s">
        <v>78</v>
      </c>
      <c r="C53" s="249" t="s">
        <v>126</v>
      </c>
      <c r="D53" s="417" t="s">
        <v>77</v>
      </c>
      <c r="E53" s="413"/>
      <c r="F53" s="412">
        <f>+'[201]APU OE-5'!F63/(1.32)</f>
        <v>456970.20833333337</v>
      </c>
      <c r="G53" s="409"/>
      <c r="H53" s="339" t="str">
        <f t="shared" si="18"/>
        <v>m3</v>
      </c>
      <c r="I53" s="390"/>
      <c r="J53" s="322">
        <f t="shared" si="19"/>
        <v>456970.20833333337</v>
      </c>
      <c r="K53" s="323">
        <f t="shared" si="20"/>
        <v>0</v>
      </c>
      <c r="L53" s="241">
        <f t="shared" ref="L53" si="24">I53-E53</f>
        <v>0</v>
      </c>
      <c r="M53" s="236"/>
      <c r="N53" s="235">
        <f t="shared" si="22"/>
        <v>456970.20833333337</v>
      </c>
      <c r="O53" s="338">
        <f t="shared" si="23"/>
        <v>0</v>
      </c>
      <c r="P53" s="360">
        <v>9.9450000000000021</v>
      </c>
      <c r="Q53" s="379"/>
      <c r="R53" s="453">
        <v>456970.20833333337</v>
      </c>
      <c r="S53" s="403">
        <f t="shared" si="8"/>
        <v>4544568.7218750017</v>
      </c>
      <c r="T53" s="445">
        <f t="shared" ref="T53:T57" si="25">+P53</f>
        <v>9.9450000000000021</v>
      </c>
      <c r="U53" s="436">
        <v>456970.20833333337</v>
      </c>
      <c r="V53" s="437">
        <f t="shared" si="4"/>
        <v>4544568.7218750017</v>
      </c>
    </row>
    <row r="54" spans="2:22" s="248" customFormat="1" ht="28.15" hidden="1" customHeight="1" x14ac:dyDescent="0.45">
      <c r="B54" s="318"/>
      <c r="C54" s="250"/>
      <c r="D54" s="417"/>
      <c r="E54" s="413"/>
      <c r="F54" s="412"/>
      <c r="G54" s="409"/>
      <c r="H54" s="339"/>
      <c r="I54" s="390"/>
      <c r="J54" s="322"/>
      <c r="K54" s="323"/>
      <c r="L54" s="246"/>
      <c r="M54" s="247"/>
      <c r="N54" s="245"/>
      <c r="O54" s="340"/>
      <c r="P54" s="360"/>
      <c r="Q54" s="379"/>
      <c r="R54" s="453"/>
      <c r="S54" s="404">
        <f t="shared" si="8"/>
        <v>0</v>
      </c>
      <c r="T54" s="445">
        <f t="shared" si="25"/>
        <v>0</v>
      </c>
      <c r="U54" s="436"/>
      <c r="V54" s="437">
        <f t="shared" si="4"/>
        <v>0</v>
      </c>
    </row>
    <row r="55" spans="2:22" s="248" customFormat="1" ht="28.15" hidden="1" customHeight="1" x14ac:dyDescent="0.45">
      <c r="B55" s="318"/>
      <c r="C55" s="250"/>
      <c r="D55" s="417"/>
      <c r="E55" s="413"/>
      <c r="F55" s="412"/>
      <c r="G55" s="409"/>
      <c r="H55" s="339"/>
      <c r="I55" s="390"/>
      <c r="J55" s="322"/>
      <c r="K55" s="323"/>
      <c r="L55" s="246"/>
      <c r="M55" s="247"/>
      <c r="N55" s="245"/>
      <c r="O55" s="340"/>
      <c r="P55" s="360"/>
      <c r="Q55" s="379"/>
      <c r="R55" s="453"/>
      <c r="S55" s="404">
        <f t="shared" si="8"/>
        <v>0</v>
      </c>
      <c r="T55" s="445">
        <f t="shared" si="25"/>
        <v>0</v>
      </c>
      <c r="U55" s="436"/>
      <c r="V55" s="437">
        <f t="shared" si="4"/>
        <v>0</v>
      </c>
    </row>
    <row r="56" spans="2:22" s="234" customFormat="1" ht="28.15" customHeight="1" x14ac:dyDescent="0.45">
      <c r="B56" s="317" t="s">
        <v>123</v>
      </c>
      <c r="C56" s="249" t="s">
        <v>81</v>
      </c>
      <c r="D56" s="417" t="s">
        <v>82</v>
      </c>
      <c r="E56" s="413"/>
      <c r="F56" s="412">
        <f>+'[201]APU OE-9'!F55</f>
        <v>754125</v>
      </c>
      <c r="G56" s="409"/>
      <c r="H56" s="339" t="str">
        <f t="shared" ref="H56:H57" si="26">+D56</f>
        <v>día</v>
      </c>
      <c r="I56" s="391"/>
      <c r="J56" s="322">
        <f t="shared" ref="J56:J57" si="27">+F56</f>
        <v>754125</v>
      </c>
      <c r="K56" s="323">
        <f t="shared" ref="K56:K57" si="28">+I56*J56</f>
        <v>0</v>
      </c>
      <c r="L56" s="241">
        <f>+I56-E56</f>
        <v>0</v>
      </c>
      <c r="M56" s="236"/>
      <c r="N56" s="235">
        <f t="shared" ref="N56:N57" si="29">+J56</f>
        <v>754125</v>
      </c>
      <c r="O56" s="338">
        <f t="shared" ref="O56:O57" si="30">N56*L56</f>
        <v>0</v>
      </c>
      <c r="P56" s="360">
        <v>24</v>
      </c>
      <c r="Q56" s="379"/>
      <c r="R56" s="453">
        <v>754125</v>
      </c>
      <c r="S56" s="403">
        <f t="shared" si="8"/>
        <v>18099000</v>
      </c>
      <c r="T56" s="445">
        <f t="shared" si="25"/>
        <v>24</v>
      </c>
      <c r="U56" s="436">
        <v>754125</v>
      </c>
      <c r="V56" s="437">
        <f t="shared" si="4"/>
        <v>18099000</v>
      </c>
    </row>
    <row r="57" spans="2:22" s="234" customFormat="1" ht="28.15" customHeight="1" x14ac:dyDescent="0.45">
      <c r="B57" s="317" t="s">
        <v>124</v>
      </c>
      <c r="C57" s="459" t="s">
        <v>127</v>
      </c>
      <c r="D57" s="417" t="s">
        <v>77</v>
      </c>
      <c r="E57" s="413"/>
      <c r="F57" s="412">
        <f>+'[201]APU OE-10'!F55</f>
        <v>89067.478260869568</v>
      </c>
      <c r="G57" s="409"/>
      <c r="H57" s="339" t="str">
        <f t="shared" si="26"/>
        <v>m3</v>
      </c>
      <c r="I57" s="391"/>
      <c r="J57" s="322">
        <f t="shared" si="27"/>
        <v>89067.478260869568</v>
      </c>
      <c r="K57" s="323">
        <f t="shared" si="28"/>
        <v>0</v>
      </c>
      <c r="L57" s="241">
        <f>+I57-E57</f>
        <v>0</v>
      </c>
      <c r="M57" s="236"/>
      <c r="N57" s="235">
        <f t="shared" si="29"/>
        <v>89067.478260869568</v>
      </c>
      <c r="O57" s="338">
        <f t="shared" si="30"/>
        <v>0</v>
      </c>
      <c r="P57" s="360">
        <v>425.16144857630934</v>
      </c>
      <c r="Q57" s="379"/>
      <c r="R57" s="453">
        <v>89067.478260869568</v>
      </c>
      <c r="S57" s="403">
        <f t="shared" si="8"/>
        <v>37868058.07843025</v>
      </c>
      <c r="T57" s="445">
        <f t="shared" si="25"/>
        <v>425.16144857630934</v>
      </c>
      <c r="U57" s="436">
        <v>89067.478260869568</v>
      </c>
      <c r="V57" s="437">
        <f t="shared" si="4"/>
        <v>37868058.07843025</v>
      </c>
    </row>
    <row r="58" spans="2:22" s="234" customFormat="1" ht="28.15" customHeight="1" x14ac:dyDescent="0.45">
      <c r="B58" s="317"/>
      <c r="C58" s="249"/>
      <c r="D58" s="410"/>
      <c r="E58" s="413"/>
      <c r="F58" s="412"/>
      <c r="G58" s="409"/>
      <c r="H58" s="339"/>
      <c r="I58" s="391"/>
      <c r="J58" s="322"/>
      <c r="K58" s="323"/>
      <c r="L58" s="242"/>
      <c r="M58" s="251"/>
      <c r="N58" s="235"/>
      <c r="O58" s="338"/>
      <c r="P58" s="357"/>
      <c r="Q58" s="378"/>
      <c r="R58" s="358"/>
      <c r="S58" s="359"/>
      <c r="T58" s="434"/>
      <c r="U58" s="434"/>
      <c r="V58" s="434"/>
    </row>
    <row r="59" spans="2:22" s="239" customFormat="1" ht="12.95" customHeight="1" x14ac:dyDescent="0.45">
      <c r="B59" s="372" t="s">
        <v>84</v>
      </c>
      <c r="C59" s="252"/>
      <c r="D59" s="418"/>
      <c r="E59" s="419"/>
      <c r="F59" s="419"/>
      <c r="G59" s="420">
        <f>SUM(G16:G58)</f>
        <v>1878280141.9696968</v>
      </c>
      <c r="H59" s="341"/>
      <c r="I59" s="392"/>
      <c r="J59" s="324"/>
      <c r="K59" s="325">
        <f>SUM(K16:K58)</f>
        <v>1878359220.97</v>
      </c>
      <c r="L59" s="253"/>
      <c r="M59" s="254"/>
      <c r="N59" s="254"/>
      <c r="O59" s="342">
        <f>SUM(O16:O58)</f>
        <v>79079.000303227454</v>
      </c>
      <c r="P59" s="365"/>
      <c r="Q59" s="382"/>
      <c r="R59" s="362"/>
      <c r="S59" s="397">
        <f>SUM(S17:S58)</f>
        <v>1053114817.5757575</v>
      </c>
      <c r="T59" s="446"/>
      <c r="U59" s="439"/>
      <c r="V59" s="447">
        <f>SUM(V17:V58)</f>
        <v>2931394959.5454545</v>
      </c>
    </row>
    <row r="60" spans="2:22" s="239" customFormat="1" ht="12.95" customHeight="1" x14ac:dyDescent="0.45">
      <c r="B60" s="372" t="s">
        <v>85</v>
      </c>
      <c r="C60" s="256"/>
      <c r="D60" s="421"/>
      <c r="E60" s="422"/>
      <c r="F60" s="422"/>
      <c r="G60" s="423">
        <f>+G61+G62+G63+G64</f>
        <v>613543367.83030295</v>
      </c>
      <c r="H60" s="343"/>
      <c r="I60" s="393"/>
      <c r="J60" s="326"/>
      <c r="K60" s="327">
        <f>+K61+K62+K63+K64</f>
        <v>601074950.7104001</v>
      </c>
      <c r="L60" s="257"/>
      <c r="M60" s="258"/>
      <c r="N60" s="258"/>
      <c r="O60" s="344">
        <f>+O61+O62+O63+O64</f>
        <v>25305.280097032784</v>
      </c>
      <c r="P60" s="365"/>
      <c r="Q60" s="382"/>
      <c r="R60" s="362"/>
      <c r="S60" s="398"/>
      <c r="T60" s="446"/>
      <c r="U60" s="439"/>
      <c r="V60" s="439"/>
    </row>
    <row r="61" spans="2:22" s="239" customFormat="1" ht="12.95" customHeight="1" x14ac:dyDescent="0.45">
      <c r="B61" s="373"/>
      <c r="C61" s="259" t="s">
        <v>86</v>
      </c>
      <c r="D61" s="424">
        <v>0.27</v>
      </c>
      <c r="E61" s="415"/>
      <c r="F61" s="415"/>
      <c r="G61" s="425">
        <f>+$G$59*D61</f>
        <v>507135638.33181816</v>
      </c>
      <c r="H61" s="345">
        <f>+D61</f>
        <v>0.27</v>
      </c>
      <c r="I61" s="394"/>
      <c r="J61" s="329"/>
      <c r="K61" s="330">
        <f>+$K$59*H61</f>
        <v>507156989.66190004</v>
      </c>
      <c r="L61" s="260">
        <f>+H61</f>
        <v>0.27</v>
      </c>
      <c r="M61" s="242"/>
      <c r="N61" s="258"/>
      <c r="O61" s="346">
        <f>+$O$59*L61</f>
        <v>21351.330081871412</v>
      </c>
      <c r="P61" s="365"/>
      <c r="Q61" s="382"/>
      <c r="R61" s="362"/>
      <c r="S61" s="397">
        <f>+S59*H61</f>
        <v>284341000.74545455</v>
      </c>
      <c r="T61" s="446"/>
      <c r="U61" s="439"/>
      <c r="V61" s="439">
        <f>+V59*H61</f>
        <v>791476639.07727277</v>
      </c>
    </row>
    <row r="62" spans="2:22" s="239" customFormat="1" ht="12.95" customHeight="1" x14ac:dyDescent="0.45">
      <c r="B62" s="373"/>
      <c r="C62" s="310" t="s">
        <v>87</v>
      </c>
      <c r="D62" s="424">
        <v>0</v>
      </c>
      <c r="E62" s="415"/>
      <c r="F62" s="415"/>
      <c r="G62" s="425">
        <f>+$G$59*D62</f>
        <v>0</v>
      </c>
      <c r="H62" s="345">
        <f t="shared" ref="H62:H64" si="31">+D62</f>
        <v>0</v>
      </c>
      <c r="I62" s="394"/>
      <c r="J62" s="328"/>
      <c r="K62" s="330">
        <f>+$G$59*H62</f>
        <v>0</v>
      </c>
      <c r="L62" s="260">
        <f t="shared" ref="L62:L64" si="32">+H62</f>
        <v>0</v>
      </c>
      <c r="M62" s="242"/>
      <c r="N62" s="258"/>
      <c r="O62" s="346">
        <f>+$G$59*L62</f>
        <v>0</v>
      </c>
      <c r="P62" s="365"/>
      <c r="Q62" s="382"/>
      <c r="R62" s="362"/>
      <c r="S62" s="398"/>
      <c r="T62" s="446"/>
      <c r="U62" s="439"/>
      <c r="V62" s="439"/>
    </row>
    <row r="63" spans="2:22" s="239" customFormat="1" ht="12.95" customHeight="1" x14ac:dyDescent="0.45">
      <c r="B63" s="373"/>
      <c r="C63" s="259" t="s">
        <v>88</v>
      </c>
      <c r="D63" s="424">
        <v>0.05</v>
      </c>
      <c r="E63" s="415"/>
      <c r="F63" s="415"/>
      <c r="G63" s="425">
        <f>+$G$59*D63</f>
        <v>93914007.098484844</v>
      </c>
      <c r="H63" s="345">
        <f t="shared" si="31"/>
        <v>0.05</v>
      </c>
      <c r="I63" s="394"/>
      <c r="J63" s="328"/>
      <c r="K63" s="330">
        <f>+$K$59*H63</f>
        <v>93917961.048500001</v>
      </c>
      <c r="L63" s="260">
        <f t="shared" si="32"/>
        <v>0.05</v>
      </c>
      <c r="M63" s="242"/>
      <c r="N63" s="258"/>
      <c r="O63" s="346">
        <f>+$O$59*L63</f>
        <v>3953.9500151613729</v>
      </c>
      <c r="P63" s="365"/>
      <c r="Q63" s="382"/>
      <c r="R63" s="362"/>
      <c r="S63" s="397">
        <f>+S59*H63</f>
        <v>52655740.878787875</v>
      </c>
      <c r="T63" s="446"/>
      <c r="U63" s="439"/>
      <c r="V63" s="439">
        <f>+V59*H63</f>
        <v>146569747.97727272</v>
      </c>
    </row>
    <row r="64" spans="2:22" s="239" customFormat="1" ht="14.45" customHeight="1" x14ac:dyDescent="0.45">
      <c r="B64" s="373"/>
      <c r="C64" s="259" t="s">
        <v>89</v>
      </c>
      <c r="D64" s="424"/>
      <c r="E64" s="415"/>
      <c r="F64" s="415"/>
      <c r="G64" s="425">
        <v>12493722.4</v>
      </c>
      <c r="H64" s="345">
        <f t="shared" si="31"/>
        <v>0</v>
      </c>
      <c r="I64" s="394"/>
      <c r="J64" s="328"/>
      <c r="K64" s="330"/>
      <c r="L64" s="260">
        <f t="shared" si="32"/>
        <v>0</v>
      </c>
      <c r="M64" s="242"/>
      <c r="N64" s="258"/>
      <c r="O64" s="346">
        <f>+K64</f>
        <v>0</v>
      </c>
      <c r="P64" s="365"/>
      <c r="Q64" s="382"/>
      <c r="R64" s="362"/>
      <c r="S64" s="399">
        <f>+G64</f>
        <v>12493722.4</v>
      </c>
      <c r="T64" s="446"/>
      <c r="U64" s="439"/>
      <c r="V64" s="446">
        <f>+S64</f>
        <v>12493722.4</v>
      </c>
    </row>
    <row r="65" spans="2:23" s="215" customFormat="1" ht="12.95" customHeight="1" x14ac:dyDescent="0.45">
      <c r="B65" s="374" t="s">
        <v>90</v>
      </c>
      <c r="C65" s="261"/>
      <c r="D65" s="426"/>
      <c r="E65" s="427"/>
      <c r="F65" s="427" t="s">
        <v>91</v>
      </c>
      <c r="G65" s="428">
        <f>+G61+G59+G63</f>
        <v>2479329787.4000001</v>
      </c>
      <c r="H65" s="347"/>
      <c r="I65" s="395"/>
      <c r="J65" s="331"/>
      <c r="K65" s="332">
        <f>+K61+K59+K63+K64</f>
        <v>2479434171.6803999</v>
      </c>
      <c r="L65" s="263">
        <v>3875958372.7000012</v>
      </c>
      <c r="M65" s="264">
        <f>K65-L65</f>
        <v>-1396524201.0196013</v>
      </c>
      <c r="N65" s="262"/>
      <c r="O65" s="348">
        <f>+O61+O59+O63+O64</f>
        <v>104384.28040026025</v>
      </c>
      <c r="P65" s="366"/>
      <c r="Q65" s="383"/>
      <c r="R65" s="367"/>
      <c r="S65" s="400">
        <f>SUM(S59:S64)</f>
        <v>1402605281.5999999</v>
      </c>
      <c r="T65" s="446"/>
      <c r="U65" s="448"/>
      <c r="V65" s="449">
        <f>SUM(V59:V64)</f>
        <v>3881935069</v>
      </c>
    </row>
    <row r="66" spans="2:23" s="239" customFormat="1" ht="12.95" customHeight="1" x14ac:dyDescent="0.45">
      <c r="B66" s="372" t="s">
        <v>114</v>
      </c>
      <c r="C66" s="256"/>
      <c r="D66" s="421"/>
      <c r="E66" s="422"/>
      <c r="F66" s="422"/>
      <c r="G66" s="423">
        <v>156963492</v>
      </c>
      <c r="H66" s="343"/>
      <c r="I66" s="396">
        <v>3</v>
      </c>
      <c r="J66" s="322">
        <v>26160582</v>
      </c>
      <c r="K66" s="327">
        <f>G66</f>
        <v>156963492</v>
      </c>
      <c r="L66" s="257"/>
      <c r="M66" s="258"/>
      <c r="N66" s="258"/>
      <c r="O66" s="338">
        <f>+K66-G66</f>
        <v>0</v>
      </c>
      <c r="P66" s="365"/>
      <c r="Q66" s="382"/>
      <c r="R66" s="362"/>
      <c r="S66" s="400">
        <v>78481746</v>
      </c>
      <c r="T66" s="446"/>
      <c r="U66" s="439"/>
      <c r="V66" s="447">
        <f>+S66+G66</f>
        <v>235445238</v>
      </c>
    </row>
    <row r="67" spans="2:23" s="239" customFormat="1" ht="12.95" customHeight="1" thickBot="1" x14ac:dyDescent="0.5">
      <c r="B67" s="375" t="s">
        <v>93</v>
      </c>
      <c r="C67" s="376"/>
      <c r="D67" s="429"/>
      <c r="E67" s="430"/>
      <c r="F67" s="430"/>
      <c r="G67" s="431">
        <f>G65+G66</f>
        <v>2636293279.4000001</v>
      </c>
      <c r="H67" s="349"/>
      <c r="I67" s="350"/>
      <c r="J67" s="351"/>
      <c r="K67" s="402">
        <f>+K65+K66</f>
        <v>2636397663.6803999</v>
      </c>
      <c r="L67" s="352">
        <f>K67+K68</f>
        <v>2636397663.6803999</v>
      </c>
      <c r="M67" s="319"/>
      <c r="N67" s="319"/>
      <c r="O67" s="353">
        <f>+K67-G67</f>
        <v>104384.28039979935</v>
      </c>
      <c r="P67" s="368"/>
      <c r="Q67" s="384"/>
      <c r="R67" s="369"/>
      <c r="S67" s="401">
        <f>+S65+S66</f>
        <v>1481087027.5999999</v>
      </c>
      <c r="T67" s="446"/>
      <c r="U67" s="439"/>
      <c r="V67" s="447">
        <f>SUM(V65:V66)</f>
        <v>4117380307</v>
      </c>
    </row>
    <row r="68" spans="2:23" s="215" customFormat="1" ht="12.95" hidden="1" customHeight="1" x14ac:dyDescent="0.45">
      <c r="B68" s="227"/>
      <c r="C68" s="203"/>
      <c r="D68" s="203"/>
      <c r="E68" s="203"/>
      <c r="F68" s="203"/>
      <c r="G68" s="316">
        <f>[202]Hoja1!$B$14</f>
        <v>2746864612</v>
      </c>
      <c r="H68" s="333">
        <f>G68-G67</f>
        <v>110571332.5999999</v>
      </c>
      <c r="I68" s="203"/>
      <c r="J68" s="203"/>
      <c r="K68" s="268"/>
      <c r="L68" s="334"/>
      <c r="M68" s="268"/>
      <c r="N68" s="203"/>
      <c r="O68" s="335"/>
    </row>
    <row r="69" spans="2:23" s="239" customFormat="1" ht="13.5" customHeight="1" x14ac:dyDescent="0.45">
      <c r="B69" s="490" t="s">
        <v>94</v>
      </c>
      <c r="C69" s="491"/>
      <c r="D69" s="491"/>
      <c r="E69" s="491"/>
      <c r="F69" s="491"/>
      <c r="G69" s="491"/>
      <c r="H69" s="491"/>
      <c r="I69" s="491"/>
      <c r="J69" s="491"/>
      <c r="K69" s="491"/>
      <c r="L69" s="491"/>
      <c r="M69" s="491"/>
      <c r="N69" s="491"/>
      <c r="O69" s="492"/>
      <c r="S69" s="313"/>
      <c r="V69" s="255"/>
    </row>
    <row r="70" spans="2:23" s="239" customFormat="1" ht="13.5" customHeight="1" x14ac:dyDescent="0.45">
      <c r="B70" s="227"/>
      <c r="C70" s="203"/>
      <c r="D70" s="203"/>
      <c r="E70" s="203"/>
      <c r="F70" s="203"/>
      <c r="G70" s="267"/>
      <c r="H70" s="268"/>
      <c r="I70" s="203"/>
      <c r="J70" s="203"/>
      <c r="K70" s="268"/>
      <c r="L70" s="203"/>
      <c r="M70" s="203"/>
      <c r="N70" s="203"/>
      <c r="O70" s="208"/>
      <c r="S70" s="255"/>
      <c r="T70" s="493"/>
      <c r="U70" s="493"/>
      <c r="V70" s="313"/>
      <c r="W70" s="313"/>
    </row>
    <row r="71" spans="2:23" s="239" customFormat="1" ht="13.5" customHeight="1" thickBot="1" x14ac:dyDescent="0.5">
      <c r="B71" s="227"/>
      <c r="C71" s="203"/>
      <c r="D71" s="203"/>
      <c r="E71" s="203"/>
      <c r="F71" s="203"/>
      <c r="G71" s="267"/>
      <c r="H71" s="268"/>
      <c r="I71" s="203"/>
      <c r="L71" s="203"/>
      <c r="M71" s="203"/>
      <c r="N71" s="203"/>
      <c r="O71" s="208"/>
      <c r="S71" s="255"/>
      <c r="T71" s="494"/>
      <c r="U71" s="494"/>
      <c r="V71" s="255"/>
    </row>
    <row r="72" spans="2:23" s="234" customFormat="1" ht="41.25" customHeight="1" x14ac:dyDescent="0.45">
      <c r="B72" s="495" t="s">
        <v>111</v>
      </c>
      <c r="C72" s="496"/>
      <c r="D72" s="496"/>
      <c r="E72" s="269"/>
      <c r="F72" s="215"/>
      <c r="G72" s="433"/>
      <c r="H72" s="215"/>
      <c r="I72" s="269"/>
      <c r="L72" s="269"/>
      <c r="M72" s="270"/>
      <c r="N72" s="265"/>
      <c r="O72" s="271"/>
      <c r="P72" s="432" t="s">
        <v>96</v>
      </c>
      <c r="Q72" s="497">
        <f>+S65</f>
        <v>1402605281.5999999</v>
      </c>
      <c r="R72" s="498"/>
      <c r="S72" s="237"/>
      <c r="T72" s="483"/>
      <c r="U72" s="483"/>
    </row>
    <row r="73" spans="2:23" s="234" customFormat="1" ht="39" x14ac:dyDescent="0.45">
      <c r="B73" s="451"/>
      <c r="C73" s="272">
        <f>E73+G73</f>
        <v>0</v>
      </c>
      <c r="D73" s="452"/>
      <c r="E73" s="269"/>
      <c r="F73" s="215"/>
      <c r="G73" s="273"/>
      <c r="H73" s="452"/>
      <c r="I73" s="269"/>
      <c r="L73" s="269"/>
      <c r="M73" s="266"/>
      <c r="N73" s="215"/>
      <c r="O73" s="273"/>
      <c r="P73" s="454" t="s">
        <v>122</v>
      </c>
      <c r="Q73" s="499">
        <v>-110571332.59999999</v>
      </c>
      <c r="R73" s="500"/>
      <c r="S73" s="501"/>
      <c r="T73" s="501"/>
      <c r="U73" s="458"/>
    </row>
    <row r="74" spans="2:23" s="234" customFormat="1" ht="33" customHeight="1" x14ac:dyDescent="0.45">
      <c r="B74" s="451"/>
      <c r="C74" s="452"/>
      <c r="D74" s="452"/>
      <c r="E74" s="269"/>
      <c r="F74" s="215"/>
      <c r="G74" s="270"/>
      <c r="H74" s="452"/>
      <c r="I74" s="269"/>
      <c r="L74" s="269"/>
      <c r="M74" s="266"/>
      <c r="N74" s="215"/>
      <c r="O74" s="274"/>
      <c r="P74" s="455" t="s">
        <v>116</v>
      </c>
      <c r="Q74" s="502">
        <f>SUM(Q72:Q73)</f>
        <v>1292033949</v>
      </c>
      <c r="R74" s="503"/>
      <c r="S74" s="450"/>
      <c r="U74" s="237"/>
    </row>
    <row r="75" spans="2:23" s="234" customFormat="1" ht="29.25" x14ac:dyDescent="0.45">
      <c r="B75" s="279" t="s">
        <v>99</v>
      </c>
      <c r="C75" s="277"/>
      <c r="D75" s="280"/>
      <c r="E75" s="278"/>
      <c r="F75" s="281"/>
      <c r="G75" s="282"/>
      <c r="H75" s="280"/>
      <c r="I75" s="278"/>
      <c r="L75" s="278"/>
      <c r="M75" s="215"/>
      <c r="N75" s="215"/>
      <c r="O75" s="285"/>
      <c r="P75" s="455" t="s">
        <v>97</v>
      </c>
      <c r="Q75" s="502">
        <f>+S66</f>
        <v>78481746</v>
      </c>
      <c r="R75" s="503"/>
      <c r="U75" s="237"/>
    </row>
    <row r="76" spans="2:23" s="234" customFormat="1" ht="29.65" thickBot="1" x14ac:dyDescent="0.5">
      <c r="B76" s="286"/>
      <c r="C76" s="277"/>
      <c r="D76" s="280"/>
      <c r="E76" s="278"/>
      <c r="F76" s="277"/>
      <c r="G76" s="284"/>
      <c r="H76" s="280"/>
      <c r="I76" s="278"/>
      <c r="J76" s="283"/>
      <c r="K76" s="287"/>
      <c r="L76" s="278"/>
      <c r="M76" s="215"/>
      <c r="N76" s="215"/>
      <c r="O76" s="271"/>
      <c r="P76" s="456" t="s">
        <v>110</v>
      </c>
      <c r="Q76" s="504">
        <f>SUM(Q74:Q75)</f>
        <v>1370515695</v>
      </c>
      <c r="R76" s="505"/>
      <c r="S76" s="314"/>
      <c r="U76" s="314"/>
    </row>
    <row r="77" spans="2:23" s="234" customFormat="1" ht="13.5" x14ac:dyDescent="0.45">
      <c r="B77" s="288" t="s">
        <v>103</v>
      </c>
      <c r="C77" s="289"/>
      <c r="D77" s="290"/>
      <c r="E77" s="278"/>
      <c r="F77" s="277"/>
      <c r="G77" s="377"/>
      <c r="H77" s="290"/>
      <c r="I77" s="278"/>
      <c r="J77" s="283"/>
      <c r="K77" s="287"/>
      <c r="L77" s="278"/>
      <c r="M77" s="215"/>
      <c r="N77" s="215"/>
      <c r="O77" s="285"/>
      <c r="S77" s="237"/>
    </row>
    <row r="78" spans="2:23" s="234" customFormat="1" ht="20.25" customHeight="1" x14ac:dyDescent="0.45">
      <c r="B78" s="291" t="s">
        <v>112</v>
      </c>
      <c r="C78" s="292"/>
      <c r="D78" s="290"/>
      <c r="E78" s="278"/>
      <c r="F78" s="277"/>
      <c r="G78" s="282"/>
      <c r="H78" s="290"/>
      <c r="I78" s="278"/>
      <c r="J78" s="278"/>
      <c r="K78" s="278"/>
      <c r="L78" s="278"/>
      <c r="M78" s="215"/>
      <c r="N78" s="215"/>
      <c r="O78" s="285"/>
      <c r="Q78" s="483"/>
      <c r="R78" s="483"/>
      <c r="U78" s="237"/>
    </row>
    <row r="79" spans="2:23" s="234" customFormat="1" ht="25.5" customHeight="1" x14ac:dyDescent="0.45">
      <c r="B79" s="286" t="s">
        <v>113</v>
      </c>
      <c r="C79" s="277"/>
      <c r="D79" s="293"/>
      <c r="E79" s="278"/>
      <c r="F79" s="277"/>
      <c r="G79" s="282"/>
      <c r="H79" s="293"/>
      <c r="I79" s="278"/>
      <c r="J79" s="278"/>
      <c r="K79" s="278"/>
      <c r="L79" s="278"/>
      <c r="M79" s="215"/>
      <c r="N79" s="215"/>
      <c r="O79" s="285"/>
      <c r="R79" s="237"/>
    </row>
    <row r="80" spans="2:23" s="234" customFormat="1" ht="9" customHeight="1" x14ac:dyDescent="0.45">
      <c r="B80" s="294"/>
      <c r="C80" s="276"/>
      <c r="D80" s="215"/>
      <c r="E80" s="278"/>
      <c r="F80" s="215"/>
      <c r="G80" s="295"/>
      <c r="H80" s="215"/>
      <c r="I80" s="278"/>
      <c r="J80" s="278"/>
      <c r="K80" s="278"/>
      <c r="L80" s="278"/>
      <c r="M80" s="215"/>
      <c r="N80" s="215"/>
      <c r="O80" s="296"/>
    </row>
    <row r="81" spans="2:15" s="234" customFormat="1" ht="13.5" customHeight="1" x14ac:dyDescent="0.45">
      <c r="B81" s="297"/>
      <c r="C81" s="276"/>
      <c r="D81" s="215"/>
      <c r="E81" s="278"/>
      <c r="F81" s="215"/>
      <c r="G81" s="298"/>
      <c r="H81" s="215"/>
      <c r="I81" s="278"/>
      <c r="J81" s="278"/>
      <c r="K81" s="278"/>
      <c r="L81" s="278"/>
      <c r="M81" s="215"/>
      <c r="N81" s="215"/>
      <c r="O81" s="299"/>
    </row>
    <row r="82" spans="2:15" s="234" customFormat="1" ht="13.5" customHeight="1" x14ac:dyDescent="0.45">
      <c r="B82" s="300"/>
      <c r="C82" s="276"/>
      <c r="D82" s="215"/>
      <c r="E82" s="278"/>
      <c r="F82" s="215"/>
      <c r="G82" s="270"/>
      <c r="H82" s="215"/>
      <c r="I82" s="278"/>
      <c r="J82" s="278"/>
      <c r="K82" s="278"/>
      <c r="L82" s="278"/>
      <c r="M82" s="215"/>
      <c r="N82" s="215"/>
      <c r="O82" s="271"/>
    </row>
    <row r="83" spans="2:15" s="234" customFormat="1" ht="9" customHeight="1" x14ac:dyDescent="0.45">
      <c r="B83" s="275"/>
      <c r="C83" s="276"/>
      <c r="D83" s="215"/>
      <c r="E83" s="278"/>
      <c r="F83" s="215"/>
      <c r="G83" s="298"/>
      <c r="H83" s="215"/>
      <c r="I83" s="278"/>
      <c r="J83" s="278"/>
      <c r="K83" s="278"/>
      <c r="L83" s="278"/>
      <c r="M83" s="215"/>
      <c r="N83" s="215"/>
      <c r="O83" s="299"/>
    </row>
    <row r="84" spans="2:15" s="234" customFormat="1" ht="13.5" customHeight="1" x14ac:dyDescent="0.45">
      <c r="B84" s="309"/>
      <c r="C84" s="276"/>
      <c r="D84" s="215"/>
      <c r="E84" s="278"/>
      <c r="F84" s="215"/>
      <c r="G84" s="298"/>
      <c r="H84" s="215"/>
      <c r="I84" s="278"/>
      <c r="J84" s="278"/>
      <c r="K84" s="278"/>
      <c r="L84" s="278"/>
      <c r="M84" s="215"/>
      <c r="N84" s="215"/>
      <c r="O84" s="299"/>
    </row>
    <row r="85" spans="2:15" s="234" customFormat="1" ht="20.25" customHeight="1" x14ac:dyDescent="0.45">
      <c r="B85" s="303"/>
      <c r="C85" s="276"/>
      <c r="D85" s="215"/>
      <c r="E85" s="278"/>
      <c r="F85" s="215"/>
      <c r="G85" s="298"/>
      <c r="H85" s="215"/>
      <c r="I85" s="278"/>
      <c r="J85" s="278"/>
      <c r="K85" s="278"/>
      <c r="L85" s="278"/>
      <c r="M85" s="215"/>
      <c r="N85" s="215"/>
      <c r="O85" s="299"/>
    </row>
    <row r="86" spans="2:15" s="234" customFormat="1" ht="21.75" customHeight="1" x14ac:dyDescent="0.45">
      <c r="B86" s="301"/>
      <c r="C86" s="302"/>
      <c r="D86" s="304"/>
      <c r="E86" s="305"/>
      <c r="F86" s="304"/>
      <c r="G86" s="306"/>
      <c r="H86" s="304"/>
      <c r="I86" s="305"/>
      <c r="J86" s="305"/>
      <c r="K86" s="305"/>
      <c r="L86" s="305"/>
      <c r="M86" s="304"/>
      <c r="N86" s="304"/>
      <c r="O86" s="307"/>
    </row>
  </sheetData>
  <mergeCells count="30">
    <mergeCell ref="C7:O7"/>
    <mergeCell ref="B1:B3"/>
    <mergeCell ref="C1:O2"/>
    <mergeCell ref="C3:O3"/>
    <mergeCell ref="C6:F6"/>
    <mergeCell ref="L6:M6"/>
    <mergeCell ref="C8:O8"/>
    <mergeCell ref="C9:O9"/>
    <mergeCell ref="C10:O10"/>
    <mergeCell ref="B14:B15"/>
    <mergeCell ref="C14:C15"/>
    <mergeCell ref="D14:D15"/>
    <mergeCell ref="E14:G14"/>
    <mergeCell ref="H14:H15"/>
    <mergeCell ref="I14:K14"/>
    <mergeCell ref="L14:O14"/>
    <mergeCell ref="Q78:R78"/>
    <mergeCell ref="P14:S14"/>
    <mergeCell ref="T14:V14"/>
    <mergeCell ref="B69:O69"/>
    <mergeCell ref="T70:U70"/>
    <mergeCell ref="T71:U71"/>
    <mergeCell ref="B72:D72"/>
    <mergeCell ref="Q72:R72"/>
    <mergeCell ref="T72:U72"/>
    <mergeCell ref="Q73:R73"/>
    <mergeCell ref="S73:T73"/>
    <mergeCell ref="Q74:R74"/>
    <mergeCell ref="Q75:R75"/>
    <mergeCell ref="Q76:R76"/>
  </mergeCells>
  <printOptions horizontalCentered="1"/>
  <pageMargins left="0.98425196850393704" right="0.59055118110236227" top="0.74803149606299213" bottom="0.35433070866141736" header="0.31496062992125984" footer="0.31496062992125984"/>
  <pageSetup scale="45" fitToHeight="0" orientation="landscape" r:id="rId1"/>
  <headerFooter alignWithMargins="0">
    <oddFooter>Página &amp;P de &amp;N</oddFooter>
  </headerFooter>
  <rowBreaks count="1" manualBreakCount="1">
    <brk id="47" min="1" max="21" man="1"/>
  </rowBreaks>
  <colBreaks count="1" manualBreakCount="1">
    <brk id="3" max="86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68"/>
  <sheetViews>
    <sheetView topLeftCell="A7" zoomScale="90" zoomScaleNormal="90" workbookViewId="0">
      <selection activeCell="J3" sqref="J3"/>
    </sheetView>
  </sheetViews>
  <sheetFormatPr baseColWidth="10" defaultColWidth="11.3984375" defaultRowHeight="14.25" x14ac:dyDescent="0.45"/>
  <cols>
    <col min="1" max="1" width="2.73046875" style="2" customWidth="1"/>
    <col min="2" max="2" width="15.73046875" style="2" customWidth="1"/>
    <col min="3" max="3" width="26.1328125" style="2" customWidth="1"/>
    <col min="4" max="4" width="25.86328125" style="2" customWidth="1"/>
    <col min="5" max="5" width="22" style="2" customWidth="1"/>
    <col min="6" max="6" width="19.59765625" style="2" customWidth="1"/>
    <col min="7" max="7" width="18.3984375" style="2" customWidth="1"/>
    <col min="8" max="8" width="13.86328125" style="2" customWidth="1"/>
    <col min="9" max="9" width="14.59765625" style="2" customWidth="1"/>
    <col min="10" max="10" width="14.265625" style="2" customWidth="1"/>
    <col min="11" max="11" width="13" style="2" customWidth="1"/>
    <col min="12" max="16384" width="11.3984375" style="2"/>
  </cols>
  <sheetData>
    <row r="1" spans="2:11" ht="27" customHeight="1" x14ac:dyDescent="0.45">
      <c r="B1" s="10" t="s">
        <v>33</v>
      </c>
      <c r="C1" s="28"/>
      <c r="D1" s="28"/>
      <c r="E1" s="28"/>
      <c r="F1" s="557"/>
      <c r="G1" s="557"/>
      <c r="H1" s="557"/>
      <c r="I1" s="557"/>
      <c r="J1" s="557"/>
      <c r="K1" s="557"/>
    </row>
    <row r="2" spans="2:11" ht="40.5" customHeight="1" x14ac:dyDescent="0.45">
      <c r="B2" s="558" t="s">
        <v>28</v>
      </c>
      <c r="C2" s="558"/>
      <c r="D2" s="558"/>
      <c r="E2" s="558"/>
      <c r="F2" s="558"/>
      <c r="G2" s="558"/>
      <c r="H2" s="558"/>
      <c r="I2" s="558"/>
      <c r="J2" s="558"/>
      <c r="K2" s="558"/>
    </row>
    <row r="3" spans="2:11" ht="25.5" customHeight="1" thickBot="1" x14ac:dyDescent="0.5">
      <c r="B3" s="6"/>
      <c r="C3" s="6"/>
      <c r="D3" s="6"/>
      <c r="E3" s="6"/>
      <c r="F3" s="6"/>
      <c r="G3" s="6"/>
      <c r="H3" s="6"/>
    </row>
    <row r="4" spans="2:11" ht="33.75" customHeight="1" x14ac:dyDescent="0.45">
      <c r="B4" s="19" t="s">
        <v>24</v>
      </c>
      <c r="C4" s="20"/>
      <c r="D4" s="16" t="s">
        <v>15</v>
      </c>
      <c r="E4" s="559"/>
      <c r="F4" s="559"/>
      <c r="G4" s="559"/>
      <c r="H4" s="559"/>
      <c r="I4" s="559"/>
      <c r="J4" s="559"/>
      <c r="K4" s="560"/>
    </row>
    <row r="5" spans="2:11" ht="30.75" customHeight="1" thickBot="1" x14ac:dyDescent="0.5">
      <c r="B5" s="21" t="s">
        <v>14</v>
      </c>
      <c r="C5" s="22"/>
      <c r="D5" s="17" t="s">
        <v>7</v>
      </c>
      <c r="E5" s="561"/>
      <c r="F5" s="561"/>
      <c r="G5" s="561"/>
      <c r="H5" s="561"/>
      <c r="I5" s="561"/>
      <c r="J5" s="561"/>
      <c r="K5" s="562"/>
    </row>
    <row r="6" spans="2:11" ht="21" customHeight="1" x14ac:dyDescent="0.45">
      <c r="B6" s="563" t="s">
        <v>0</v>
      </c>
      <c r="C6" s="25" t="s">
        <v>25</v>
      </c>
      <c r="D6" s="26" t="s">
        <v>16</v>
      </c>
      <c r="E6" s="27" t="s">
        <v>8</v>
      </c>
      <c r="F6" s="26" t="s">
        <v>16</v>
      </c>
      <c r="G6" s="25" t="s">
        <v>9</v>
      </c>
      <c r="H6" s="26" t="s">
        <v>16</v>
      </c>
      <c r="I6" s="565" t="s">
        <v>26</v>
      </c>
      <c r="J6" s="566"/>
      <c r="K6" s="567"/>
    </row>
    <row r="7" spans="2:11" ht="48" customHeight="1" thickBot="1" x14ac:dyDescent="0.5">
      <c r="B7" s="564"/>
      <c r="C7" s="568" t="s">
        <v>17</v>
      </c>
      <c r="D7" s="569"/>
      <c r="E7" s="29"/>
      <c r="F7" s="30"/>
      <c r="G7" s="570" t="s">
        <v>34</v>
      </c>
      <c r="H7" s="571"/>
      <c r="I7" s="571"/>
      <c r="J7" s="572"/>
      <c r="K7" s="18" t="s">
        <v>16</v>
      </c>
    </row>
    <row r="8" spans="2:11" ht="27.75" customHeight="1" x14ac:dyDescent="0.45"/>
    <row r="9" spans="2:11" ht="65.25" customHeight="1" x14ac:dyDescent="0.45">
      <c r="B9" s="551" t="s">
        <v>35</v>
      </c>
      <c r="C9" s="552"/>
      <c r="D9" s="552"/>
      <c r="E9" s="552"/>
      <c r="F9" s="552"/>
      <c r="G9" s="552"/>
      <c r="H9" s="552"/>
      <c r="I9" s="552"/>
      <c r="J9" s="552"/>
      <c r="K9" s="553"/>
    </row>
    <row r="10" spans="2:11" ht="14.25" customHeight="1" x14ac:dyDescent="0.45">
      <c r="B10" s="31"/>
      <c r="C10" s="6"/>
      <c r="D10" s="6"/>
      <c r="E10" s="6"/>
      <c r="F10" s="6"/>
      <c r="G10" s="6"/>
      <c r="H10" s="6"/>
    </row>
    <row r="11" spans="2:11" ht="18.75" customHeight="1" x14ac:dyDescent="0.45">
      <c r="B11" s="529" t="s">
        <v>47</v>
      </c>
      <c r="C11" s="529"/>
      <c r="D11" s="529"/>
      <c r="E11" s="529"/>
      <c r="F11" s="529"/>
      <c r="G11" s="529"/>
      <c r="H11" s="529"/>
      <c r="I11" s="529"/>
      <c r="J11" s="529"/>
      <c r="K11" s="529"/>
    </row>
    <row r="12" spans="2:11" x14ac:dyDescent="0.45">
      <c r="B12" s="530" t="s">
        <v>27</v>
      </c>
      <c r="C12" s="531"/>
      <c r="D12" s="530" t="s">
        <v>18</v>
      </c>
      <c r="E12" s="531"/>
      <c r="F12" s="532" t="s">
        <v>19</v>
      </c>
      <c r="G12" s="532"/>
      <c r="H12" s="12"/>
      <c r="I12" s="11"/>
      <c r="J12" s="5"/>
    </row>
    <row r="13" spans="2:11" x14ac:dyDescent="0.45">
      <c r="B13" s="546"/>
      <c r="C13" s="547"/>
      <c r="D13" s="546"/>
      <c r="E13" s="547"/>
      <c r="F13" s="537">
        <f>(D13-B13)/100</f>
        <v>0</v>
      </c>
      <c r="G13" s="537"/>
      <c r="H13" s="12"/>
      <c r="I13" s="11"/>
      <c r="J13" s="5"/>
    </row>
    <row r="14" spans="2:11" x14ac:dyDescent="0.45">
      <c r="B14" s="12"/>
      <c r="C14" s="12"/>
      <c r="D14" s="12"/>
      <c r="E14" s="12"/>
      <c r="F14" s="11"/>
      <c r="G14" s="11"/>
      <c r="H14" s="12"/>
      <c r="I14" s="11"/>
      <c r="J14" s="5"/>
    </row>
    <row r="15" spans="2:11" ht="29.25" customHeight="1" x14ac:dyDescent="0.45">
      <c r="B15" s="555" t="s">
        <v>43</v>
      </c>
      <c r="C15" s="556"/>
      <c r="D15" s="556"/>
      <c r="E15" s="556"/>
      <c r="F15" s="556"/>
      <c r="G15" s="556"/>
      <c r="H15" s="556"/>
      <c r="I15" s="556"/>
      <c r="J15" s="556"/>
      <c r="K15" s="556"/>
    </row>
    <row r="16" spans="2:11" ht="28.5" x14ac:dyDescent="0.45">
      <c r="B16" s="538" t="s">
        <v>10</v>
      </c>
      <c r="C16" s="538"/>
      <c r="D16" s="9" t="s">
        <v>3</v>
      </c>
      <c r="E16" s="9" t="s">
        <v>11</v>
      </c>
      <c r="F16" s="538" t="s">
        <v>2</v>
      </c>
      <c r="G16" s="538"/>
      <c r="H16" s="9" t="s">
        <v>1</v>
      </c>
      <c r="I16" s="9" t="s">
        <v>29</v>
      </c>
      <c r="J16" s="3" t="s">
        <v>30</v>
      </c>
      <c r="K16" s="3" t="s">
        <v>31</v>
      </c>
    </row>
    <row r="17" spans="2:11" ht="22.5" customHeight="1" x14ac:dyDescent="0.45">
      <c r="B17" s="536"/>
      <c r="C17" s="536"/>
      <c r="D17" s="4"/>
      <c r="E17" s="4"/>
      <c r="F17" s="536"/>
      <c r="G17" s="536"/>
      <c r="H17" s="8"/>
      <c r="I17" s="23"/>
      <c r="J17" s="23"/>
      <c r="K17" s="23">
        <f>J17-I17</f>
        <v>0</v>
      </c>
    </row>
    <row r="18" spans="2:11" ht="22.5" customHeight="1" x14ac:dyDescent="0.45">
      <c r="B18" s="536"/>
      <c r="C18" s="536"/>
      <c r="D18" s="4"/>
      <c r="E18" s="4"/>
      <c r="F18" s="536"/>
      <c r="G18" s="536"/>
      <c r="H18" s="8"/>
      <c r="I18" s="23"/>
      <c r="J18" s="23"/>
      <c r="K18" s="23">
        <f t="shared" ref="K18:K20" si="0">J18-I18</f>
        <v>0</v>
      </c>
    </row>
    <row r="19" spans="2:11" ht="22.5" customHeight="1" x14ac:dyDescent="0.45">
      <c r="B19" s="536"/>
      <c r="C19" s="536"/>
      <c r="D19" s="4"/>
      <c r="E19" s="4"/>
      <c r="F19" s="534"/>
      <c r="G19" s="535"/>
      <c r="H19" s="8"/>
      <c r="I19" s="23"/>
      <c r="J19" s="23"/>
      <c r="K19" s="23">
        <f t="shared" si="0"/>
        <v>0</v>
      </c>
    </row>
    <row r="20" spans="2:11" x14ac:dyDescent="0.45">
      <c r="B20" s="539" t="s">
        <v>20</v>
      </c>
      <c r="C20" s="540"/>
      <c r="D20" s="540"/>
      <c r="E20" s="540"/>
      <c r="F20" s="540"/>
      <c r="G20" s="540"/>
      <c r="H20" s="541"/>
      <c r="I20" s="24">
        <f>SUM(I17:I19)</f>
        <v>0</v>
      </c>
      <c r="J20" s="24">
        <f>SUM(J17:J19)</f>
        <v>0</v>
      </c>
      <c r="K20" s="23">
        <f t="shared" si="0"/>
        <v>0</v>
      </c>
    </row>
    <row r="21" spans="2:11" ht="27.75" customHeight="1" x14ac:dyDescent="0.45">
      <c r="B21" s="533" t="s">
        <v>44</v>
      </c>
      <c r="C21" s="533"/>
      <c r="D21" s="533"/>
      <c r="E21" s="533"/>
      <c r="F21" s="533"/>
      <c r="G21" s="533"/>
      <c r="H21" s="533"/>
      <c r="I21" s="533"/>
      <c r="J21" s="533"/>
      <c r="K21" s="533"/>
    </row>
    <row r="22" spans="2:11" x14ac:dyDescent="0.45">
      <c r="B22" s="12"/>
      <c r="C22" s="12"/>
      <c r="D22" s="12"/>
      <c r="E22" s="12"/>
      <c r="F22" s="11"/>
      <c r="G22" s="11"/>
      <c r="H22" s="12"/>
      <c r="I22" s="11"/>
      <c r="J22" s="5"/>
    </row>
    <row r="23" spans="2:11" ht="15.75" x14ac:dyDescent="0.45">
      <c r="B23" s="529" t="s">
        <v>32</v>
      </c>
      <c r="C23" s="529"/>
      <c r="D23" s="529"/>
      <c r="E23" s="529"/>
      <c r="F23" s="529"/>
      <c r="G23" s="529"/>
      <c r="H23" s="529"/>
      <c r="I23" s="529"/>
      <c r="J23" s="529"/>
      <c r="K23" s="529"/>
    </row>
    <row r="24" spans="2:11" x14ac:dyDescent="0.45">
      <c r="B24" s="530" t="s">
        <v>12</v>
      </c>
      <c r="C24" s="531"/>
      <c r="D24" s="530" t="s">
        <v>13</v>
      </c>
      <c r="E24" s="531"/>
      <c r="F24" s="532" t="s">
        <v>41</v>
      </c>
      <c r="G24" s="532"/>
      <c r="H24" s="12"/>
      <c r="I24" s="11"/>
      <c r="J24" s="5"/>
    </row>
    <row r="25" spans="2:11" x14ac:dyDescent="0.45">
      <c r="B25" s="534"/>
      <c r="C25" s="535"/>
      <c r="D25" s="534"/>
      <c r="E25" s="535"/>
      <c r="F25" s="554"/>
      <c r="G25" s="554"/>
      <c r="H25" s="12"/>
      <c r="I25" s="11"/>
      <c r="J25" s="5"/>
    </row>
    <row r="26" spans="2:11" x14ac:dyDescent="0.45">
      <c r="B26" s="1"/>
      <c r="C26" s="1"/>
      <c r="D26" s="7"/>
      <c r="E26" s="5"/>
      <c r="F26" s="5"/>
      <c r="G26" s="5"/>
      <c r="H26" s="5"/>
      <c r="I26" s="5"/>
      <c r="J26" s="5"/>
    </row>
    <row r="27" spans="2:11" ht="18.75" customHeight="1" x14ac:dyDescent="0.45">
      <c r="B27" s="529" t="s">
        <v>37</v>
      </c>
      <c r="C27" s="529"/>
      <c r="D27" s="529"/>
      <c r="E27" s="529"/>
      <c r="F27" s="529"/>
      <c r="G27" s="529"/>
      <c r="H27" s="529"/>
      <c r="I27" s="529"/>
      <c r="J27" s="529"/>
      <c r="K27" s="529"/>
    </row>
    <row r="28" spans="2:11" ht="15" customHeight="1" x14ac:dyDescent="0.45">
      <c r="B28" s="530" t="s">
        <v>38</v>
      </c>
      <c r="C28" s="531"/>
      <c r="D28" s="530" t="s">
        <v>39</v>
      </c>
      <c r="E28" s="531"/>
      <c r="F28" s="532" t="s">
        <v>40</v>
      </c>
      <c r="G28" s="532"/>
      <c r="H28" s="532" t="s">
        <v>19</v>
      </c>
      <c r="I28" s="532"/>
    </row>
    <row r="29" spans="2:11" x14ac:dyDescent="0.45">
      <c r="B29" s="546"/>
      <c r="C29" s="547"/>
      <c r="D29" s="546"/>
      <c r="E29" s="547"/>
      <c r="F29" s="537" t="s">
        <v>16</v>
      </c>
      <c r="G29" s="537"/>
      <c r="H29" s="548">
        <f>F13</f>
        <v>0</v>
      </c>
      <c r="I29" s="549"/>
    </row>
    <row r="30" spans="2:11" x14ac:dyDescent="0.45">
      <c r="B30" s="12"/>
      <c r="C30" s="12"/>
      <c r="D30" s="12"/>
      <c r="E30" s="12"/>
      <c r="F30" s="11"/>
      <c r="G30" s="11"/>
      <c r="H30" s="12"/>
      <c r="I30" s="11"/>
      <c r="J30" s="5"/>
    </row>
    <row r="31" spans="2:11" x14ac:dyDescent="0.45">
      <c r="B31" s="12"/>
      <c r="C31" s="12"/>
      <c r="D31" s="12"/>
      <c r="E31" s="12"/>
      <c r="F31" s="11"/>
      <c r="G31" s="11"/>
      <c r="H31" s="12"/>
      <c r="I31" s="11"/>
      <c r="J31" s="5"/>
    </row>
    <row r="32" spans="2:11" ht="72" customHeight="1" x14ac:dyDescent="0.45">
      <c r="B32" s="551" t="s">
        <v>36</v>
      </c>
      <c r="C32" s="552"/>
      <c r="D32" s="552"/>
      <c r="E32" s="552"/>
      <c r="F32" s="552"/>
      <c r="G32" s="552"/>
      <c r="H32" s="552"/>
      <c r="I32" s="552"/>
      <c r="J32" s="552"/>
      <c r="K32" s="553"/>
    </row>
    <row r="34" spans="2:11" ht="18.75" customHeight="1" x14ac:dyDescent="0.45">
      <c r="B34" s="529" t="s">
        <v>47</v>
      </c>
      <c r="C34" s="529"/>
      <c r="D34" s="529"/>
      <c r="E34" s="529"/>
      <c r="F34" s="529"/>
      <c r="G34" s="529"/>
      <c r="H34" s="529"/>
      <c r="I34" s="529"/>
      <c r="J34" s="529"/>
      <c r="K34" s="529"/>
    </row>
    <row r="35" spans="2:11" x14ac:dyDescent="0.45">
      <c r="B35" s="530" t="s">
        <v>27</v>
      </c>
      <c r="C35" s="531"/>
      <c r="D35" s="530" t="s">
        <v>18</v>
      </c>
      <c r="E35" s="531"/>
      <c r="F35" s="532" t="s">
        <v>19</v>
      </c>
      <c r="G35" s="532"/>
      <c r="H35" s="12"/>
      <c r="I35" s="11"/>
      <c r="J35" s="5"/>
    </row>
    <row r="36" spans="2:11" x14ac:dyDescent="0.45">
      <c r="B36" s="546"/>
      <c r="C36" s="547"/>
      <c r="D36" s="546"/>
      <c r="E36" s="547"/>
      <c r="F36" s="537">
        <f>(D36-B36)/100</f>
        <v>0</v>
      </c>
      <c r="G36" s="537"/>
      <c r="H36" s="12"/>
      <c r="I36" s="11"/>
      <c r="J36" s="5"/>
    </row>
    <row r="37" spans="2:11" x14ac:dyDescent="0.45">
      <c r="B37" s="12"/>
      <c r="C37" s="12"/>
      <c r="D37" s="12"/>
      <c r="E37" s="12"/>
      <c r="F37" s="11"/>
      <c r="G37" s="11"/>
      <c r="H37" s="12"/>
      <c r="I37" s="11"/>
      <c r="J37" s="5"/>
    </row>
    <row r="38" spans="2:11" ht="30.75" customHeight="1" x14ac:dyDescent="0.45">
      <c r="B38" s="555" t="s">
        <v>43</v>
      </c>
      <c r="C38" s="556"/>
      <c r="D38" s="556"/>
      <c r="E38" s="556"/>
      <c r="F38" s="556"/>
      <c r="G38" s="556"/>
      <c r="H38" s="556"/>
      <c r="I38" s="556"/>
      <c r="J38" s="556"/>
      <c r="K38" s="556"/>
    </row>
    <row r="39" spans="2:11" ht="28.5" x14ac:dyDescent="0.45">
      <c r="B39" s="538" t="s">
        <v>10</v>
      </c>
      <c r="C39" s="538"/>
      <c r="D39" s="9" t="s">
        <v>3</v>
      </c>
      <c r="E39" s="9" t="s">
        <v>11</v>
      </c>
      <c r="F39" s="538" t="s">
        <v>2</v>
      </c>
      <c r="G39" s="538"/>
      <c r="H39" s="9" t="s">
        <v>1</v>
      </c>
      <c r="I39" s="9" t="s">
        <v>29</v>
      </c>
      <c r="J39" s="3" t="s">
        <v>30</v>
      </c>
      <c r="K39" s="3" t="s">
        <v>31</v>
      </c>
    </row>
    <row r="40" spans="2:11" ht="22.5" customHeight="1" x14ac:dyDescent="0.45">
      <c r="B40" s="536"/>
      <c r="C40" s="536"/>
      <c r="D40" s="4"/>
      <c r="E40" s="4"/>
      <c r="F40" s="536"/>
      <c r="G40" s="536"/>
      <c r="H40" s="8"/>
      <c r="I40" s="23"/>
      <c r="J40" s="23"/>
      <c r="K40" s="23">
        <f>J40-I40</f>
        <v>0</v>
      </c>
    </row>
    <row r="41" spans="2:11" ht="22.5" customHeight="1" x14ac:dyDescent="0.45">
      <c r="B41" s="536"/>
      <c r="C41" s="536"/>
      <c r="D41" s="4"/>
      <c r="E41" s="4"/>
      <c r="F41" s="536"/>
      <c r="G41" s="536"/>
      <c r="H41" s="8"/>
      <c r="I41" s="23"/>
      <c r="J41" s="23"/>
      <c r="K41" s="23">
        <f t="shared" ref="K41:K43" si="1">J41-I41</f>
        <v>0</v>
      </c>
    </row>
    <row r="42" spans="2:11" ht="22.5" customHeight="1" x14ac:dyDescent="0.45">
      <c r="B42" s="536"/>
      <c r="C42" s="536"/>
      <c r="D42" s="4"/>
      <c r="E42" s="4"/>
      <c r="F42" s="534"/>
      <c r="G42" s="535"/>
      <c r="H42" s="8"/>
      <c r="I42" s="23"/>
      <c r="J42" s="23"/>
      <c r="K42" s="23">
        <f t="shared" si="1"/>
        <v>0</v>
      </c>
    </row>
    <row r="43" spans="2:11" x14ac:dyDescent="0.45">
      <c r="B43" s="539" t="s">
        <v>20</v>
      </c>
      <c r="C43" s="540"/>
      <c r="D43" s="540"/>
      <c r="E43" s="540"/>
      <c r="F43" s="540"/>
      <c r="G43" s="540"/>
      <c r="H43" s="541"/>
      <c r="I43" s="24">
        <f>SUM(I40:I42)</f>
        <v>0</v>
      </c>
      <c r="J43" s="24">
        <f>SUM(J40:J42)</f>
        <v>0</v>
      </c>
      <c r="K43" s="23">
        <f t="shared" si="1"/>
        <v>0</v>
      </c>
    </row>
    <row r="44" spans="2:11" ht="27.75" customHeight="1" x14ac:dyDescent="0.45">
      <c r="B44" s="533" t="s">
        <v>44</v>
      </c>
      <c r="C44" s="533"/>
      <c r="D44" s="533"/>
      <c r="E44" s="533"/>
      <c r="F44" s="533"/>
      <c r="G44" s="533"/>
      <c r="H44" s="533"/>
      <c r="I44" s="533"/>
      <c r="J44" s="533"/>
      <c r="K44" s="533"/>
    </row>
    <row r="45" spans="2:11" x14ac:dyDescent="0.45">
      <c r="B45" s="12"/>
      <c r="C45" s="12"/>
      <c r="D45" s="12"/>
      <c r="E45" s="12"/>
      <c r="F45" s="11"/>
      <c r="G45" s="11"/>
      <c r="H45" s="12"/>
      <c r="I45" s="11"/>
      <c r="J45" s="5"/>
    </row>
    <row r="46" spans="2:11" ht="15.75" x14ac:dyDescent="0.45">
      <c r="B46" s="529" t="s">
        <v>32</v>
      </c>
      <c r="C46" s="529"/>
      <c r="D46" s="529"/>
      <c r="E46" s="529"/>
      <c r="F46" s="529"/>
      <c r="G46" s="529"/>
      <c r="H46" s="529"/>
      <c r="I46" s="529"/>
      <c r="J46" s="529"/>
      <c r="K46" s="529"/>
    </row>
    <row r="47" spans="2:11" x14ac:dyDescent="0.45">
      <c r="B47" s="530" t="s">
        <v>12</v>
      </c>
      <c r="C47" s="531"/>
      <c r="D47" s="530" t="s">
        <v>13</v>
      </c>
      <c r="E47" s="531"/>
      <c r="F47" s="532" t="s">
        <v>41</v>
      </c>
      <c r="G47" s="532"/>
      <c r="H47" s="12"/>
      <c r="I47" s="11"/>
      <c r="J47" s="5"/>
    </row>
    <row r="48" spans="2:11" x14ac:dyDescent="0.45">
      <c r="B48" s="534"/>
      <c r="C48" s="535"/>
      <c r="D48" s="534"/>
      <c r="E48" s="535"/>
      <c r="F48" s="554"/>
      <c r="G48" s="554"/>
      <c r="H48" s="12"/>
      <c r="I48" s="11"/>
      <c r="J48" s="5"/>
    </row>
    <row r="49" spans="2:11" x14ac:dyDescent="0.45">
      <c r="B49" s="1"/>
      <c r="C49" s="1"/>
      <c r="D49" s="7"/>
      <c r="E49" s="5"/>
      <c r="F49" s="5"/>
      <c r="G49" s="5"/>
      <c r="H49" s="5"/>
      <c r="I49" s="5"/>
      <c r="J49" s="5"/>
    </row>
    <row r="50" spans="2:11" ht="18.75" customHeight="1" x14ac:dyDescent="0.45">
      <c r="B50" s="542" t="s">
        <v>37</v>
      </c>
      <c r="C50" s="543"/>
      <c r="D50" s="543"/>
      <c r="E50" s="543"/>
      <c r="F50" s="543"/>
      <c r="G50" s="543"/>
      <c r="H50" s="543"/>
      <c r="I50" s="543"/>
      <c r="J50" s="543"/>
      <c r="K50" s="544"/>
    </row>
    <row r="51" spans="2:11" ht="15" customHeight="1" x14ac:dyDescent="0.45">
      <c r="B51" s="530" t="s">
        <v>38</v>
      </c>
      <c r="C51" s="531"/>
      <c r="D51" s="530" t="s">
        <v>39</v>
      </c>
      <c r="E51" s="531"/>
      <c r="F51" s="532" t="s">
        <v>40</v>
      </c>
      <c r="G51" s="532"/>
      <c r="H51" s="532" t="s">
        <v>19</v>
      </c>
      <c r="I51" s="532"/>
    </row>
    <row r="52" spans="2:11" x14ac:dyDescent="0.45">
      <c r="B52" s="546"/>
      <c r="C52" s="547"/>
      <c r="D52" s="546"/>
      <c r="E52" s="547"/>
      <c r="F52" s="537" t="s">
        <v>16</v>
      </c>
      <c r="G52" s="537"/>
      <c r="H52" s="548">
        <f>F36</f>
        <v>0</v>
      </c>
      <c r="I52" s="549"/>
    </row>
    <row r="53" spans="2:11" x14ac:dyDescent="0.45">
      <c r="B53" s="1"/>
      <c r="C53" s="1"/>
      <c r="D53" s="7"/>
      <c r="E53" s="5"/>
      <c r="F53" s="5"/>
      <c r="G53" s="5"/>
      <c r="H53" s="5"/>
      <c r="I53" s="5"/>
    </row>
    <row r="54" spans="2:11" ht="20.25" customHeight="1" x14ac:dyDescent="0.45">
      <c r="B54" s="545" t="s">
        <v>42</v>
      </c>
      <c r="C54" s="545"/>
      <c r="D54" s="545"/>
      <c r="E54" s="545"/>
      <c r="F54" s="545"/>
      <c r="G54" s="545"/>
      <c r="H54" s="545"/>
      <c r="I54" s="545"/>
      <c r="J54" s="545"/>
      <c r="K54" s="545"/>
    </row>
    <row r="55" spans="2:11" ht="28.5" x14ac:dyDescent="0.45">
      <c r="B55" s="538" t="s">
        <v>10</v>
      </c>
      <c r="C55" s="538"/>
      <c r="D55" s="9" t="s">
        <v>3</v>
      </c>
      <c r="E55" s="9" t="s">
        <v>11</v>
      </c>
      <c r="F55" s="538" t="s">
        <v>2</v>
      </c>
      <c r="G55" s="538"/>
      <c r="H55" s="9" t="s">
        <v>1</v>
      </c>
      <c r="I55" s="9" t="s">
        <v>29</v>
      </c>
      <c r="J55" s="3" t="s">
        <v>30</v>
      </c>
      <c r="K55" s="3" t="s">
        <v>31</v>
      </c>
    </row>
    <row r="56" spans="2:11" ht="22.5" customHeight="1" x14ac:dyDescent="0.45">
      <c r="B56" s="536"/>
      <c r="C56" s="536"/>
      <c r="D56" s="4"/>
      <c r="E56" s="4"/>
      <c r="F56" s="536"/>
      <c r="G56" s="536"/>
      <c r="H56" s="8"/>
      <c r="I56" s="23"/>
      <c r="J56" s="23"/>
      <c r="K56" s="23">
        <f>J56-I56</f>
        <v>0</v>
      </c>
    </row>
    <row r="57" spans="2:11" ht="22.5" customHeight="1" x14ac:dyDescent="0.45">
      <c r="B57" s="536"/>
      <c r="C57" s="536"/>
      <c r="D57" s="4"/>
      <c r="E57" s="4"/>
      <c r="F57" s="536"/>
      <c r="G57" s="536"/>
      <c r="H57" s="8"/>
      <c r="I57" s="23"/>
      <c r="J57" s="23"/>
      <c r="K57" s="23">
        <f t="shared" ref="K57:K59" si="2">J57-I57</f>
        <v>0</v>
      </c>
    </row>
    <row r="58" spans="2:11" ht="22.5" customHeight="1" x14ac:dyDescent="0.45">
      <c r="B58" s="536"/>
      <c r="C58" s="536"/>
      <c r="D58" s="4"/>
      <c r="E58" s="4"/>
      <c r="F58" s="534"/>
      <c r="G58" s="535"/>
      <c r="H58" s="8"/>
      <c r="I58" s="23"/>
      <c r="J58" s="23"/>
      <c r="K58" s="23">
        <f t="shared" si="2"/>
        <v>0</v>
      </c>
    </row>
    <row r="59" spans="2:11" x14ac:dyDescent="0.45">
      <c r="B59" s="539" t="s">
        <v>20</v>
      </c>
      <c r="C59" s="540"/>
      <c r="D59" s="540"/>
      <c r="E59" s="540"/>
      <c r="F59" s="540"/>
      <c r="G59" s="540"/>
      <c r="H59" s="541"/>
      <c r="I59" s="24">
        <f>SUM(I56:I58)</f>
        <v>0</v>
      </c>
      <c r="J59" s="24">
        <f>SUM(J56:J58)</f>
        <v>0</v>
      </c>
      <c r="K59" s="23">
        <f t="shared" si="2"/>
        <v>0</v>
      </c>
    </row>
    <row r="60" spans="2:11" x14ac:dyDescent="0.45">
      <c r="B60" s="12"/>
      <c r="C60" s="12"/>
      <c r="D60" s="12"/>
      <c r="E60" s="12"/>
      <c r="F60" s="11"/>
      <c r="G60" s="11"/>
      <c r="H60" s="12"/>
      <c r="I60" s="11"/>
      <c r="J60" s="5"/>
    </row>
    <row r="61" spans="2:11" ht="15.75" x14ac:dyDescent="0.45">
      <c r="B61" s="545" t="s">
        <v>45</v>
      </c>
      <c r="C61" s="545"/>
      <c r="D61" s="545"/>
      <c r="E61" s="545"/>
      <c r="F61" s="545"/>
      <c r="G61" s="545"/>
      <c r="H61" s="545"/>
      <c r="I61" s="545"/>
      <c r="J61" s="545"/>
      <c r="K61" s="545"/>
    </row>
    <row r="62" spans="2:11" ht="28.5" x14ac:dyDescent="0.45">
      <c r="B62" s="9" t="s">
        <v>11</v>
      </c>
      <c r="C62" s="9" t="s">
        <v>4</v>
      </c>
      <c r="D62" s="538" t="s">
        <v>5</v>
      </c>
      <c r="E62" s="538"/>
      <c r="F62" s="538" t="s">
        <v>6</v>
      </c>
      <c r="G62" s="538"/>
      <c r="H62" s="9" t="s">
        <v>1</v>
      </c>
      <c r="I62" s="3" t="s">
        <v>21</v>
      </c>
      <c r="J62" s="3" t="s">
        <v>23</v>
      </c>
      <c r="K62" s="3" t="s">
        <v>22</v>
      </c>
    </row>
    <row r="63" spans="2:11" x14ac:dyDescent="0.45">
      <c r="B63" s="15"/>
      <c r="C63" s="4"/>
      <c r="D63" s="536"/>
      <c r="E63" s="536"/>
      <c r="F63" s="536"/>
      <c r="G63" s="536"/>
      <c r="H63" s="8"/>
      <c r="I63" s="23"/>
      <c r="J63" s="23"/>
      <c r="K63" s="24">
        <f>J63-I63</f>
        <v>0</v>
      </c>
    </row>
    <row r="64" spans="2:11" x14ac:dyDescent="0.45">
      <c r="B64" s="8"/>
      <c r="C64" s="4"/>
      <c r="D64" s="536"/>
      <c r="E64" s="536"/>
      <c r="F64" s="536"/>
      <c r="G64" s="536"/>
      <c r="H64" s="8"/>
      <c r="I64" s="23"/>
      <c r="J64" s="23"/>
      <c r="K64" s="24">
        <f t="shared" ref="K64:K66" si="3">J64-I64</f>
        <v>0</v>
      </c>
    </row>
    <row r="65" spans="2:11" x14ac:dyDescent="0.45">
      <c r="B65" s="8"/>
      <c r="C65" s="4"/>
      <c r="D65" s="536"/>
      <c r="E65" s="536"/>
      <c r="F65" s="536"/>
      <c r="G65" s="536"/>
      <c r="H65" s="8"/>
      <c r="I65" s="23"/>
      <c r="J65" s="23"/>
      <c r="K65" s="24">
        <f t="shared" si="3"/>
        <v>0</v>
      </c>
    </row>
    <row r="66" spans="2:11" x14ac:dyDescent="0.45">
      <c r="B66" s="550" t="s">
        <v>20</v>
      </c>
      <c r="C66" s="550"/>
      <c r="D66" s="550"/>
      <c r="E66" s="550"/>
      <c r="F66" s="550"/>
      <c r="G66" s="550"/>
      <c r="H66" s="550"/>
      <c r="I66" s="24">
        <f>SUM(I63:I65)</f>
        <v>0</v>
      </c>
      <c r="J66" s="24">
        <f>SUM(J63:J65)</f>
        <v>0</v>
      </c>
      <c r="K66" s="24">
        <f t="shared" si="3"/>
        <v>0</v>
      </c>
    </row>
    <row r="67" spans="2:11" ht="48" customHeight="1" x14ac:dyDescent="0.45">
      <c r="B67" s="533" t="s">
        <v>46</v>
      </c>
      <c r="C67" s="533"/>
      <c r="D67" s="533"/>
      <c r="E67" s="533"/>
      <c r="F67" s="533"/>
      <c r="G67" s="533"/>
      <c r="H67" s="533"/>
      <c r="I67" s="533"/>
      <c r="J67" s="533"/>
      <c r="K67" s="533"/>
    </row>
    <row r="68" spans="2:11" x14ac:dyDescent="0.45">
      <c r="B68" s="13"/>
      <c r="C68" s="13"/>
      <c r="D68" s="13"/>
      <c r="E68" s="12"/>
      <c r="F68" s="12"/>
      <c r="G68" s="12"/>
      <c r="H68" s="12"/>
      <c r="I68" s="14"/>
      <c r="J68" s="5"/>
    </row>
  </sheetData>
  <mergeCells count="99">
    <mergeCell ref="B27:K27"/>
    <mergeCell ref="B28:C28"/>
    <mergeCell ref="B29:C29"/>
    <mergeCell ref="H28:I28"/>
    <mergeCell ref="D25:E25"/>
    <mergeCell ref="F25:G25"/>
    <mergeCell ref="B25:C25"/>
    <mergeCell ref="D29:E29"/>
    <mergeCell ref="F29:G29"/>
    <mergeCell ref="H29:I29"/>
    <mergeCell ref="D28:E28"/>
    <mergeCell ref="F28:G28"/>
    <mergeCell ref="D24:E24"/>
    <mergeCell ref="F24:G24"/>
    <mergeCell ref="F1:K1"/>
    <mergeCell ref="B2:K2"/>
    <mergeCell ref="E4:K4"/>
    <mergeCell ref="E5:K5"/>
    <mergeCell ref="B6:B7"/>
    <mergeCell ref="I6:K6"/>
    <mergeCell ref="C7:D7"/>
    <mergeCell ref="G7:J7"/>
    <mergeCell ref="B9:K9"/>
    <mergeCell ref="B12:C12"/>
    <mergeCell ref="F12:G12"/>
    <mergeCell ref="B13:C13"/>
    <mergeCell ref="F13:G13"/>
    <mergeCell ref="B24:C24"/>
    <mergeCell ref="B11:K11"/>
    <mergeCell ref="D12:E12"/>
    <mergeCell ref="D13:E13"/>
    <mergeCell ref="B23:K23"/>
    <mergeCell ref="B21:K21"/>
    <mergeCell ref="B17:C17"/>
    <mergeCell ref="B18:C18"/>
    <mergeCell ref="B19:C19"/>
    <mergeCell ref="B20:H20"/>
    <mergeCell ref="B15:K15"/>
    <mergeCell ref="B16:C16"/>
    <mergeCell ref="F16:G16"/>
    <mergeCell ref="F17:G17"/>
    <mergeCell ref="F18:G18"/>
    <mergeCell ref="F19:G19"/>
    <mergeCell ref="B32:K32"/>
    <mergeCell ref="B46:K46"/>
    <mergeCell ref="F47:G47"/>
    <mergeCell ref="B48:C48"/>
    <mergeCell ref="F48:G48"/>
    <mergeCell ref="B36:C36"/>
    <mergeCell ref="D36:E36"/>
    <mergeCell ref="F36:G36"/>
    <mergeCell ref="B38:K38"/>
    <mergeCell ref="F39:G39"/>
    <mergeCell ref="F40:G40"/>
    <mergeCell ref="B41:C41"/>
    <mergeCell ref="F41:G41"/>
    <mergeCell ref="B42:C42"/>
    <mergeCell ref="B43:H43"/>
    <mergeCell ref="B39:C39"/>
    <mergeCell ref="B61:K61"/>
    <mergeCell ref="D62:E62"/>
    <mergeCell ref="F62:G62"/>
    <mergeCell ref="D63:E63"/>
    <mergeCell ref="F63:G63"/>
    <mergeCell ref="B67:K67"/>
    <mergeCell ref="D64:E64"/>
    <mergeCell ref="F64:G64"/>
    <mergeCell ref="D65:E65"/>
    <mergeCell ref="F65:G65"/>
    <mergeCell ref="B66:H66"/>
    <mergeCell ref="B59:H59"/>
    <mergeCell ref="B47:C47"/>
    <mergeCell ref="D47:E47"/>
    <mergeCell ref="D48:E48"/>
    <mergeCell ref="B50:K50"/>
    <mergeCell ref="F58:G58"/>
    <mergeCell ref="B51:C51"/>
    <mergeCell ref="D51:E51"/>
    <mergeCell ref="B54:K54"/>
    <mergeCell ref="B57:C57"/>
    <mergeCell ref="B56:C56"/>
    <mergeCell ref="B58:C58"/>
    <mergeCell ref="H51:I51"/>
    <mergeCell ref="B52:C52"/>
    <mergeCell ref="D52:E52"/>
    <mergeCell ref="H52:I52"/>
    <mergeCell ref="F52:G52"/>
    <mergeCell ref="F51:G51"/>
    <mergeCell ref="F56:G56"/>
    <mergeCell ref="F57:G57"/>
    <mergeCell ref="B55:C55"/>
    <mergeCell ref="F55:G55"/>
    <mergeCell ref="B34:K34"/>
    <mergeCell ref="B35:C35"/>
    <mergeCell ref="D35:E35"/>
    <mergeCell ref="F35:G35"/>
    <mergeCell ref="B44:K44"/>
    <mergeCell ref="F42:G42"/>
    <mergeCell ref="B40:C4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20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Inglés</Language>
    <_Source xmlns="http://schemas.microsoft.com/sharepoint/v3/fields" xsi:nil="true"/>
    <_DCDateModified xmlns="http://schemas.microsoft.com/sharepoint/v3/fields" xsi:nil="true"/>
    <_Publisher xmlns="http://schemas.microsoft.com/sharepoint/v3/fields" xsi:nil="true"/>
    <_Relation xmlns="http://schemas.microsoft.com/sharepoint/v3/fields" xsi:nil="true"/>
    <_Contributor xmlns="http://schemas.microsoft.com/sharepoint/v3/fields" xsi:nil="true"/>
    <_Format xmlns="http://schemas.microsoft.com/sharepoint/v3/fields" xsi:nil="true"/>
    <_Coverage xmlns="http://schemas.microsoft.com/sharepoint/v3/fields" xsi:nil="true"/>
    <_Identifier xmlns="http://schemas.microsoft.com/sharepoint/v3/fields" xsi:nil="true"/>
    <_ResourceType xmlns="http://schemas.microsoft.com/sharepoint/v3/fields" xsi:nil="true"/>
    <_RightsManagement xmlns="http://schemas.microsoft.com/sharepoint/v3/fields" xsi:nil="true"/>
    <_DCDateCreated xmlns="http://schemas.microsoft.com/sharepoint/v3/fields" xsi:nil="true"/>
    <_dlc_DocId xmlns="af7f7f6b-44e7-444a-90a4-d02bbf46acb6">DNPOI-46-754</_dlc_DocId>
    <_dlc_DocIdUrl xmlns="af7f7f6b-44e7-444a-90a4-d02bbf46acb6">
      <Url>https://colaboracion.dnp.gov.co/CDT/_layouts/15/DocIdRedir.aspx?ID=DNPOI-46-754</Url>
      <Description>DNPOI-46-754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asico DNP" ma:contentTypeID="0x01010B005296897013BAF84B858553682CCFA4C200428E43D17418C947A09EDA37C40CBD40" ma:contentTypeVersion="8" ma:contentTypeDescription="Tipo de contenido basico DNP" ma:contentTypeScope="" ma:versionID="99b0b3dd9446880371d2be7a057b38d7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af7f7f6b-44e7-444a-90a4-d02bbf46acb6" targetNamespace="http://schemas.microsoft.com/office/2006/metadata/properties" ma:root="true" ma:fieldsID="593d5de085b252cd7b3a568331a8e1c0" ns1:_="" ns2:_="" ns3:_="">
    <xsd:import namespace="http://schemas.microsoft.com/sharepoint/v3"/>
    <xsd:import namespace="http://schemas.microsoft.com/sharepoint/v3/fields"/>
    <xsd:import namespace="af7f7f6b-44e7-444a-90a4-d02bbf46acb6"/>
    <xsd:element name="properties">
      <xsd:complexType>
        <xsd:sequence>
          <xsd:element name="documentManagement">
            <xsd:complexType>
              <xsd:all>
                <xsd:element ref="ns2:_Contributor" minOccurs="0"/>
                <xsd:element ref="ns2:_Coverage" minOccurs="0"/>
                <xsd:element ref="ns2:_DCDateCreated" minOccurs="0"/>
                <xsd:element ref="ns2:_DCDateModified" minOccurs="0"/>
                <xsd:element ref="ns2:_Format" minOccurs="0"/>
                <xsd:element ref="ns2:_Identifier" minOccurs="0"/>
                <xsd:element ref="ns1:Language" minOccurs="0"/>
                <xsd:element ref="ns2:_Publisher" minOccurs="0"/>
                <xsd:element ref="ns2:_Relation" minOccurs="0"/>
                <xsd:element ref="ns2:_RightsManagement" minOccurs="0"/>
                <xsd:element ref="ns2:_Source" minOccurs="0"/>
                <xsd:element ref="ns2:_ResourceTyp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5" nillable="true" ma:displayName="Idioma" ma:default="Inglés" ma:internalName="Language">
      <xsd:simpleType>
        <xsd:union memberTypes="dms:Text">
          <xsd:simpleType>
            <xsd:restriction base="dms:Choice">
              <xsd:enumeration value="Árabe (Arabia Saudí)"/>
              <xsd:enumeration value="Búlgaro (Bulgaria)"/>
              <xsd:enumeration value="Chino (Hong Kong, RAE)"/>
              <xsd:enumeration value="Chino (República Popular China)"/>
              <xsd:enumeration value="Chino (Taiwán)"/>
              <xsd:enumeration value="Croata (Croacia)"/>
              <xsd:enumeration value="Checo (República Checa)"/>
              <xsd:enumeration value="Danés (Dinamarca)"/>
              <xsd:enumeration value="Neerlandés (Países Bajos)"/>
              <xsd:enumeration value="Inglés"/>
              <xsd:enumeration value="Estonio (Estonia)"/>
              <xsd:enumeration value="Finés (Finlandia)"/>
              <xsd:enumeration value="Francés (Francia)"/>
              <xsd:enumeration value="Alemán (Alemania)"/>
              <xsd:enumeration value="Griego (Grecia)"/>
              <xsd:enumeration value="Hebreo (Israel)"/>
              <xsd:enumeration value="Hindi (India)"/>
              <xsd:enumeration value="Húngaro (Hungría)"/>
              <xsd:enumeration value="Indonesio (Indonesia)"/>
              <xsd:enumeration value="Italiano (Italia)"/>
              <xsd:enumeration value="Japonés (Japón)"/>
              <xsd:enumeration value="Coreano (Corea)"/>
              <xsd:enumeration value="Letón (Letonia)"/>
              <xsd:enumeration value="Lituano (Lituania)"/>
              <xsd:enumeration value="Malayo (Malasia)"/>
              <xsd:enumeration value="Noruego (Bokmal) (Noruega)"/>
              <xsd:enumeration value="Polaco (Polonia)"/>
              <xsd:enumeration value="Portugués (Brasil)"/>
              <xsd:enumeration value="Portugués (Portugal)"/>
              <xsd:enumeration value="Rumano (Rumania)"/>
              <xsd:enumeration value="Ruso (Rusia)"/>
              <xsd:enumeration value="Serbio (latino) (Serbia)"/>
              <xsd:enumeration value="Eslovaco (Eslovaquia)"/>
              <xsd:enumeration value="Esloveno (Eslovenia)"/>
              <xsd:enumeration value="Español (España)"/>
              <xsd:enumeration value="Sueco (Suecia)"/>
              <xsd:enumeration value="Tailandés (Tailandia)"/>
              <xsd:enumeration value="Turco (Turquía)"/>
              <xsd:enumeration value="Ucraniano (Ucrania)"/>
              <xsd:enumeration value="Urdu (República Islámica de Pakistán)"/>
              <xsd:enumeration value="Vietnamita (Vietnam)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ntributor" ma:index="7" nillable="true" ma:displayName="Colaborador" ma:description="Una o más personas u organizaciones que contribuyeron a este recurso" ma:internalName="_Contributor">
      <xsd:simpleType>
        <xsd:restriction base="dms:Note">
          <xsd:maxLength value="255"/>
        </xsd:restriction>
      </xsd:simpleType>
    </xsd:element>
    <xsd:element name="_Coverage" ma:index="8" nillable="true" ma:displayName="Cobertura" ma:description="La extensión o el ámbito" ma:internalName="_Coverage">
      <xsd:simpleType>
        <xsd:restriction base="dms:Text"/>
      </xsd:simpleType>
    </xsd:element>
    <xsd:element name="_DCDateCreated" ma:index="10" nillable="true" ma:displayName="Fecha de creación" ma:description="Fecha en la que se creó el recurso" ma:format="DateTime" ma:internalName="_DCDateCreated">
      <xsd:simpleType>
        <xsd:restriction base="dms:DateTime"/>
      </xsd:simpleType>
    </xsd:element>
    <xsd:element name="_DCDateModified" ma:index="11" nillable="true" ma:displayName="Fecha de modificación" ma:description="Fecha en la que se modificó el recurso por última vez" ma:format="DateTime" ma:internalName="_DCDateModified">
      <xsd:simpleType>
        <xsd:restriction base="dms:DateTime"/>
      </xsd:simpleType>
    </xsd:element>
    <xsd:element name="_Format" ma:index="13" nillable="true" ma:displayName="Formato" ma:description="Tipo de medio, formato de archivo o dimensiones" ma:internalName="_Format">
      <xsd:simpleType>
        <xsd:restriction base="dms:Text"/>
      </xsd:simpleType>
    </xsd:element>
    <xsd:element name="_Identifier" ma:index="14" nillable="true" ma:displayName="Identificador de recursos" ma:description="Cadena o número de identificación, que suele ser conforme a un sistema de identificación formal" ma:internalName="_Identifier">
      <xsd:simpleType>
        <xsd:restriction base="dms:Text"/>
      </xsd:simpleType>
    </xsd:element>
    <xsd:element name="_Publisher" ma:index="16" nillable="true" ma:displayName="Redactor" ma:description="La persona, organización o servicio que publicó este recurso" ma:internalName="_Publisher">
      <xsd:simpleType>
        <xsd:restriction base="dms:Text"/>
      </xsd:simpleType>
    </xsd:element>
    <xsd:element name="_Relation" ma:index="17" nillable="true" ma:displayName="Relación" ma:description="Referencias a los recursos relacionados" ma:internalName="_Relation">
      <xsd:simpleType>
        <xsd:restriction base="dms:Note">
          <xsd:maxLength value="255"/>
        </xsd:restriction>
      </xsd:simpleType>
    </xsd:element>
    <xsd:element name="_RightsManagement" ma:index="18" nillable="true" ma:displayName="Administración de derechos" ma:description="Información sobre los derechos mantenidos en o sobre este recurso" ma:internalName="_RightsManagement">
      <xsd:simpleType>
        <xsd:restriction base="dms:Note">
          <xsd:maxLength value="255"/>
        </xsd:restriction>
      </xsd:simpleType>
    </xsd:element>
    <xsd:element name="_Source" ma:index="19" nillable="true" ma:displayName="Origen" ma:description="Referencias a los recursos de los que se deriva este recurso" ma:internalName="_Source">
      <xsd:simpleType>
        <xsd:restriction base="dms:Note">
          <xsd:maxLength value="255"/>
        </xsd:restriction>
      </xsd:simpleType>
    </xsd:element>
    <xsd:element name="_ResourceType" ma:index="23" nillable="true" ma:displayName="Tipo de recurso" ma:description="Conjunto de categorías, funciones, géneros o niveles de agregación" ma:internalName="_Resourc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f7f6b-44e7-444a-90a4-d02bbf46acb6" elementFormDefault="qualified">
    <xsd:import namespace="http://schemas.microsoft.com/office/2006/documentManagement/types"/>
    <xsd:import namespace="http://schemas.microsoft.com/office/infopath/2007/PartnerControls"/>
    <xsd:element name="_dlc_DocId" ma:index="24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5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9" ma:displayName="Creator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22" ma:displayName="Título"/>
        <xsd:element ref="dc:subject" minOccurs="0" maxOccurs="1" ma:index="21" ma:displayName="Asunto"/>
        <xsd:element ref="dc:description" minOccurs="0" maxOccurs="1" ma:index="12" ma:displayName="Description"/>
        <xsd:element name="keywords" minOccurs="0" maxOccurs="1" type="xsd:string" ma:index="20" ma:displayName="Palabras clave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85DFA-7EC0-407B-AFD8-B4938A65A7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F0BA7-E25C-474E-8BF9-B91EDE3DBD4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3/fields"/>
    <ds:schemaRef ds:uri="af7f7f6b-44e7-444a-90a4-d02bbf46acb6"/>
  </ds:schemaRefs>
</ds:datastoreItem>
</file>

<file path=customXml/itemProps3.xml><?xml version="1.0" encoding="utf-8"?>
<ds:datastoreItem xmlns:ds="http://schemas.openxmlformats.org/officeDocument/2006/customXml" ds:itemID="{35B22737-4474-420A-BF9E-CD8E43FD8E9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ADEFC07-A578-4707-A406-97E2397FA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af7f7f6b-44e7-444a-90a4-d02bbf46a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BALANCE</vt:lpstr>
      <vt:lpstr>BALANCE  (4)</vt:lpstr>
      <vt:lpstr>Ajustes_informados_OCAD</vt:lpstr>
      <vt:lpstr>BALANCE!Área_de_impresión</vt:lpstr>
      <vt:lpstr>'BALANCE  (4)'!Área_de_impresión</vt:lpstr>
      <vt:lpstr>BALANCE!Títulos_a_imprimir</vt:lpstr>
      <vt:lpstr>'BALANCE  (4)'!Títulos_a_imprimir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Gonzalez Zapata</dc:creator>
  <cp:lastModifiedBy>Daniela Duque</cp:lastModifiedBy>
  <cp:lastPrinted>2016-03-11T20:09:22Z</cp:lastPrinted>
  <dcterms:created xsi:type="dcterms:W3CDTF">2013-06-25T14:52:59Z</dcterms:created>
  <dcterms:modified xsi:type="dcterms:W3CDTF">2023-04-01T03:06:08Z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0x01010B005296897013BAF84B858553682CCFA4C200428E43D17418C947A09EDA37C40CBD40</vt:lpwstr>
  </property>
  <property fmtid="{D5CDD505-2E9C-101B-9397-08002B2CF9AE}" pid="3" name="_dlc_DocIdItemGuid">
    <vt:lpwstr>34c29c0a-4558-45d0-9b8a-f0bfdd6a81f6</vt:lpwstr>
  </property>
</Properties>
</file>